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30" windowWidth="9150" windowHeight="8115" tabRatio="873" activeTab="0"/>
  </bookViews>
  <sheets>
    <sheet name="SFY 15-16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<sst xmlns="http://schemas.openxmlformats.org/spreadsheetml/2006/main" count="422" uniqueCount="105">
  <si>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</si>
  <si>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</si>
  <si>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</si>
  <si>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</si>
  <si>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</si>
  <si>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</si>
  <si>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</si>
  <si>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</si>
  <si>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</si>
  <si>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</si>
  <si>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</si>
  <si>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</si>
  <si>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</si>
  <si>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</si>
  <si>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</si>
  <si>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</si>
  <si>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</si>
  <si>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</si>
  <si>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</si>
  <si>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</si>
  <si>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</si>
  <si>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</si>
  <si>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</si>
  <si>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</si>
  <si>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</si>
  <si>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</si>
  <si>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</si>
  <si>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</si>
  <si>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</si>
  <si>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</si>
  <si>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</si>
  <si>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</si>
  <si>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</si>
  <si>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</si>
  <si>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</si>
  <si>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</si>
  <si>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</si>
  <si>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</si>
  <si>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</si>
  <si>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</si>
  <si>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</si>
  <si>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</si>
  <si>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</si>
  <si>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</si>
  <si>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</si>
  <si>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</si>
  <si>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</si>
  <si>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</si>
  <si>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</si>
  <si>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</si>
  <si>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</si>
  <si>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</si>
  <si>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</si>
  <si>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</si>
  <si>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</si>
  <si>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</si>
  <si>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</si>
  <si>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</si>
  <si>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</si>
  <si>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</si>
  <si>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</si>
  <si>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</si>
  <si>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</si>
  <si>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</si>
  <si>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</si>
  <si>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</si>
  <si>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</si>
  <si>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</si>
  <si>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</si>
  <si>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</si>
  <si>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</si>
  <si>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</si>
  <si>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</si>
  <si>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</si>
  <si>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</si>
  <si>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</si>
  <si>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</si>
  <si>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</si>
  <si>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</si>
  <si>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</si>
  <si>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</si>
  <si>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</si>
  <si>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</si>
  <si>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</si>
  <si>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</si>
  <si>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</si>
  <si>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</si>
  <si>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</si>
  <si>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</si>
  <si>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</si>
  <si>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</si>
  <si>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</si>
  <si>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</si>
  <si>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</si>
  <si>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</si>
  <si>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</si>
  <si>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</si>
  <si>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</si>
  <si>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</si>
  <si>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</si>
  <si>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</si>
  <si>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</si>
  <si>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</si>
  <si>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2015 thru June 2016</t>
  </si>
  <si>
    <t>SFY15-16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</si>
</sst>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00_);\(#,##0.00000\)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%"/>
  </numFmts>
  <fonts count="57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9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9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0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0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0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0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0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2" borderId="0" applyNumberFormat="0" applyBorder="0" applyAlignment="0" applyProtection="0"/>
    <xf numFmtId="0" fontId="50" fillId="1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50" fillId="1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50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19" fillId="21" borderId="0" applyNumberFormat="0" applyBorder="0" applyAlignment="0" applyProtection="0"/>
    <xf numFmtId="0" fontId="38" fillId="37" borderId="0" applyNumberFormat="0" applyBorder="0" applyAlignment="0" applyProtection="0"/>
    <xf numFmtId="0" fontId="50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50" fillId="2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19" fillId="40" borderId="0" applyNumberFormat="0" applyBorder="0" applyAlignment="0" applyProtection="0"/>
    <xf numFmtId="0" fontId="38" fillId="18" borderId="0" applyNumberFormat="0" applyBorder="0" applyAlignment="0" applyProtection="0"/>
    <xf numFmtId="0" fontId="42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3" fillId="7" borderId="1" applyNumberFormat="0" applyAlignment="0" applyProtection="0"/>
    <xf numFmtId="0" fontId="29" fillId="16" borderId="2" applyNumberFormat="0" applyAlignment="0" applyProtection="0"/>
    <xf numFmtId="0" fontId="29" fillId="16" borderId="2" applyNumberFormat="0" applyAlignment="0" applyProtection="0"/>
    <xf numFmtId="0" fontId="51" fillId="41" borderId="3" applyNumberFormat="0" applyAlignment="0" applyProtection="0"/>
    <xf numFmtId="0" fontId="20" fillId="42" borderId="4" applyNumberFormat="0" applyAlignment="0" applyProtection="0"/>
    <xf numFmtId="0" fontId="20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Protection="0">
      <alignment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5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6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17" borderId="1" applyNumberFormat="0" applyAlignment="0" applyProtection="0"/>
    <xf numFmtId="0" fontId="23" fillId="11" borderId="2" applyNumberFormat="0" applyAlignment="0" applyProtection="0"/>
    <xf numFmtId="0" fontId="23" fillId="11" borderId="2" applyNumberFormat="0" applyAlignment="0" applyProtection="0"/>
    <xf numFmtId="0" fontId="47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9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7" borderId="13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0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18" fillId="48" borderId="14" applyNumberFormat="0" applyFont="0" applyAlignment="0" applyProtection="0"/>
    <xf numFmtId="0" fontId="0" fillId="48" borderId="14" applyNumberFormat="0" applyFont="0" applyAlignment="0" applyProtection="0"/>
    <xf numFmtId="0" fontId="48" fillId="7" borderId="15" applyNumberFormat="0" applyAlignment="0" applyProtection="0"/>
    <xf numFmtId="0" fontId="34" fillId="16" borderId="16" applyNumberFormat="0" applyAlignment="0" applyProtection="0"/>
    <xf numFmtId="0" fontId="34" fillId="1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4" borderId="17" applyNumberFormat="0" applyProtection="0">
      <alignment vertical="center"/>
    </xf>
    <xf numFmtId="4" fontId="7" fillId="14" borderId="17" applyNumberFormat="0" applyProtection="0">
      <alignment vertical="center"/>
    </xf>
    <xf numFmtId="4" fontId="8" fillId="14" borderId="17" applyNumberFormat="0" applyProtection="0">
      <alignment horizontal="left" vertical="center" indent="1"/>
    </xf>
    <xf numFmtId="4" fontId="8" fillId="14" borderId="17" applyNumberFormat="0" applyProtection="0">
      <alignment horizontal="left" vertical="center" indent="1"/>
    </xf>
    <xf numFmtId="4" fontId="8" fillId="14" borderId="17" applyNumberFormat="0" applyProtection="0">
      <alignment horizontal="left" vertical="center" indent="1"/>
    </xf>
    <xf numFmtId="0" fontId="6" fillId="14" borderId="17" applyNumberFormat="0" applyProtection="0">
      <alignment horizontal="left" vertical="top" indent="1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9" fillId="5" borderId="17" applyNumberFormat="0" applyProtection="0">
      <alignment horizontal="right" vertical="center"/>
    </xf>
    <xf numFmtId="4" fontId="9" fillId="15" borderId="17" applyNumberFormat="0" applyProtection="0">
      <alignment horizontal="right" vertical="center"/>
    </xf>
    <xf numFmtId="4" fontId="9" fillId="32" borderId="17" applyNumberFormat="0" applyProtection="0">
      <alignment horizontal="right" vertical="center"/>
    </xf>
    <xf numFmtId="4" fontId="9" fillId="18" borderId="17" applyNumberFormat="0" applyProtection="0">
      <alignment horizontal="right" vertical="center"/>
    </xf>
    <xf numFmtId="4" fontId="9" fillId="23" borderId="17" applyNumberFormat="0" applyProtection="0">
      <alignment horizontal="right" vertical="center"/>
    </xf>
    <xf numFmtId="4" fontId="9" fillId="40" borderId="17" applyNumberFormat="0" applyProtection="0">
      <alignment horizontal="right" vertical="center"/>
    </xf>
    <xf numFmtId="4" fontId="9" fillId="10" borderId="17" applyNumberFormat="0" applyProtection="0">
      <alignment horizontal="right" vertical="center"/>
    </xf>
    <xf numFmtId="4" fontId="9" fillId="17" borderId="17" applyNumberFormat="0" applyProtection="0">
      <alignment horizontal="right" vertical="center"/>
    </xf>
    <xf numFmtId="4" fontId="9" fillId="12" borderId="17" applyNumberFormat="0" applyProtection="0">
      <alignment horizontal="right" vertical="center"/>
    </xf>
    <xf numFmtId="4" fontId="6" fillId="50" borderId="18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9" fillId="49" borderId="17" applyNumberFormat="0" applyProtection="0">
      <alignment horizontal="right" vertical="center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center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36" borderId="17" applyNumberFormat="0" applyProtection="0">
      <alignment horizontal="left" vertical="top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center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49" borderId="17" applyNumberFormat="0" applyProtection="0">
      <alignment horizontal="left" vertical="top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center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13" borderId="17" applyNumberFormat="0" applyProtection="0">
      <alignment horizontal="left" vertical="top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center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1" fillId="51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6" borderId="19" applyBorder="0">
      <alignment/>
      <protection/>
    </xf>
    <xf numFmtId="4" fontId="9" fillId="48" borderId="17" applyNumberFormat="0" applyProtection="0">
      <alignment vertical="center"/>
    </xf>
    <xf numFmtId="4" fontId="11" fillId="48" borderId="17" applyNumberFormat="0" applyProtection="0">
      <alignment vertical="center"/>
    </xf>
    <xf numFmtId="4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top" indent="1"/>
    </xf>
    <xf numFmtId="4" fontId="9" fillId="51" borderId="17" applyNumberFormat="0" applyProtection="0">
      <alignment horizontal="right" vertical="center"/>
    </xf>
    <xf numFmtId="4" fontId="9" fillId="51" borderId="17" applyNumberFormat="0" applyProtection="0">
      <alignment horizontal="right" vertical="center"/>
    </xf>
    <xf numFmtId="4" fontId="9" fillId="51" borderId="17" applyNumberFormat="0" applyProtection="0">
      <alignment horizontal="right" vertical="center"/>
    </xf>
    <xf numFmtId="4" fontId="11" fillId="51" borderId="17" applyNumberFormat="0" applyProtection="0">
      <alignment horizontal="right" vertical="center"/>
    </xf>
    <xf numFmtId="4" fontId="12" fillId="49" borderId="17" applyNumberFormat="0" applyProtection="0">
      <alignment horizontal="left" vertical="center" indent="1"/>
    </xf>
    <xf numFmtId="4" fontId="12" fillId="49" borderId="17" applyNumberFormat="0" applyProtection="0">
      <alignment horizontal="left" vertical="center" indent="1"/>
    </xf>
    <xf numFmtId="4" fontId="9" fillId="49" borderId="17" applyNumberFormat="0" applyProtection="0">
      <alignment horizontal="left" vertical="center" indent="1"/>
    </xf>
    <xf numFmtId="0" fontId="12" fillId="49" borderId="17" applyNumberFormat="0" applyProtection="0">
      <alignment horizontal="left" vertical="top" indent="1"/>
    </xf>
    <xf numFmtId="0" fontId="12" fillId="49" borderId="17" applyNumberFormat="0" applyProtection="0">
      <alignment horizontal="left" vertical="top" indent="1"/>
    </xf>
    <xf numFmtId="0" fontId="12" fillId="49" borderId="17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27" fillId="52" borderId="20">
      <alignment/>
      <protection/>
    </xf>
    <xf numFmtId="4" fontId="14" fillId="51" borderId="17" applyNumberFormat="0" applyProtection="0">
      <alignment horizontal="right" vertical="center"/>
    </xf>
    <xf numFmtId="0" fontId="3" fillId="2" borderId="0">
      <alignment/>
      <protection/>
    </xf>
    <xf numFmtId="49" fontId="15" fillId="2" borderId="0">
      <alignment/>
      <protection/>
    </xf>
    <xf numFmtId="49" fontId="16" fillId="2" borderId="21">
      <alignment wrapText="1"/>
      <protection/>
    </xf>
    <xf numFmtId="49" fontId="16" fillId="2" borderId="0">
      <alignment wrapText="1"/>
      <protection/>
    </xf>
    <xf numFmtId="0" fontId="3" fillId="7" borderId="21">
      <alignment/>
      <protection locked="0"/>
    </xf>
    <xf numFmtId="0" fontId="3" fillId="2" borderId="0">
      <alignment/>
      <protection/>
    </xf>
    <xf numFmtId="0" fontId="17" fillId="19" borderId="0">
      <alignment/>
      <protection/>
    </xf>
    <xf numFmtId="0" fontId="17" fillId="12" borderId="0">
      <alignment/>
      <protection/>
    </xf>
    <xf numFmtId="0" fontId="17" fillId="18" borderId="0">
      <alignment/>
      <protection/>
    </xf>
    <xf numFmtId="0" fontId="25" fillId="0" borderId="0" applyNumberFormat="0" applyFill="0" applyBorder="0" applyAlignment="0" applyProtection="0"/>
    <xf numFmtId="39" fontId="0" fillId="0" borderId="0">
      <alignment/>
      <protection/>
    </xf>
    <xf numFmtId="0" fontId="17" fillId="23" borderId="0">
      <alignment/>
      <protection/>
    </xf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568" applyNumberFormat="1" applyFont="1">
      <alignment/>
      <protection/>
    </xf>
    <xf numFmtId="41" fontId="0" fillId="0" borderId="0" xfId="354" applyNumberFormat="1" applyFill="1" applyBorder="1" applyAlignment="1">
      <alignment/>
    </xf>
    <xf numFmtId="7" fontId="0" fillId="0" borderId="0" xfId="0" applyNumberFormat="1" applyAlignment="1">
      <alignment/>
    </xf>
    <xf numFmtId="3" fontId="0" fillId="23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431">
      <alignment/>
      <protection/>
    </xf>
    <xf numFmtId="0" fontId="0" fillId="0" borderId="0" xfId="0" applyAlignment="1">
      <alignment horizontal="center"/>
    </xf>
  </cellXfs>
  <cellStyles count="2421">
    <cellStyle name="Normal" xfId="0"/>
    <cellStyle name="20% - Accent1" xfId="15"/>
    <cellStyle name="20% - Accent1 2" xfId="16"/>
    <cellStyle name="20% - Accent1 2 2" xfId="17"/>
    <cellStyle name="20% - Accent1 2_autopost vouchers" xfId="18"/>
    <cellStyle name="20% - Accent1 3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2_autopost vouchers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2_autopost vouchers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2_autopost vouchers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2_autopost vouchers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2_autopost vouchers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2_autopost vouchers" xfId="66"/>
    <cellStyle name="40% - Accent1 3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2_autopost vouchers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2_autopost vouchers" xfId="82"/>
    <cellStyle name="40% - Accent3 3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2_autopost vouchers" xfId="90"/>
    <cellStyle name="40% - Accent4 3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2_autopost vouchers" xfId="98"/>
    <cellStyle name="40% - Accent5 3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2_autopost vouchers" xfId="106"/>
    <cellStyle name="40% - Accent6 3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- 20%" xfId="130"/>
    <cellStyle name="Accent1 - 20% 2" xfId="131"/>
    <cellStyle name="Accent1 - 20% 2 2" xfId="132"/>
    <cellStyle name="Accent1 - 20% 2_autopost vouchers" xfId="133"/>
    <cellStyle name="Accent1 - 20% 3" xfId="134"/>
    <cellStyle name="Accent1 - 20%_ Refunds" xfId="135"/>
    <cellStyle name="Accent1 - 40%" xfId="136"/>
    <cellStyle name="Accent1 - 40% 2" xfId="137"/>
    <cellStyle name="Accent1 - 40% 2 2" xfId="138"/>
    <cellStyle name="Accent1 - 40% 2_autopost vouchers" xfId="139"/>
    <cellStyle name="Accent1 - 40% 3" xfId="140"/>
    <cellStyle name="Accent1 - 40%_ Refunds" xfId="141"/>
    <cellStyle name="Accent1 - 60%" xfId="142"/>
    <cellStyle name="Accent1 10" xfId="143"/>
    <cellStyle name="Accent1 11" xfId="144"/>
    <cellStyle name="Accent1 12" xfId="145"/>
    <cellStyle name="Accent1 13" xfId="146"/>
    <cellStyle name="Accent1 14" xfId="147"/>
    <cellStyle name="Accent1 15" xfId="148"/>
    <cellStyle name="Accent1 16" xfId="149"/>
    <cellStyle name="Accent1 2" xfId="150"/>
    <cellStyle name="Accent1 3" xfId="151"/>
    <cellStyle name="Accent1 3 2" xfId="152"/>
    <cellStyle name="Accent1 4" xfId="153"/>
    <cellStyle name="Accent1 4 2" xfId="154"/>
    <cellStyle name="Accent1 5" xfId="155"/>
    <cellStyle name="Accent1 5 2" xfId="156"/>
    <cellStyle name="Accent1 6" xfId="157"/>
    <cellStyle name="Accent1 6 2" xfId="158"/>
    <cellStyle name="Accent1 7" xfId="159"/>
    <cellStyle name="Accent1 7 2" xfId="160"/>
    <cellStyle name="Accent1 8" xfId="161"/>
    <cellStyle name="Accent1 8 2" xfId="162"/>
    <cellStyle name="Accent1 9" xfId="163"/>
    <cellStyle name="Accent1 9 2" xfId="164"/>
    <cellStyle name="Accent2" xfId="165"/>
    <cellStyle name="Accent2 - 20%" xfId="166"/>
    <cellStyle name="Accent2 - 20% 2" xfId="167"/>
    <cellStyle name="Accent2 - 20% 2 2" xfId="168"/>
    <cellStyle name="Accent2 - 20% 2_autopost vouchers" xfId="169"/>
    <cellStyle name="Accent2 - 20% 3" xfId="170"/>
    <cellStyle name="Accent2 - 20%_ Refunds" xfId="171"/>
    <cellStyle name="Accent2 - 40%" xfId="172"/>
    <cellStyle name="Accent2 - 40% 2" xfId="173"/>
    <cellStyle name="Accent2 - 40% 2 2" xfId="174"/>
    <cellStyle name="Accent2 - 40% 2_autopost vouchers" xfId="175"/>
    <cellStyle name="Accent2 - 40% 3" xfId="176"/>
    <cellStyle name="Accent2 - 40%_ Refunds" xfId="177"/>
    <cellStyle name="Accent2 - 60%" xfId="178"/>
    <cellStyle name="Accent2 10" xfId="179"/>
    <cellStyle name="Accent2 11" xfId="180"/>
    <cellStyle name="Accent2 12" xfId="181"/>
    <cellStyle name="Accent2 13" xfId="182"/>
    <cellStyle name="Accent2 14" xfId="183"/>
    <cellStyle name="Accent2 15" xfId="184"/>
    <cellStyle name="Accent2 16" xfId="185"/>
    <cellStyle name="Accent2 2" xfId="186"/>
    <cellStyle name="Accent2 3" xfId="187"/>
    <cellStyle name="Accent2 3 2" xfId="188"/>
    <cellStyle name="Accent2 4" xfId="189"/>
    <cellStyle name="Accent2 4 2" xfId="190"/>
    <cellStyle name="Accent2 5" xfId="191"/>
    <cellStyle name="Accent2 5 2" xfId="192"/>
    <cellStyle name="Accent2 6" xfId="193"/>
    <cellStyle name="Accent2 6 2" xfId="194"/>
    <cellStyle name="Accent2 7" xfId="195"/>
    <cellStyle name="Accent2 7 2" xfId="196"/>
    <cellStyle name="Accent2 8" xfId="197"/>
    <cellStyle name="Accent2 8 2" xfId="198"/>
    <cellStyle name="Accent2 9" xfId="199"/>
    <cellStyle name="Accent2 9 2" xfId="200"/>
    <cellStyle name="Accent3" xfId="201"/>
    <cellStyle name="Accent3 - 20%" xfId="202"/>
    <cellStyle name="Accent3 - 20% 2" xfId="203"/>
    <cellStyle name="Accent3 - 20% 2 2" xfId="204"/>
    <cellStyle name="Accent3 - 20% 2_autopost vouchers" xfId="205"/>
    <cellStyle name="Accent3 - 20% 3" xfId="206"/>
    <cellStyle name="Accent3 - 20%_ Refunds" xfId="207"/>
    <cellStyle name="Accent3 - 40%" xfId="208"/>
    <cellStyle name="Accent3 - 40% 2" xfId="209"/>
    <cellStyle name="Accent3 - 40% 2 2" xfId="210"/>
    <cellStyle name="Accent3 - 40% 2_autopost vouchers" xfId="211"/>
    <cellStyle name="Accent3 - 40% 3" xfId="212"/>
    <cellStyle name="Accent3 - 40%_ Refunds" xfId="213"/>
    <cellStyle name="Accent3 - 60%" xfId="214"/>
    <cellStyle name="Accent3 10" xfId="215"/>
    <cellStyle name="Accent3 11" xfId="216"/>
    <cellStyle name="Accent3 12" xfId="217"/>
    <cellStyle name="Accent3 13" xfId="218"/>
    <cellStyle name="Accent3 14" xfId="219"/>
    <cellStyle name="Accent3 15" xfId="220"/>
    <cellStyle name="Accent3 16" xfId="221"/>
    <cellStyle name="Accent3 2" xfId="222"/>
    <cellStyle name="Accent3 3" xfId="223"/>
    <cellStyle name="Accent3 3 2" xfId="224"/>
    <cellStyle name="Accent3 4" xfId="225"/>
    <cellStyle name="Accent3 4 2" xfId="226"/>
    <cellStyle name="Accent3 5" xfId="227"/>
    <cellStyle name="Accent3 5 2" xfId="228"/>
    <cellStyle name="Accent3 6" xfId="229"/>
    <cellStyle name="Accent3 6 2" xfId="230"/>
    <cellStyle name="Accent3 7" xfId="231"/>
    <cellStyle name="Accent3 7 2" xfId="232"/>
    <cellStyle name="Accent3 8" xfId="233"/>
    <cellStyle name="Accent3 8 2" xfId="234"/>
    <cellStyle name="Accent3 9" xfId="235"/>
    <cellStyle name="Accent3 9 2" xfId="236"/>
    <cellStyle name="Accent4" xfId="237"/>
    <cellStyle name="Accent4 - 20%" xfId="238"/>
    <cellStyle name="Accent4 - 20% 2" xfId="239"/>
    <cellStyle name="Accent4 - 20% 2 2" xfId="240"/>
    <cellStyle name="Accent4 - 20% 2_autopost vouchers" xfId="241"/>
    <cellStyle name="Accent4 - 20% 3" xfId="242"/>
    <cellStyle name="Accent4 - 20%_ Refunds" xfId="243"/>
    <cellStyle name="Accent4 - 40%" xfId="244"/>
    <cellStyle name="Accent4 - 40% 2" xfId="245"/>
    <cellStyle name="Accent4 - 40% 2 2" xfId="246"/>
    <cellStyle name="Accent4 - 40% 2_autopost vouchers" xfId="247"/>
    <cellStyle name="Accent4 - 40% 3" xfId="248"/>
    <cellStyle name="Accent4 - 40%_ Refunds" xfId="249"/>
    <cellStyle name="Accent4 - 60%" xfId="250"/>
    <cellStyle name="Accent4 10" xfId="251"/>
    <cellStyle name="Accent4 11" xfId="252"/>
    <cellStyle name="Accent4 12" xfId="253"/>
    <cellStyle name="Accent4 13" xfId="254"/>
    <cellStyle name="Accent4 14" xfId="255"/>
    <cellStyle name="Accent4 15" xfId="256"/>
    <cellStyle name="Accent4 16" xfId="257"/>
    <cellStyle name="Accent4 2" xfId="258"/>
    <cellStyle name="Accent4 3" xfId="259"/>
    <cellStyle name="Accent4 3 2" xfId="260"/>
    <cellStyle name="Accent4 4" xfId="261"/>
    <cellStyle name="Accent4 4 2" xfId="262"/>
    <cellStyle name="Accent4 5" xfId="263"/>
    <cellStyle name="Accent4 5 2" xfId="264"/>
    <cellStyle name="Accent4 6" xfId="265"/>
    <cellStyle name="Accent4 6 2" xfId="266"/>
    <cellStyle name="Accent4 7" xfId="267"/>
    <cellStyle name="Accent4 7 2" xfId="268"/>
    <cellStyle name="Accent4 8" xfId="269"/>
    <cellStyle name="Accent4 8 2" xfId="270"/>
    <cellStyle name="Accent4 9" xfId="271"/>
    <cellStyle name="Accent4 9 2" xfId="272"/>
    <cellStyle name="Accent5" xfId="273"/>
    <cellStyle name="Accent5 - 20%" xfId="274"/>
    <cellStyle name="Accent5 - 20% 2" xfId="275"/>
    <cellStyle name="Accent5 - 20% 2 2" xfId="276"/>
    <cellStyle name="Accent5 - 20% 2_autopost vouchers" xfId="277"/>
    <cellStyle name="Accent5 - 20% 3" xfId="278"/>
    <cellStyle name="Accent5 - 20%_ Refunds" xfId="279"/>
    <cellStyle name="Accent5 - 40%" xfId="280"/>
    <cellStyle name="Accent5 - 40% 2" xfId="281"/>
    <cellStyle name="Accent5 - 40% 2 2" xfId="282"/>
    <cellStyle name="Accent5 - 40% 2_autopost vouchers" xfId="283"/>
    <cellStyle name="Accent5 - 40% 3" xfId="284"/>
    <cellStyle name="Accent5 - 40%_ Refunds" xfId="285"/>
    <cellStyle name="Accent5 - 60%" xfId="286"/>
    <cellStyle name="Accent5 10" xfId="287"/>
    <cellStyle name="Accent5 11" xfId="288"/>
    <cellStyle name="Accent5 12" xfId="289"/>
    <cellStyle name="Accent5 13" xfId="290"/>
    <cellStyle name="Accent5 14" xfId="291"/>
    <cellStyle name="Accent5 15" xfId="292"/>
    <cellStyle name="Accent5 16" xfId="293"/>
    <cellStyle name="Accent5 2" xfId="294"/>
    <cellStyle name="Accent5 3" xfId="295"/>
    <cellStyle name="Accent5 3 2" xfId="296"/>
    <cellStyle name="Accent5 4" xfId="297"/>
    <cellStyle name="Accent5 4 2" xfId="298"/>
    <cellStyle name="Accent5 5" xfId="299"/>
    <cellStyle name="Accent5 5 2" xfId="300"/>
    <cellStyle name="Accent5 6" xfId="301"/>
    <cellStyle name="Accent5 6 2" xfId="302"/>
    <cellStyle name="Accent5 7" xfId="303"/>
    <cellStyle name="Accent5 7 2" xfId="304"/>
    <cellStyle name="Accent5 8" xfId="305"/>
    <cellStyle name="Accent5 8 2" xfId="306"/>
    <cellStyle name="Accent5 9" xfId="307"/>
    <cellStyle name="Accent5 9 2" xfId="308"/>
    <cellStyle name="Accent6" xfId="309"/>
    <cellStyle name="Accent6 - 20%" xfId="310"/>
    <cellStyle name="Accent6 - 20% 2" xfId="311"/>
    <cellStyle name="Accent6 - 20% 2 2" xfId="312"/>
    <cellStyle name="Accent6 - 20% 2_autopost vouchers" xfId="313"/>
    <cellStyle name="Accent6 - 20% 3" xfId="314"/>
    <cellStyle name="Accent6 - 20%_ Refunds" xfId="315"/>
    <cellStyle name="Accent6 - 40%" xfId="316"/>
    <cellStyle name="Accent6 - 40% 2" xfId="317"/>
    <cellStyle name="Accent6 - 40% 2 2" xfId="318"/>
    <cellStyle name="Accent6 - 40% 2_autopost vouchers" xfId="319"/>
    <cellStyle name="Accent6 - 40% 3" xfId="320"/>
    <cellStyle name="Accent6 - 40%_ Refunds" xfId="321"/>
    <cellStyle name="Accent6 - 60%" xfId="322"/>
    <cellStyle name="Accent6 10" xfId="323"/>
    <cellStyle name="Accent6 11" xfId="324"/>
    <cellStyle name="Accent6 12" xfId="325"/>
    <cellStyle name="Accent6 13" xfId="326"/>
    <cellStyle name="Accent6 14" xfId="327"/>
    <cellStyle name="Accent6 15" xfId="328"/>
    <cellStyle name="Accent6 16" xfId="329"/>
    <cellStyle name="Accent6 2" xfId="330"/>
    <cellStyle name="Accent6 3" xfId="331"/>
    <cellStyle name="Accent6 3 2" xfId="332"/>
    <cellStyle name="Accent6 4" xfId="333"/>
    <cellStyle name="Accent6 4 2" xfId="334"/>
    <cellStyle name="Accent6 5" xfId="335"/>
    <cellStyle name="Accent6 5 2" xfId="336"/>
    <cellStyle name="Accent6 6" xfId="337"/>
    <cellStyle name="Accent6 6 2" xfId="338"/>
    <cellStyle name="Accent6 7" xfId="339"/>
    <cellStyle name="Accent6 7 2" xfId="340"/>
    <cellStyle name="Accent6 8" xfId="341"/>
    <cellStyle name="Accent6 8 2" xfId="342"/>
    <cellStyle name="Accent6 9" xfId="343"/>
    <cellStyle name="Accent6 9 2" xfId="344"/>
    <cellStyle name="Bad" xfId="345"/>
    <cellStyle name="Bad 2" xfId="346"/>
    <cellStyle name="Bad 3" xfId="347"/>
    <cellStyle name="Calculation" xfId="348"/>
    <cellStyle name="Calculation 2" xfId="349"/>
    <cellStyle name="Calculation 3" xfId="350"/>
    <cellStyle name="Check Cell" xfId="351"/>
    <cellStyle name="Check Cell 2" xfId="352"/>
    <cellStyle name="Check Cell 3" xfId="353"/>
    <cellStyle name="Comma" xfId="354"/>
    <cellStyle name="Comma [0]" xfId="355"/>
    <cellStyle name="Comma 2" xfId="356"/>
    <cellStyle name="Comma 2 2" xfId="357"/>
    <cellStyle name="Comma 2 3" xfId="358"/>
    <cellStyle name="Comma 2 4" xfId="359"/>
    <cellStyle name="Comma 2 5" xfId="360"/>
    <cellStyle name="Comma 3" xfId="361"/>
    <cellStyle name="Comma 3 2" xfId="362"/>
    <cellStyle name="Comma 4" xfId="363"/>
    <cellStyle name="Comma 5" xfId="364"/>
    <cellStyle name="Comma 6" xfId="365"/>
    <cellStyle name="Comma0" xfId="366"/>
    <cellStyle name="Currency" xfId="367"/>
    <cellStyle name="Currency [0]" xfId="368"/>
    <cellStyle name="Currency 10" xfId="369"/>
    <cellStyle name="Currency 11" xfId="370"/>
    <cellStyle name="Currency 11 2" xfId="371"/>
    <cellStyle name="Currency 2" xfId="372"/>
    <cellStyle name="Currency 2 2" xfId="373"/>
    <cellStyle name="Currency 2 3" xfId="374"/>
    <cellStyle name="Currency 2_1st MFT Prelim" xfId="375"/>
    <cellStyle name="Currency 3" xfId="376"/>
    <cellStyle name="Currency 3 2" xfId="377"/>
    <cellStyle name="Currency 4" xfId="378"/>
    <cellStyle name="Currency 5" xfId="379"/>
    <cellStyle name="Currency 6" xfId="380"/>
    <cellStyle name="Currency 7" xfId="381"/>
    <cellStyle name="Currency 8" xfId="382"/>
    <cellStyle name="Currency 9" xfId="383"/>
    <cellStyle name="Emphasis 1" xfId="384"/>
    <cellStyle name="Emphasis 2" xfId="385"/>
    <cellStyle name="Emphasis 3" xfId="386"/>
    <cellStyle name="Explanatory Text" xfId="387"/>
    <cellStyle name="Explanatory Text 2" xfId="388"/>
    <cellStyle name="Explanatory Text 3" xfId="389"/>
    <cellStyle name="Followed Hyperlink" xfId="390"/>
    <cellStyle name="Followed Hyperlink 2" xfId="391"/>
    <cellStyle name="Followed Hyperlink 3" xfId="392"/>
    <cellStyle name="Good" xfId="393"/>
    <cellStyle name="Good 2" xfId="394"/>
    <cellStyle name="Good 3" xfId="395"/>
    <cellStyle name="Heading 1" xfId="396"/>
    <cellStyle name="Heading 1 2" xfId="397"/>
    <cellStyle name="Heading 1 3" xfId="398"/>
    <cellStyle name="Heading 2" xfId="399"/>
    <cellStyle name="Heading 2 2" xfId="400"/>
    <cellStyle name="Heading 2 3" xfId="401"/>
    <cellStyle name="Heading 3" xfId="402"/>
    <cellStyle name="Heading 3 2" xfId="403"/>
    <cellStyle name="Heading 3 3" xfId="404"/>
    <cellStyle name="Heading 4" xfId="405"/>
    <cellStyle name="Heading 4 2" xfId="406"/>
    <cellStyle name="Heading 4 3" xfId="407"/>
    <cellStyle name="Hyperlink" xfId="408"/>
    <cellStyle name="Hyperlink 2" xfId="409"/>
    <cellStyle name="Hyperlink 3" xfId="410"/>
    <cellStyle name="Input" xfId="411"/>
    <cellStyle name="Input 2" xfId="412"/>
    <cellStyle name="Input 3" xfId="413"/>
    <cellStyle name="Linked Cell" xfId="414"/>
    <cellStyle name="Linked Cell 2" xfId="415"/>
    <cellStyle name="Linked Cell 3" xfId="416"/>
    <cellStyle name="Neutral" xfId="417"/>
    <cellStyle name="Neutral 2" xfId="418"/>
    <cellStyle name="Neutral 3" xfId="419"/>
    <cellStyle name="Normal 10" xfId="420"/>
    <cellStyle name="Normal 11" xfId="421"/>
    <cellStyle name="Normal 12" xfId="422"/>
    <cellStyle name="Normal 13" xfId="423"/>
    <cellStyle name="Normal 14" xfId="424"/>
    <cellStyle name="Normal 15" xfId="425"/>
    <cellStyle name="Normal 16" xfId="426"/>
    <cellStyle name="Normal 17" xfId="427"/>
    <cellStyle name="Normal 18" xfId="428"/>
    <cellStyle name="Normal 19" xfId="429"/>
    <cellStyle name="Normal 2" xfId="430"/>
    <cellStyle name="Normal 2 2" xfId="431"/>
    <cellStyle name="Normal 2 2 2" xfId="432"/>
    <cellStyle name="Normal 2 2_ Refunds" xfId="433"/>
    <cellStyle name="Normal 2 3" xfId="434"/>
    <cellStyle name="Normal 2 3 2" xfId="435"/>
    <cellStyle name="Normal 2 3_autopost vouchers" xfId="436"/>
    <cellStyle name="Normal 2 4" xfId="437"/>
    <cellStyle name="Normal 2 5" xfId="438"/>
    <cellStyle name="Normal 2 6" xfId="439"/>
    <cellStyle name="Normal 2 7" xfId="440"/>
    <cellStyle name="Normal 2_ Refunds" xfId="441"/>
    <cellStyle name="Normal 20" xfId="442"/>
    <cellStyle name="Normal 20 2" xfId="443"/>
    <cellStyle name="Normal 20_autopost vouchers" xfId="444"/>
    <cellStyle name="Normal 21" xfId="445"/>
    <cellStyle name="Normal 21 2" xfId="446"/>
    <cellStyle name="Normal 21_2nd MFT Prelim" xfId="447"/>
    <cellStyle name="Normal 22" xfId="448"/>
    <cellStyle name="Normal 23" xfId="449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15" xfId="456"/>
    <cellStyle name="Normal 3 16" xfId="457"/>
    <cellStyle name="Normal 3 2" xfId="458"/>
    <cellStyle name="Normal 3 3" xfId="459"/>
    <cellStyle name="Normal 3 4" xfId="460"/>
    <cellStyle name="Normal 3 5" xfId="461"/>
    <cellStyle name="Normal 3 6" xfId="462"/>
    <cellStyle name="Normal 3 7" xfId="463"/>
    <cellStyle name="Normal 3 8" xfId="464"/>
    <cellStyle name="Normal 3 9" xfId="465"/>
    <cellStyle name="Normal 3_ Refunds" xfId="466"/>
    <cellStyle name="Normal 4" xfId="467"/>
    <cellStyle name="Normal 4 10" xfId="468"/>
    <cellStyle name="Normal 4 11" xfId="469"/>
    <cellStyle name="Normal 4 12" xfId="470"/>
    <cellStyle name="Normal 4 13" xfId="471"/>
    <cellStyle name="Normal 4 14" xfId="472"/>
    <cellStyle name="Normal 4 15" xfId="473"/>
    <cellStyle name="Normal 4 16" xfId="474"/>
    <cellStyle name="Normal 4 17" xfId="475"/>
    <cellStyle name="Normal 4 18" xfId="476"/>
    <cellStyle name="Normal 4 19" xfId="477"/>
    <cellStyle name="Normal 4 2" xfId="478"/>
    <cellStyle name="Normal 4 20" xfId="479"/>
    <cellStyle name="Normal 4 21" xfId="480"/>
    <cellStyle name="Normal 4 22" xfId="481"/>
    <cellStyle name="Normal 4 23" xfId="482"/>
    <cellStyle name="Normal 4 24" xfId="483"/>
    <cellStyle name="Normal 4 25" xfId="484"/>
    <cellStyle name="Normal 4 26" xfId="485"/>
    <cellStyle name="Normal 4 26 2" xfId="486"/>
    <cellStyle name="Normal 4 26_autopost vouchers" xfId="487"/>
    <cellStyle name="Normal 4 27" xfId="488"/>
    <cellStyle name="Normal 4 3" xfId="489"/>
    <cellStyle name="Normal 4 4" xfId="490"/>
    <cellStyle name="Normal 4 5" xfId="491"/>
    <cellStyle name="Normal 4 6" xfId="492"/>
    <cellStyle name="Normal 4 7" xfId="493"/>
    <cellStyle name="Normal 4 8" xfId="494"/>
    <cellStyle name="Normal 4 9" xfId="495"/>
    <cellStyle name="Normal 4_ Refunds" xfId="496"/>
    <cellStyle name="Normal 43" xfId="497"/>
    <cellStyle name="Normal 5" xfId="498"/>
    <cellStyle name="Normal 5 10" xfId="499"/>
    <cellStyle name="Normal 5 11" xfId="500"/>
    <cellStyle name="Normal 5 12" xfId="501"/>
    <cellStyle name="Normal 5 13" xfId="502"/>
    <cellStyle name="Normal 5 13 2" xfId="503"/>
    <cellStyle name="Normal 5 13_autopost vouchers" xfId="504"/>
    <cellStyle name="Normal 5 14" xfId="505"/>
    <cellStyle name="Normal 5 2" xfId="506"/>
    <cellStyle name="Normal 5 3" xfId="507"/>
    <cellStyle name="Normal 5 4" xfId="508"/>
    <cellStyle name="Normal 5 5" xfId="509"/>
    <cellStyle name="Normal 5 6" xfId="510"/>
    <cellStyle name="Normal 5 7" xfId="511"/>
    <cellStyle name="Normal 5 8" xfId="512"/>
    <cellStyle name="Normal 5 9" xfId="513"/>
    <cellStyle name="Normal 5_ Refunds" xfId="514"/>
    <cellStyle name="Normal 6" xfId="515"/>
    <cellStyle name="Normal 6 10" xfId="516"/>
    <cellStyle name="Normal 6 11" xfId="517"/>
    <cellStyle name="Normal 6 12" xfId="518"/>
    <cellStyle name="Normal 6 13" xfId="519"/>
    <cellStyle name="Normal 6 14" xfId="520"/>
    <cellStyle name="Normal 6 15" xfId="521"/>
    <cellStyle name="Normal 6 16" xfId="522"/>
    <cellStyle name="Normal 6 17" xfId="523"/>
    <cellStyle name="Normal 6 18" xfId="524"/>
    <cellStyle name="Normal 6 19" xfId="525"/>
    <cellStyle name="Normal 6 2" xfId="526"/>
    <cellStyle name="Normal 6 2 2" xfId="527"/>
    <cellStyle name="Normal 6 2_ Refunds" xfId="528"/>
    <cellStyle name="Normal 6 20" xfId="529"/>
    <cellStyle name="Normal 6 21" xfId="530"/>
    <cellStyle name="Normal 6 22" xfId="531"/>
    <cellStyle name="Normal 6 23" xfId="532"/>
    <cellStyle name="Normal 6 23 2" xfId="533"/>
    <cellStyle name="Normal 6 23_autopost vouchers" xfId="534"/>
    <cellStyle name="Normal 6 24" xfId="535"/>
    <cellStyle name="Normal 6 24 2" xfId="536"/>
    <cellStyle name="Normal 6 24_autopost vouchers" xfId="537"/>
    <cellStyle name="Normal 6 25" xfId="538"/>
    <cellStyle name="Normal 6 25 2" xfId="539"/>
    <cellStyle name="Normal 6 25_autopost vouchers" xfId="540"/>
    <cellStyle name="Normal 6 26" xfId="541"/>
    <cellStyle name="Normal 6 3" xfId="542"/>
    <cellStyle name="Normal 6 4" xfId="543"/>
    <cellStyle name="Normal 6 5" xfId="544"/>
    <cellStyle name="Normal 6 6" xfId="545"/>
    <cellStyle name="Normal 6 7" xfId="546"/>
    <cellStyle name="Normal 6 8" xfId="547"/>
    <cellStyle name="Normal 6 9" xfId="548"/>
    <cellStyle name="Normal 6_ Refunds" xfId="549"/>
    <cellStyle name="Normal 7" xfId="550"/>
    <cellStyle name="Normal 7 10" xfId="551"/>
    <cellStyle name="Normal 7 10 2" xfId="552"/>
    <cellStyle name="Normal 7 10_autopost vouchers" xfId="553"/>
    <cellStyle name="Normal 7 11" xfId="554"/>
    <cellStyle name="Normal 7 2" xfId="555"/>
    <cellStyle name="Normal 7 2 2" xfId="556"/>
    <cellStyle name="Normal 7 2_ Refunds" xfId="557"/>
    <cellStyle name="Normal 7 3" xfId="558"/>
    <cellStyle name="Normal 7 4" xfId="559"/>
    <cellStyle name="Normal 7 5" xfId="560"/>
    <cellStyle name="Normal 7 6" xfId="561"/>
    <cellStyle name="Normal 7 7" xfId="562"/>
    <cellStyle name="Normal 7 8" xfId="563"/>
    <cellStyle name="Normal 7 9" xfId="564"/>
    <cellStyle name="Normal 7_ Refunds" xfId="565"/>
    <cellStyle name="Normal 8" xfId="566"/>
    <cellStyle name="Normal 9" xfId="567"/>
    <cellStyle name="Normal_Rental Car Surcharge" xfId="568"/>
    <cellStyle name="Note" xfId="569"/>
    <cellStyle name="Note 10" xfId="570"/>
    <cellStyle name="Note 10 2" xfId="571"/>
    <cellStyle name="Note 10_5 Cent Local" xfId="572"/>
    <cellStyle name="Note 11" xfId="573"/>
    <cellStyle name="Note 12" xfId="574"/>
    <cellStyle name="Note 13" xfId="575"/>
    <cellStyle name="Note 14" xfId="576"/>
    <cellStyle name="Note 2" xfId="577"/>
    <cellStyle name="Note 2 10" xfId="578"/>
    <cellStyle name="Note 2 10 2" xfId="579"/>
    <cellStyle name="Note 2 10 2 2" xfId="580"/>
    <cellStyle name="Note 2 10 2_5 Cent Local" xfId="581"/>
    <cellStyle name="Note 2 10 3" xfId="582"/>
    <cellStyle name="Note 2 10_ Refunds" xfId="583"/>
    <cellStyle name="Note 2 11" xfId="584"/>
    <cellStyle name="Note 2 11 2" xfId="585"/>
    <cellStyle name="Note 2 11 2 2" xfId="586"/>
    <cellStyle name="Note 2 11 2_5 Cent Local" xfId="587"/>
    <cellStyle name="Note 2 11 3" xfId="588"/>
    <cellStyle name="Note 2 11_ Refunds" xfId="589"/>
    <cellStyle name="Note 2 12" xfId="590"/>
    <cellStyle name="Note 2 12 2" xfId="591"/>
    <cellStyle name="Note 2 12 2 2" xfId="592"/>
    <cellStyle name="Note 2 12 2_5 Cent Local" xfId="593"/>
    <cellStyle name="Note 2 12 3" xfId="594"/>
    <cellStyle name="Note 2 12_ Refunds" xfId="595"/>
    <cellStyle name="Note 2 13" xfId="596"/>
    <cellStyle name="Note 2 13 2" xfId="597"/>
    <cellStyle name="Note 2 13 2 2" xfId="598"/>
    <cellStyle name="Note 2 13 2_5 Cent Local" xfId="599"/>
    <cellStyle name="Note 2 13 3" xfId="600"/>
    <cellStyle name="Note 2 13_ Refunds" xfId="601"/>
    <cellStyle name="Note 2 14" xfId="602"/>
    <cellStyle name="Note 2 14 2" xfId="603"/>
    <cellStyle name="Note 2 14 2 2" xfId="604"/>
    <cellStyle name="Note 2 14 2_5 Cent Local" xfId="605"/>
    <cellStyle name="Note 2 14 3" xfId="606"/>
    <cellStyle name="Note 2 14_ Refunds" xfId="607"/>
    <cellStyle name="Note 2 15" xfId="608"/>
    <cellStyle name="Note 2 15 2" xfId="609"/>
    <cellStyle name="Note 2 15 2 2" xfId="610"/>
    <cellStyle name="Note 2 15 2_5 Cent Local" xfId="611"/>
    <cellStyle name="Note 2 15 3" xfId="612"/>
    <cellStyle name="Note 2 15_ Refunds" xfId="613"/>
    <cellStyle name="Note 2 16" xfId="614"/>
    <cellStyle name="Note 2 16 2" xfId="615"/>
    <cellStyle name="Note 2 16 2 2" xfId="616"/>
    <cellStyle name="Note 2 16 2_5 Cent Local" xfId="617"/>
    <cellStyle name="Note 2 16 3" xfId="618"/>
    <cellStyle name="Note 2 16_ Refunds" xfId="619"/>
    <cellStyle name="Note 2 17" xfId="620"/>
    <cellStyle name="Note 2 17 2" xfId="621"/>
    <cellStyle name="Note 2 17 2 2" xfId="622"/>
    <cellStyle name="Note 2 17 2_5 Cent Local" xfId="623"/>
    <cellStyle name="Note 2 17 3" xfId="624"/>
    <cellStyle name="Note 2 17_ Refunds" xfId="625"/>
    <cellStyle name="Note 2 18" xfId="626"/>
    <cellStyle name="Note 2 18 2" xfId="627"/>
    <cellStyle name="Note 2 18 2 2" xfId="628"/>
    <cellStyle name="Note 2 18 2_5 Cent Local" xfId="629"/>
    <cellStyle name="Note 2 18 3" xfId="630"/>
    <cellStyle name="Note 2 18_ Refunds" xfId="631"/>
    <cellStyle name="Note 2 19" xfId="632"/>
    <cellStyle name="Note 2 19 2" xfId="633"/>
    <cellStyle name="Note 2 19 2 2" xfId="634"/>
    <cellStyle name="Note 2 19 2_5 Cent Local" xfId="635"/>
    <cellStyle name="Note 2 19 3" xfId="636"/>
    <cellStyle name="Note 2 19_ Refunds" xfId="637"/>
    <cellStyle name="Note 2 2" xfId="638"/>
    <cellStyle name="Note 2 2 10" xfId="639"/>
    <cellStyle name="Note 2 2 2" xfId="640"/>
    <cellStyle name="Note 2 2 2 2" xfId="641"/>
    <cellStyle name="Note 2 2 2 2 2" xfId="642"/>
    <cellStyle name="Note 2 2 2 2_5 Cent Local" xfId="643"/>
    <cellStyle name="Note 2 2 2 3" xfId="644"/>
    <cellStyle name="Note 2 2 2_ Refunds" xfId="645"/>
    <cellStyle name="Note 2 2 3" xfId="646"/>
    <cellStyle name="Note 2 2 3 2" xfId="647"/>
    <cellStyle name="Note 2 2 3 2 2" xfId="648"/>
    <cellStyle name="Note 2 2 3 2_5 Cent Local" xfId="649"/>
    <cellStyle name="Note 2 2 3 3" xfId="650"/>
    <cellStyle name="Note 2 2 3_ Refunds" xfId="651"/>
    <cellStyle name="Note 2 2 4" xfId="652"/>
    <cellStyle name="Note 2 2 4 2" xfId="653"/>
    <cellStyle name="Note 2 2 4 2 2" xfId="654"/>
    <cellStyle name="Note 2 2 4 2_5 Cent Local" xfId="655"/>
    <cellStyle name="Note 2 2 4 3" xfId="656"/>
    <cellStyle name="Note 2 2 4_ Refunds" xfId="657"/>
    <cellStyle name="Note 2 2 5" xfId="658"/>
    <cellStyle name="Note 2 2 5 2" xfId="659"/>
    <cellStyle name="Note 2 2 5 2 2" xfId="660"/>
    <cellStyle name="Note 2 2 5 2_5 Cent Local" xfId="661"/>
    <cellStyle name="Note 2 2 5 3" xfId="662"/>
    <cellStyle name="Note 2 2 5_ Refunds" xfId="663"/>
    <cellStyle name="Note 2 2 6" xfId="664"/>
    <cellStyle name="Note 2 2 6 2" xfId="665"/>
    <cellStyle name="Note 2 2 6 2 2" xfId="666"/>
    <cellStyle name="Note 2 2 6 2_5 Cent Local" xfId="667"/>
    <cellStyle name="Note 2 2 6 3" xfId="668"/>
    <cellStyle name="Note 2 2 6_ Refunds" xfId="669"/>
    <cellStyle name="Note 2 2 7" xfId="670"/>
    <cellStyle name="Note 2 2 7 2" xfId="671"/>
    <cellStyle name="Note 2 2 7 2 2" xfId="672"/>
    <cellStyle name="Note 2 2 7 2_5 Cent Local" xfId="673"/>
    <cellStyle name="Note 2 2 7 3" xfId="674"/>
    <cellStyle name="Note 2 2 7_ Refunds" xfId="675"/>
    <cellStyle name="Note 2 2 8" xfId="676"/>
    <cellStyle name="Note 2 2 8 2" xfId="677"/>
    <cellStyle name="Note 2 2 8 2 2" xfId="678"/>
    <cellStyle name="Note 2 2 8 2_5 Cent Local" xfId="679"/>
    <cellStyle name="Note 2 2 8 3" xfId="680"/>
    <cellStyle name="Note 2 2 8_ Refunds" xfId="681"/>
    <cellStyle name="Note 2 2 9" xfId="682"/>
    <cellStyle name="Note 2 2 9 2" xfId="683"/>
    <cellStyle name="Note 2 2 9_5 Cent Local" xfId="684"/>
    <cellStyle name="Note 2 2_ Refunds" xfId="685"/>
    <cellStyle name="Note 2 20" xfId="686"/>
    <cellStyle name="Note 2 20 2" xfId="687"/>
    <cellStyle name="Note 2 20 2 2" xfId="688"/>
    <cellStyle name="Note 2 20 2_5 Cent Local" xfId="689"/>
    <cellStyle name="Note 2 20 3" xfId="690"/>
    <cellStyle name="Note 2 20_ Refunds" xfId="691"/>
    <cellStyle name="Note 2 21" xfId="692"/>
    <cellStyle name="Note 2 21 2" xfId="693"/>
    <cellStyle name="Note 2 21 2 2" xfId="694"/>
    <cellStyle name="Note 2 21 2_5 Cent Local" xfId="695"/>
    <cellStyle name="Note 2 21 3" xfId="696"/>
    <cellStyle name="Note 2 21_ Refunds" xfId="697"/>
    <cellStyle name="Note 2 22" xfId="698"/>
    <cellStyle name="Note 2 22 2" xfId="699"/>
    <cellStyle name="Note 2 22 2 2" xfId="700"/>
    <cellStyle name="Note 2 22 2_5 Cent Local" xfId="701"/>
    <cellStyle name="Note 2 22 3" xfId="702"/>
    <cellStyle name="Note 2 22_ Refunds" xfId="703"/>
    <cellStyle name="Note 2 23" xfId="704"/>
    <cellStyle name="Note 2 23 2" xfId="705"/>
    <cellStyle name="Note 2 23 2 2" xfId="706"/>
    <cellStyle name="Note 2 23 2_5 Cent Local" xfId="707"/>
    <cellStyle name="Note 2 23 3" xfId="708"/>
    <cellStyle name="Note 2 23_ Refunds" xfId="709"/>
    <cellStyle name="Note 2 24" xfId="710"/>
    <cellStyle name="Note 2 24 2" xfId="711"/>
    <cellStyle name="Note 2 24 2 2" xfId="712"/>
    <cellStyle name="Note 2 24 2_5 Cent Local" xfId="713"/>
    <cellStyle name="Note 2 24 3" xfId="714"/>
    <cellStyle name="Note 2 24_ Refunds" xfId="715"/>
    <cellStyle name="Note 2 25" xfId="716"/>
    <cellStyle name="Note 2 25 2" xfId="717"/>
    <cellStyle name="Note 2 25 2 2" xfId="718"/>
    <cellStyle name="Note 2 25 2_5 Cent Local" xfId="719"/>
    <cellStyle name="Note 2 25 3" xfId="720"/>
    <cellStyle name="Note 2 25_ Refunds" xfId="721"/>
    <cellStyle name="Note 2 26" xfId="722"/>
    <cellStyle name="Note 2 26 2" xfId="723"/>
    <cellStyle name="Note 2 26 2 2" xfId="724"/>
    <cellStyle name="Note 2 26 2_5 Cent Local" xfId="725"/>
    <cellStyle name="Note 2 26 3" xfId="726"/>
    <cellStyle name="Note 2 26_ Refunds" xfId="727"/>
    <cellStyle name="Note 2 27" xfId="728"/>
    <cellStyle name="Note 2 27 2" xfId="729"/>
    <cellStyle name="Note 2 27 2 2" xfId="730"/>
    <cellStyle name="Note 2 27 2_5 Cent Local" xfId="731"/>
    <cellStyle name="Note 2 27 3" xfId="732"/>
    <cellStyle name="Note 2 27_ Refunds" xfId="733"/>
    <cellStyle name="Note 2 28" xfId="734"/>
    <cellStyle name="Note 2 28 2" xfId="735"/>
    <cellStyle name="Note 2 28 2 2" xfId="736"/>
    <cellStyle name="Note 2 28 2_5 Cent Local" xfId="737"/>
    <cellStyle name="Note 2 28 3" xfId="738"/>
    <cellStyle name="Note 2 28_ Refunds" xfId="739"/>
    <cellStyle name="Note 2 29" xfId="740"/>
    <cellStyle name="Note 2 29 2" xfId="741"/>
    <cellStyle name="Note 2 29 2 2" xfId="742"/>
    <cellStyle name="Note 2 29 2_5 Cent Local" xfId="743"/>
    <cellStyle name="Note 2 29 3" xfId="744"/>
    <cellStyle name="Note 2 29_ Refunds" xfId="745"/>
    <cellStyle name="Note 2 3" xfId="746"/>
    <cellStyle name="Note 2 3 10" xfId="747"/>
    <cellStyle name="Note 2 3 2" xfId="748"/>
    <cellStyle name="Note 2 3 2 2" xfId="749"/>
    <cellStyle name="Note 2 3 2 2 2" xfId="750"/>
    <cellStyle name="Note 2 3 2 2_5 Cent Local" xfId="751"/>
    <cellStyle name="Note 2 3 2 3" xfId="752"/>
    <cellStyle name="Note 2 3 2_ Refunds" xfId="753"/>
    <cellStyle name="Note 2 3 3" xfId="754"/>
    <cellStyle name="Note 2 3 3 2" xfId="755"/>
    <cellStyle name="Note 2 3 3 2 2" xfId="756"/>
    <cellStyle name="Note 2 3 3 2_5 Cent Local" xfId="757"/>
    <cellStyle name="Note 2 3 3 3" xfId="758"/>
    <cellStyle name="Note 2 3 3_ Refunds" xfId="759"/>
    <cellStyle name="Note 2 3 4" xfId="760"/>
    <cellStyle name="Note 2 3 4 2" xfId="761"/>
    <cellStyle name="Note 2 3 4 2 2" xfId="762"/>
    <cellStyle name="Note 2 3 4 2_5 Cent Local" xfId="763"/>
    <cellStyle name="Note 2 3 4 3" xfId="764"/>
    <cellStyle name="Note 2 3 4_ Refunds" xfId="765"/>
    <cellStyle name="Note 2 3 5" xfId="766"/>
    <cellStyle name="Note 2 3 5 2" xfId="767"/>
    <cellStyle name="Note 2 3 5 2 2" xfId="768"/>
    <cellStyle name="Note 2 3 5 2_5 Cent Local" xfId="769"/>
    <cellStyle name="Note 2 3 5 3" xfId="770"/>
    <cellStyle name="Note 2 3 5_ Refunds" xfId="771"/>
    <cellStyle name="Note 2 3 6" xfId="772"/>
    <cellStyle name="Note 2 3 6 2" xfId="773"/>
    <cellStyle name="Note 2 3 6 2 2" xfId="774"/>
    <cellStyle name="Note 2 3 6 2_5 Cent Local" xfId="775"/>
    <cellStyle name="Note 2 3 6 3" xfId="776"/>
    <cellStyle name="Note 2 3 6_ Refunds" xfId="777"/>
    <cellStyle name="Note 2 3 7" xfId="778"/>
    <cellStyle name="Note 2 3 7 2" xfId="779"/>
    <cellStyle name="Note 2 3 7 2 2" xfId="780"/>
    <cellStyle name="Note 2 3 7 2_5 Cent Local" xfId="781"/>
    <cellStyle name="Note 2 3 7 3" xfId="782"/>
    <cellStyle name="Note 2 3 7_ Refunds" xfId="783"/>
    <cellStyle name="Note 2 3 8" xfId="784"/>
    <cellStyle name="Note 2 3 8 2" xfId="785"/>
    <cellStyle name="Note 2 3 8 2 2" xfId="786"/>
    <cellStyle name="Note 2 3 8 2_5 Cent Local" xfId="787"/>
    <cellStyle name="Note 2 3 8 3" xfId="788"/>
    <cellStyle name="Note 2 3 8_ Refunds" xfId="789"/>
    <cellStyle name="Note 2 3 9" xfId="790"/>
    <cellStyle name="Note 2 3 9 2" xfId="791"/>
    <cellStyle name="Note 2 3 9_5 Cent Local" xfId="792"/>
    <cellStyle name="Note 2 3_ Refunds" xfId="793"/>
    <cellStyle name="Note 2 30" xfId="794"/>
    <cellStyle name="Note 2 30 2" xfId="795"/>
    <cellStyle name="Note 2 30 2 2" xfId="796"/>
    <cellStyle name="Note 2 30 2_5 Cent Local" xfId="797"/>
    <cellStyle name="Note 2 30 3" xfId="798"/>
    <cellStyle name="Note 2 30_ Refunds" xfId="799"/>
    <cellStyle name="Note 2 31" xfId="800"/>
    <cellStyle name="Note 2 31 2" xfId="801"/>
    <cellStyle name="Note 2 31 2 2" xfId="802"/>
    <cellStyle name="Note 2 31 2_5 Cent Local" xfId="803"/>
    <cellStyle name="Note 2 31 3" xfId="804"/>
    <cellStyle name="Note 2 31_ Refunds" xfId="805"/>
    <cellStyle name="Note 2 32" xfId="806"/>
    <cellStyle name="Note 2 32 2" xfId="807"/>
    <cellStyle name="Note 2 32 2 2" xfId="808"/>
    <cellStyle name="Note 2 32 2_5 Cent Local" xfId="809"/>
    <cellStyle name="Note 2 32 3" xfId="810"/>
    <cellStyle name="Note 2 32_ Refunds" xfId="811"/>
    <cellStyle name="Note 2 33" xfId="812"/>
    <cellStyle name="Note 2 34" xfId="813"/>
    <cellStyle name="Note 2 35" xfId="814"/>
    <cellStyle name="Note 2 4" xfId="815"/>
    <cellStyle name="Note 2 4 10" xfId="816"/>
    <cellStyle name="Note 2 4 2" xfId="817"/>
    <cellStyle name="Note 2 4 2 2" xfId="818"/>
    <cellStyle name="Note 2 4 2 2 2" xfId="819"/>
    <cellStyle name="Note 2 4 2 2_5 Cent Local" xfId="820"/>
    <cellStyle name="Note 2 4 2 3" xfId="821"/>
    <cellStyle name="Note 2 4 2_ Refunds" xfId="822"/>
    <cellStyle name="Note 2 4 3" xfId="823"/>
    <cellStyle name="Note 2 4 3 2" xfId="824"/>
    <cellStyle name="Note 2 4 3 2 2" xfId="825"/>
    <cellStyle name="Note 2 4 3 2_5 Cent Local" xfId="826"/>
    <cellStyle name="Note 2 4 3 3" xfId="827"/>
    <cellStyle name="Note 2 4 3_ Refunds" xfId="828"/>
    <cellStyle name="Note 2 4 4" xfId="829"/>
    <cellStyle name="Note 2 4 4 2" xfId="830"/>
    <cellStyle name="Note 2 4 4 2 2" xfId="831"/>
    <cellStyle name="Note 2 4 4 2_5 Cent Local" xfId="832"/>
    <cellStyle name="Note 2 4 4 3" xfId="833"/>
    <cellStyle name="Note 2 4 4_ Refunds" xfId="834"/>
    <cellStyle name="Note 2 4 5" xfId="835"/>
    <cellStyle name="Note 2 4 5 2" xfId="836"/>
    <cellStyle name="Note 2 4 5 2 2" xfId="837"/>
    <cellStyle name="Note 2 4 5 2_5 Cent Local" xfId="838"/>
    <cellStyle name="Note 2 4 5 3" xfId="839"/>
    <cellStyle name="Note 2 4 5_ Refunds" xfId="840"/>
    <cellStyle name="Note 2 4 6" xfId="841"/>
    <cellStyle name="Note 2 4 6 2" xfId="842"/>
    <cellStyle name="Note 2 4 6 2 2" xfId="843"/>
    <cellStyle name="Note 2 4 6 2_5 Cent Local" xfId="844"/>
    <cellStyle name="Note 2 4 6 3" xfId="845"/>
    <cellStyle name="Note 2 4 6_ Refunds" xfId="846"/>
    <cellStyle name="Note 2 4 7" xfId="847"/>
    <cellStyle name="Note 2 4 7 2" xfId="848"/>
    <cellStyle name="Note 2 4 7 2 2" xfId="849"/>
    <cellStyle name="Note 2 4 7 2_5 Cent Local" xfId="850"/>
    <cellStyle name="Note 2 4 7 3" xfId="851"/>
    <cellStyle name="Note 2 4 7_ Refunds" xfId="852"/>
    <cellStyle name="Note 2 4 8" xfId="853"/>
    <cellStyle name="Note 2 4 8 2" xfId="854"/>
    <cellStyle name="Note 2 4 8 2 2" xfId="855"/>
    <cellStyle name="Note 2 4 8 2_5 Cent Local" xfId="856"/>
    <cellStyle name="Note 2 4 8 3" xfId="857"/>
    <cellStyle name="Note 2 4 8_ Refunds" xfId="858"/>
    <cellStyle name="Note 2 4 9" xfId="859"/>
    <cellStyle name="Note 2 4 9 2" xfId="860"/>
    <cellStyle name="Note 2 4 9_5 Cent Local" xfId="861"/>
    <cellStyle name="Note 2 4_ Refunds" xfId="862"/>
    <cellStyle name="Note 2 5" xfId="863"/>
    <cellStyle name="Note 2 5 2" xfId="864"/>
    <cellStyle name="Note 2 5 2 2" xfId="865"/>
    <cellStyle name="Note 2 5 2_5 Cent Local" xfId="866"/>
    <cellStyle name="Note 2 5 3" xfId="867"/>
    <cellStyle name="Note 2 5_ Refunds" xfId="868"/>
    <cellStyle name="Note 2 6" xfId="869"/>
    <cellStyle name="Note 2 6 2" xfId="870"/>
    <cellStyle name="Note 2 6 2 2" xfId="871"/>
    <cellStyle name="Note 2 6 2_5 Cent Local" xfId="872"/>
    <cellStyle name="Note 2 6 3" xfId="873"/>
    <cellStyle name="Note 2 6_ Refunds" xfId="874"/>
    <cellStyle name="Note 2 7" xfId="875"/>
    <cellStyle name="Note 2 7 2" xfId="876"/>
    <cellStyle name="Note 2 7 2 2" xfId="877"/>
    <cellStyle name="Note 2 7 2_5 Cent Local" xfId="878"/>
    <cellStyle name="Note 2 7 3" xfId="879"/>
    <cellStyle name="Note 2 7_ Refunds" xfId="880"/>
    <cellStyle name="Note 2 8" xfId="881"/>
    <cellStyle name="Note 2 8 2" xfId="882"/>
    <cellStyle name="Note 2 8 2 2" xfId="883"/>
    <cellStyle name="Note 2 8 2_5 Cent Local" xfId="884"/>
    <cellStyle name="Note 2 8 3" xfId="885"/>
    <cellStyle name="Note 2 8_ Refunds" xfId="886"/>
    <cellStyle name="Note 2 9" xfId="887"/>
    <cellStyle name="Note 2 9 2" xfId="888"/>
    <cellStyle name="Note 2 9 2 2" xfId="889"/>
    <cellStyle name="Note 2 9 2_5 Cent Local" xfId="890"/>
    <cellStyle name="Note 2 9 3" xfId="891"/>
    <cellStyle name="Note 2 9_ Refunds" xfId="892"/>
    <cellStyle name="Note 2_ Refunds" xfId="893"/>
    <cellStyle name="Note 3" xfId="894"/>
    <cellStyle name="Note 3 10" xfId="895"/>
    <cellStyle name="Note 3 10 2" xfId="896"/>
    <cellStyle name="Note 3 10 2 2" xfId="897"/>
    <cellStyle name="Note 3 10 2_5 Cent Local" xfId="898"/>
    <cellStyle name="Note 3 10 3" xfId="899"/>
    <cellStyle name="Note 3 10_ Refunds" xfId="900"/>
    <cellStyle name="Note 3 11" xfId="901"/>
    <cellStyle name="Note 3 11 2" xfId="902"/>
    <cellStyle name="Note 3 11 2 2" xfId="903"/>
    <cellStyle name="Note 3 11 2_5 Cent Local" xfId="904"/>
    <cellStyle name="Note 3 11 3" xfId="905"/>
    <cellStyle name="Note 3 11_ Refunds" xfId="906"/>
    <cellStyle name="Note 3 12" xfId="907"/>
    <cellStyle name="Note 3 12 2" xfId="908"/>
    <cellStyle name="Note 3 12 2 2" xfId="909"/>
    <cellStyle name="Note 3 12 2_5 Cent Local" xfId="910"/>
    <cellStyle name="Note 3 12 3" xfId="911"/>
    <cellStyle name="Note 3 12_ Refunds" xfId="912"/>
    <cellStyle name="Note 3 13" xfId="913"/>
    <cellStyle name="Note 3 13 2" xfId="914"/>
    <cellStyle name="Note 3 13 2 2" xfId="915"/>
    <cellStyle name="Note 3 13 2_5 Cent Local" xfId="916"/>
    <cellStyle name="Note 3 13 3" xfId="917"/>
    <cellStyle name="Note 3 13_ Refunds" xfId="918"/>
    <cellStyle name="Note 3 14" xfId="919"/>
    <cellStyle name="Note 3 14 2" xfId="920"/>
    <cellStyle name="Note 3 14 2 2" xfId="921"/>
    <cellStyle name="Note 3 14 2_5 Cent Local" xfId="922"/>
    <cellStyle name="Note 3 14 3" xfId="923"/>
    <cellStyle name="Note 3 14_ Refunds" xfId="924"/>
    <cellStyle name="Note 3 15" xfId="925"/>
    <cellStyle name="Note 3 15 2" xfId="926"/>
    <cellStyle name="Note 3 15 2 2" xfId="927"/>
    <cellStyle name="Note 3 15 2_5 Cent Local" xfId="928"/>
    <cellStyle name="Note 3 15 3" xfId="929"/>
    <cellStyle name="Note 3 15_ Refunds" xfId="930"/>
    <cellStyle name="Note 3 16" xfId="931"/>
    <cellStyle name="Note 3 16 2" xfId="932"/>
    <cellStyle name="Note 3 16 2 2" xfId="933"/>
    <cellStyle name="Note 3 16 2_5 Cent Local" xfId="934"/>
    <cellStyle name="Note 3 16 3" xfId="935"/>
    <cellStyle name="Note 3 16_ Refunds" xfId="936"/>
    <cellStyle name="Note 3 17" xfId="937"/>
    <cellStyle name="Note 3 17 2" xfId="938"/>
    <cellStyle name="Note 3 17 2 2" xfId="939"/>
    <cellStyle name="Note 3 17 2_5 Cent Local" xfId="940"/>
    <cellStyle name="Note 3 17 3" xfId="941"/>
    <cellStyle name="Note 3 17_ Refunds" xfId="942"/>
    <cellStyle name="Note 3 18" xfId="943"/>
    <cellStyle name="Note 3 18 2" xfId="944"/>
    <cellStyle name="Note 3 18 2 2" xfId="945"/>
    <cellStyle name="Note 3 18 2_5 Cent Local" xfId="946"/>
    <cellStyle name="Note 3 18 3" xfId="947"/>
    <cellStyle name="Note 3 18_ Refunds" xfId="948"/>
    <cellStyle name="Note 3 19" xfId="949"/>
    <cellStyle name="Note 3 19 2" xfId="950"/>
    <cellStyle name="Note 3 19 2 2" xfId="951"/>
    <cellStyle name="Note 3 19 2_5 Cent Local" xfId="952"/>
    <cellStyle name="Note 3 19 3" xfId="953"/>
    <cellStyle name="Note 3 19_ Refunds" xfId="954"/>
    <cellStyle name="Note 3 2" xfId="955"/>
    <cellStyle name="Note 3 2 10" xfId="956"/>
    <cellStyle name="Note 3 2 2" xfId="957"/>
    <cellStyle name="Note 3 2 2 2" xfId="958"/>
    <cellStyle name="Note 3 2 2 2 2" xfId="959"/>
    <cellStyle name="Note 3 2 2 2_5 Cent Local" xfId="960"/>
    <cellStyle name="Note 3 2 2 3" xfId="961"/>
    <cellStyle name="Note 3 2 2_ Refunds" xfId="962"/>
    <cellStyle name="Note 3 2 3" xfId="963"/>
    <cellStyle name="Note 3 2 3 2" xfId="964"/>
    <cellStyle name="Note 3 2 3 2 2" xfId="965"/>
    <cellStyle name="Note 3 2 3 2_5 Cent Local" xfId="966"/>
    <cellStyle name="Note 3 2 3 3" xfId="967"/>
    <cellStyle name="Note 3 2 3_ Refunds" xfId="968"/>
    <cellStyle name="Note 3 2 4" xfId="969"/>
    <cellStyle name="Note 3 2 4 2" xfId="970"/>
    <cellStyle name="Note 3 2 4 2 2" xfId="971"/>
    <cellStyle name="Note 3 2 4 2_5 Cent Local" xfId="972"/>
    <cellStyle name="Note 3 2 4 3" xfId="973"/>
    <cellStyle name="Note 3 2 4_ Refunds" xfId="974"/>
    <cellStyle name="Note 3 2 5" xfId="975"/>
    <cellStyle name="Note 3 2 5 2" xfId="976"/>
    <cellStyle name="Note 3 2 5 2 2" xfId="977"/>
    <cellStyle name="Note 3 2 5 2_5 Cent Local" xfId="978"/>
    <cellStyle name="Note 3 2 5 3" xfId="979"/>
    <cellStyle name="Note 3 2 5_ Refunds" xfId="980"/>
    <cellStyle name="Note 3 2 6" xfId="981"/>
    <cellStyle name="Note 3 2 6 2" xfId="982"/>
    <cellStyle name="Note 3 2 6 2 2" xfId="983"/>
    <cellStyle name="Note 3 2 6 2_5 Cent Local" xfId="984"/>
    <cellStyle name="Note 3 2 6 3" xfId="985"/>
    <cellStyle name="Note 3 2 6_ Refunds" xfId="986"/>
    <cellStyle name="Note 3 2 7" xfId="987"/>
    <cellStyle name="Note 3 2 7 2" xfId="988"/>
    <cellStyle name="Note 3 2 7 2 2" xfId="989"/>
    <cellStyle name="Note 3 2 7 2_5 Cent Local" xfId="990"/>
    <cellStyle name="Note 3 2 7 3" xfId="991"/>
    <cellStyle name="Note 3 2 7_ Refunds" xfId="992"/>
    <cellStyle name="Note 3 2 8" xfId="993"/>
    <cellStyle name="Note 3 2 8 2" xfId="994"/>
    <cellStyle name="Note 3 2 8 2 2" xfId="995"/>
    <cellStyle name="Note 3 2 8 2_5 Cent Local" xfId="996"/>
    <cellStyle name="Note 3 2 8 3" xfId="997"/>
    <cellStyle name="Note 3 2 8_ Refunds" xfId="998"/>
    <cellStyle name="Note 3 2 9" xfId="999"/>
    <cellStyle name="Note 3 2 9 2" xfId="1000"/>
    <cellStyle name="Note 3 2 9_5 Cent Local" xfId="1001"/>
    <cellStyle name="Note 3 2_ Refunds" xfId="1002"/>
    <cellStyle name="Note 3 20" xfId="1003"/>
    <cellStyle name="Note 3 20 2" xfId="1004"/>
    <cellStyle name="Note 3 20 2 2" xfId="1005"/>
    <cellStyle name="Note 3 20 2_5 Cent Local" xfId="1006"/>
    <cellStyle name="Note 3 20 3" xfId="1007"/>
    <cellStyle name="Note 3 20_ Refunds" xfId="1008"/>
    <cellStyle name="Note 3 21" xfId="1009"/>
    <cellStyle name="Note 3 21 2" xfId="1010"/>
    <cellStyle name="Note 3 21 2 2" xfId="1011"/>
    <cellStyle name="Note 3 21 2_5 Cent Local" xfId="1012"/>
    <cellStyle name="Note 3 21 3" xfId="1013"/>
    <cellStyle name="Note 3 21_ Refunds" xfId="1014"/>
    <cellStyle name="Note 3 22" xfId="1015"/>
    <cellStyle name="Note 3 22 2" xfId="1016"/>
    <cellStyle name="Note 3 22 2 2" xfId="1017"/>
    <cellStyle name="Note 3 22 2_5 Cent Local" xfId="1018"/>
    <cellStyle name="Note 3 22 3" xfId="1019"/>
    <cellStyle name="Note 3 22_ Refunds" xfId="1020"/>
    <cellStyle name="Note 3 23" xfId="1021"/>
    <cellStyle name="Note 3 23 2" xfId="1022"/>
    <cellStyle name="Note 3 23 2 2" xfId="1023"/>
    <cellStyle name="Note 3 23 2_5 Cent Local" xfId="1024"/>
    <cellStyle name="Note 3 23 3" xfId="1025"/>
    <cellStyle name="Note 3 23_ Refunds" xfId="1026"/>
    <cellStyle name="Note 3 24" xfId="1027"/>
    <cellStyle name="Note 3 24 2" xfId="1028"/>
    <cellStyle name="Note 3 24 2 2" xfId="1029"/>
    <cellStyle name="Note 3 24 2_5 Cent Local" xfId="1030"/>
    <cellStyle name="Note 3 24 3" xfId="1031"/>
    <cellStyle name="Note 3 24_ Refunds" xfId="1032"/>
    <cellStyle name="Note 3 25" xfId="1033"/>
    <cellStyle name="Note 3 25 2" xfId="1034"/>
    <cellStyle name="Note 3 25 2 2" xfId="1035"/>
    <cellStyle name="Note 3 25 2_5 Cent Local" xfId="1036"/>
    <cellStyle name="Note 3 25 3" xfId="1037"/>
    <cellStyle name="Note 3 25_ Refunds" xfId="1038"/>
    <cellStyle name="Note 3 26" xfId="1039"/>
    <cellStyle name="Note 3 26 2" xfId="1040"/>
    <cellStyle name="Note 3 26 2 2" xfId="1041"/>
    <cellStyle name="Note 3 26 2_5 Cent Local" xfId="1042"/>
    <cellStyle name="Note 3 26 3" xfId="1043"/>
    <cellStyle name="Note 3 26_ Refunds" xfId="1044"/>
    <cellStyle name="Note 3 27" xfId="1045"/>
    <cellStyle name="Note 3 27 2" xfId="1046"/>
    <cellStyle name="Note 3 27 2 2" xfId="1047"/>
    <cellStyle name="Note 3 27 2_5 Cent Local" xfId="1048"/>
    <cellStyle name="Note 3 27 3" xfId="1049"/>
    <cellStyle name="Note 3 27_ Refunds" xfId="1050"/>
    <cellStyle name="Note 3 28" xfId="1051"/>
    <cellStyle name="Note 3 28 2" xfId="1052"/>
    <cellStyle name="Note 3 28 2 2" xfId="1053"/>
    <cellStyle name="Note 3 28 2_5 Cent Local" xfId="1054"/>
    <cellStyle name="Note 3 28 3" xfId="1055"/>
    <cellStyle name="Note 3 28_ Refunds" xfId="1056"/>
    <cellStyle name="Note 3 29" xfId="1057"/>
    <cellStyle name="Note 3 29 2" xfId="1058"/>
    <cellStyle name="Note 3 29 2 2" xfId="1059"/>
    <cellStyle name="Note 3 29 2_5 Cent Local" xfId="1060"/>
    <cellStyle name="Note 3 29 3" xfId="1061"/>
    <cellStyle name="Note 3 29_ Refunds" xfId="1062"/>
    <cellStyle name="Note 3 3" xfId="1063"/>
    <cellStyle name="Note 3 3 10" xfId="1064"/>
    <cellStyle name="Note 3 3 2" xfId="1065"/>
    <cellStyle name="Note 3 3 2 2" xfId="1066"/>
    <cellStyle name="Note 3 3 2 2 2" xfId="1067"/>
    <cellStyle name="Note 3 3 2 2_5 Cent Local" xfId="1068"/>
    <cellStyle name="Note 3 3 2 3" xfId="1069"/>
    <cellStyle name="Note 3 3 2_ Refunds" xfId="1070"/>
    <cellStyle name="Note 3 3 3" xfId="1071"/>
    <cellStyle name="Note 3 3 3 2" xfId="1072"/>
    <cellStyle name="Note 3 3 3 2 2" xfId="1073"/>
    <cellStyle name="Note 3 3 3 2_5 Cent Local" xfId="1074"/>
    <cellStyle name="Note 3 3 3 3" xfId="1075"/>
    <cellStyle name="Note 3 3 3_ Refunds" xfId="1076"/>
    <cellStyle name="Note 3 3 4" xfId="1077"/>
    <cellStyle name="Note 3 3 4 2" xfId="1078"/>
    <cellStyle name="Note 3 3 4 2 2" xfId="1079"/>
    <cellStyle name="Note 3 3 4 2_5 Cent Local" xfId="1080"/>
    <cellStyle name="Note 3 3 4 3" xfId="1081"/>
    <cellStyle name="Note 3 3 4_ Refunds" xfId="1082"/>
    <cellStyle name="Note 3 3 5" xfId="1083"/>
    <cellStyle name="Note 3 3 5 2" xfId="1084"/>
    <cellStyle name="Note 3 3 5 2 2" xfId="1085"/>
    <cellStyle name="Note 3 3 5 2_5 Cent Local" xfId="1086"/>
    <cellStyle name="Note 3 3 5 3" xfId="1087"/>
    <cellStyle name="Note 3 3 5_ Refunds" xfId="1088"/>
    <cellStyle name="Note 3 3 6" xfId="1089"/>
    <cellStyle name="Note 3 3 6 2" xfId="1090"/>
    <cellStyle name="Note 3 3 6 2 2" xfId="1091"/>
    <cellStyle name="Note 3 3 6 2_5 Cent Local" xfId="1092"/>
    <cellStyle name="Note 3 3 6 3" xfId="1093"/>
    <cellStyle name="Note 3 3 6_ Refunds" xfId="1094"/>
    <cellStyle name="Note 3 3 7" xfId="1095"/>
    <cellStyle name="Note 3 3 7 2" xfId="1096"/>
    <cellStyle name="Note 3 3 7 2 2" xfId="1097"/>
    <cellStyle name="Note 3 3 7 2_5 Cent Local" xfId="1098"/>
    <cellStyle name="Note 3 3 7 3" xfId="1099"/>
    <cellStyle name="Note 3 3 7_ Refunds" xfId="1100"/>
    <cellStyle name="Note 3 3 8" xfId="1101"/>
    <cellStyle name="Note 3 3 8 2" xfId="1102"/>
    <cellStyle name="Note 3 3 8 2 2" xfId="1103"/>
    <cellStyle name="Note 3 3 8 2_5 Cent Local" xfId="1104"/>
    <cellStyle name="Note 3 3 8 3" xfId="1105"/>
    <cellStyle name="Note 3 3 8_ Refunds" xfId="1106"/>
    <cellStyle name="Note 3 3 9" xfId="1107"/>
    <cellStyle name="Note 3 3 9 2" xfId="1108"/>
    <cellStyle name="Note 3 3 9_5 Cent Local" xfId="1109"/>
    <cellStyle name="Note 3 3_ Refunds" xfId="1110"/>
    <cellStyle name="Note 3 30" xfId="1111"/>
    <cellStyle name="Note 3 30 2" xfId="1112"/>
    <cellStyle name="Note 3 30 2 2" xfId="1113"/>
    <cellStyle name="Note 3 30 2_5 Cent Local" xfId="1114"/>
    <cellStyle name="Note 3 30 3" xfId="1115"/>
    <cellStyle name="Note 3 30_ Refunds" xfId="1116"/>
    <cellStyle name="Note 3 31" xfId="1117"/>
    <cellStyle name="Note 3 31 2" xfId="1118"/>
    <cellStyle name="Note 3 31 2 2" xfId="1119"/>
    <cellStyle name="Note 3 31 2_5 Cent Local" xfId="1120"/>
    <cellStyle name="Note 3 31 3" xfId="1121"/>
    <cellStyle name="Note 3 31_ Refunds" xfId="1122"/>
    <cellStyle name="Note 3 32" xfId="1123"/>
    <cellStyle name="Note 3 32 2" xfId="1124"/>
    <cellStyle name="Note 3 32 2 2" xfId="1125"/>
    <cellStyle name="Note 3 32 2_5 Cent Local" xfId="1126"/>
    <cellStyle name="Note 3 32 3" xfId="1127"/>
    <cellStyle name="Note 3 32_ Refunds" xfId="1128"/>
    <cellStyle name="Note 3 33" xfId="1129"/>
    <cellStyle name="Note 3 33 2" xfId="1130"/>
    <cellStyle name="Note 3 33_5 Cent Local" xfId="1131"/>
    <cellStyle name="Note 3 34" xfId="1132"/>
    <cellStyle name="Note 3 4" xfId="1133"/>
    <cellStyle name="Note 3 4 10" xfId="1134"/>
    <cellStyle name="Note 3 4 2" xfId="1135"/>
    <cellStyle name="Note 3 4 2 2" xfId="1136"/>
    <cellStyle name="Note 3 4 2 2 2" xfId="1137"/>
    <cellStyle name="Note 3 4 2 2_5 Cent Local" xfId="1138"/>
    <cellStyle name="Note 3 4 2 3" xfId="1139"/>
    <cellStyle name="Note 3 4 2_ Refunds" xfId="1140"/>
    <cellStyle name="Note 3 4 3" xfId="1141"/>
    <cellStyle name="Note 3 4 3 2" xfId="1142"/>
    <cellStyle name="Note 3 4 3 2 2" xfId="1143"/>
    <cellStyle name="Note 3 4 3 2_5 Cent Local" xfId="1144"/>
    <cellStyle name="Note 3 4 3 3" xfId="1145"/>
    <cellStyle name="Note 3 4 3_ Refunds" xfId="1146"/>
    <cellStyle name="Note 3 4 4" xfId="1147"/>
    <cellStyle name="Note 3 4 4 2" xfId="1148"/>
    <cellStyle name="Note 3 4 4 2 2" xfId="1149"/>
    <cellStyle name="Note 3 4 4 2_5 Cent Local" xfId="1150"/>
    <cellStyle name="Note 3 4 4 3" xfId="1151"/>
    <cellStyle name="Note 3 4 4_ Refunds" xfId="1152"/>
    <cellStyle name="Note 3 4 5" xfId="1153"/>
    <cellStyle name="Note 3 4 5 2" xfId="1154"/>
    <cellStyle name="Note 3 4 5 2 2" xfId="1155"/>
    <cellStyle name="Note 3 4 5 2_5 Cent Local" xfId="1156"/>
    <cellStyle name="Note 3 4 5 3" xfId="1157"/>
    <cellStyle name="Note 3 4 5_ Refunds" xfId="1158"/>
    <cellStyle name="Note 3 4 6" xfId="1159"/>
    <cellStyle name="Note 3 4 6 2" xfId="1160"/>
    <cellStyle name="Note 3 4 6 2 2" xfId="1161"/>
    <cellStyle name="Note 3 4 6 2_5 Cent Local" xfId="1162"/>
    <cellStyle name="Note 3 4 6 3" xfId="1163"/>
    <cellStyle name="Note 3 4 6_ Refunds" xfId="1164"/>
    <cellStyle name="Note 3 4 7" xfId="1165"/>
    <cellStyle name="Note 3 4 7 2" xfId="1166"/>
    <cellStyle name="Note 3 4 7 2 2" xfId="1167"/>
    <cellStyle name="Note 3 4 7 2_5 Cent Local" xfId="1168"/>
    <cellStyle name="Note 3 4 7 3" xfId="1169"/>
    <cellStyle name="Note 3 4 7_ Refunds" xfId="1170"/>
    <cellStyle name="Note 3 4 8" xfId="1171"/>
    <cellStyle name="Note 3 4 8 2" xfId="1172"/>
    <cellStyle name="Note 3 4 8 2 2" xfId="1173"/>
    <cellStyle name="Note 3 4 8 2_5 Cent Local" xfId="1174"/>
    <cellStyle name="Note 3 4 8 3" xfId="1175"/>
    <cellStyle name="Note 3 4 8_ Refunds" xfId="1176"/>
    <cellStyle name="Note 3 4 9" xfId="1177"/>
    <cellStyle name="Note 3 4 9 2" xfId="1178"/>
    <cellStyle name="Note 3 4 9_5 Cent Local" xfId="1179"/>
    <cellStyle name="Note 3 4_ Refunds" xfId="1180"/>
    <cellStyle name="Note 3 5" xfId="1181"/>
    <cellStyle name="Note 3 5 2" xfId="1182"/>
    <cellStyle name="Note 3 5 2 2" xfId="1183"/>
    <cellStyle name="Note 3 5 2_5 Cent Local" xfId="1184"/>
    <cellStyle name="Note 3 5 3" xfId="1185"/>
    <cellStyle name="Note 3 5_ Refunds" xfId="1186"/>
    <cellStyle name="Note 3 6" xfId="1187"/>
    <cellStyle name="Note 3 6 2" xfId="1188"/>
    <cellStyle name="Note 3 6 2 2" xfId="1189"/>
    <cellStyle name="Note 3 6 2_5 Cent Local" xfId="1190"/>
    <cellStyle name="Note 3 6 3" xfId="1191"/>
    <cellStyle name="Note 3 6_ Refunds" xfId="1192"/>
    <cellStyle name="Note 3 7" xfId="1193"/>
    <cellStyle name="Note 3 7 2" xfId="1194"/>
    <cellStyle name="Note 3 7 2 2" xfId="1195"/>
    <cellStyle name="Note 3 7 2_5 Cent Local" xfId="1196"/>
    <cellStyle name="Note 3 7 3" xfId="1197"/>
    <cellStyle name="Note 3 7_ Refunds" xfId="1198"/>
    <cellStyle name="Note 3 8" xfId="1199"/>
    <cellStyle name="Note 3 8 2" xfId="1200"/>
    <cellStyle name="Note 3 8 2 2" xfId="1201"/>
    <cellStyle name="Note 3 8 2_5 Cent Local" xfId="1202"/>
    <cellStyle name="Note 3 8 3" xfId="1203"/>
    <cellStyle name="Note 3 8_ Refunds" xfId="1204"/>
    <cellStyle name="Note 3 9" xfId="1205"/>
    <cellStyle name="Note 3 9 2" xfId="1206"/>
    <cellStyle name="Note 3 9 2 2" xfId="1207"/>
    <cellStyle name="Note 3 9 2_5 Cent Local" xfId="1208"/>
    <cellStyle name="Note 3 9 3" xfId="1209"/>
    <cellStyle name="Note 3 9_ Refunds" xfId="1210"/>
    <cellStyle name="Note 3_ Refunds" xfId="1211"/>
    <cellStyle name="Note 4" xfId="1212"/>
    <cellStyle name="Note 4 10" xfId="1213"/>
    <cellStyle name="Note 4 10 2" xfId="1214"/>
    <cellStyle name="Note 4 10 2 2" xfId="1215"/>
    <cellStyle name="Note 4 10 2_5 Cent Local" xfId="1216"/>
    <cellStyle name="Note 4 10 3" xfId="1217"/>
    <cellStyle name="Note 4 10_ Refunds" xfId="1218"/>
    <cellStyle name="Note 4 11" xfId="1219"/>
    <cellStyle name="Note 4 11 2" xfId="1220"/>
    <cellStyle name="Note 4 11 2 2" xfId="1221"/>
    <cellStyle name="Note 4 11 2_5 Cent Local" xfId="1222"/>
    <cellStyle name="Note 4 11 3" xfId="1223"/>
    <cellStyle name="Note 4 11_ Refunds" xfId="1224"/>
    <cellStyle name="Note 4 12" xfId="1225"/>
    <cellStyle name="Note 4 12 2" xfId="1226"/>
    <cellStyle name="Note 4 12 2 2" xfId="1227"/>
    <cellStyle name="Note 4 12 2_5 Cent Local" xfId="1228"/>
    <cellStyle name="Note 4 12 3" xfId="1229"/>
    <cellStyle name="Note 4 12_ Refunds" xfId="1230"/>
    <cellStyle name="Note 4 13" xfId="1231"/>
    <cellStyle name="Note 4 13 2" xfId="1232"/>
    <cellStyle name="Note 4 13 2 2" xfId="1233"/>
    <cellStyle name="Note 4 13 2_5 Cent Local" xfId="1234"/>
    <cellStyle name="Note 4 13 3" xfId="1235"/>
    <cellStyle name="Note 4 13_ Refunds" xfId="1236"/>
    <cellStyle name="Note 4 14" xfId="1237"/>
    <cellStyle name="Note 4 14 2" xfId="1238"/>
    <cellStyle name="Note 4 14 2 2" xfId="1239"/>
    <cellStyle name="Note 4 14 2_5 Cent Local" xfId="1240"/>
    <cellStyle name="Note 4 14 3" xfId="1241"/>
    <cellStyle name="Note 4 14_ Refunds" xfId="1242"/>
    <cellStyle name="Note 4 15" xfId="1243"/>
    <cellStyle name="Note 4 15 2" xfId="1244"/>
    <cellStyle name="Note 4 15 2 2" xfId="1245"/>
    <cellStyle name="Note 4 15 2_5 Cent Local" xfId="1246"/>
    <cellStyle name="Note 4 15 3" xfId="1247"/>
    <cellStyle name="Note 4 15_ Refunds" xfId="1248"/>
    <cellStyle name="Note 4 16" xfId="1249"/>
    <cellStyle name="Note 4 16 2" xfId="1250"/>
    <cellStyle name="Note 4 16 2 2" xfId="1251"/>
    <cellStyle name="Note 4 16 2_5 Cent Local" xfId="1252"/>
    <cellStyle name="Note 4 16 3" xfId="1253"/>
    <cellStyle name="Note 4 16_ Refunds" xfId="1254"/>
    <cellStyle name="Note 4 17" xfId="1255"/>
    <cellStyle name="Note 4 17 2" xfId="1256"/>
    <cellStyle name="Note 4 17 2 2" xfId="1257"/>
    <cellStyle name="Note 4 17 2_5 Cent Local" xfId="1258"/>
    <cellStyle name="Note 4 17 3" xfId="1259"/>
    <cellStyle name="Note 4 17_ Refunds" xfId="1260"/>
    <cellStyle name="Note 4 18" xfId="1261"/>
    <cellStyle name="Note 4 18 2" xfId="1262"/>
    <cellStyle name="Note 4 18 2 2" xfId="1263"/>
    <cellStyle name="Note 4 18 2_5 Cent Local" xfId="1264"/>
    <cellStyle name="Note 4 18 3" xfId="1265"/>
    <cellStyle name="Note 4 18_ Refunds" xfId="1266"/>
    <cellStyle name="Note 4 19" xfId="1267"/>
    <cellStyle name="Note 4 19 2" xfId="1268"/>
    <cellStyle name="Note 4 19 2 2" xfId="1269"/>
    <cellStyle name="Note 4 19 2_5 Cent Local" xfId="1270"/>
    <cellStyle name="Note 4 19 3" xfId="1271"/>
    <cellStyle name="Note 4 19_ Refunds" xfId="1272"/>
    <cellStyle name="Note 4 2" xfId="1273"/>
    <cellStyle name="Note 4 2 10" xfId="1274"/>
    <cellStyle name="Note 4 2 2" xfId="1275"/>
    <cellStyle name="Note 4 2 2 2" xfId="1276"/>
    <cellStyle name="Note 4 2 2 2 2" xfId="1277"/>
    <cellStyle name="Note 4 2 2 2_5 Cent Local" xfId="1278"/>
    <cellStyle name="Note 4 2 2 3" xfId="1279"/>
    <cellStyle name="Note 4 2 2_ Refunds" xfId="1280"/>
    <cellStyle name="Note 4 2 3" xfId="1281"/>
    <cellStyle name="Note 4 2 3 2" xfId="1282"/>
    <cellStyle name="Note 4 2 3 2 2" xfId="1283"/>
    <cellStyle name="Note 4 2 3 2_5 Cent Local" xfId="1284"/>
    <cellStyle name="Note 4 2 3 3" xfId="1285"/>
    <cellStyle name="Note 4 2 3_ Refunds" xfId="1286"/>
    <cellStyle name="Note 4 2 4" xfId="1287"/>
    <cellStyle name="Note 4 2 4 2" xfId="1288"/>
    <cellStyle name="Note 4 2 4 2 2" xfId="1289"/>
    <cellStyle name="Note 4 2 4 2_5 Cent Local" xfId="1290"/>
    <cellStyle name="Note 4 2 4 3" xfId="1291"/>
    <cellStyle name="Note 4 2 4_ Refunds" xfId="1292"/>
    <cellStyle name="Note 4 2 5" xfId="1293"/>
    <cellStyle name="Note 4 2 5 2" xfId="1294"/>
    <cellStyle name="Note 4 2 5 2 2" xfId="1295"/>
    <cellStyle name="Note 4 2 5 2_5 Cent Local" xfId="1296"/>
    <cellStyle name="Note 4 2 5 3" xfId="1297"/>
    <cellStyle name="Note 4 2 5_ Refunds" xfId="1298"/>
    <cellStyle name="Note 4 2 6" xfId="1299"/>
    <cellStyle name="Note 4 2 6 2" xfId="1300"/>
    <cellStyle name="Note 4 2 6 2 2" xfId="1301"/>
    <cellStyle name="Note 4 2 6 2_5 Cent Local" xfId="1302"/>
    <cellStyle name="Note 4 2 6 3" xfId="1303"/>
    <cellStyle name="Note 4 2 6_ Refunds" xfId="1304"/>
    <cellStyle name="Note 4 2 7" xfId="1305"/>
    <cellStyle name="Note 4 2 7 2" xfId="1306"/>
    <cellStyle name="Note 4 2 7 2 2" xfId="1307"/>
    <cellStyle name="Note 4 2 7 2_5 Cent Local" xfId="1308"/>
    <cellStyle name="Note 4 2 7 3" xfId="1309"/>
    <cellStyle name="Note 4 2 7_ Refunds" xfId="1310"/>
    <cellStyle name="Note 4 2 8" xfId="1311"/>
    <cellStyle name="Note 4 2 8 2" xfId="1312"/>
    <cellStyle name="Note 4 2 8 2 2" xfId="1313"/>
    <cellStyle name="Note 4 2 8 2_5 Cent Local" xfId="1314"/>
    <cellStyle name="Note 4 2 8 3" xfId="1315"/>
    <cellStyle name="Note 4 2 8_ Refunds" xfId="1316"/>
    <cellStyle name="Note 4 2 9" xfId="1317"/>
    <cellStyle name="Note 4 2 9 2" xfId="1318"/>
    <cellStyle name="Note 4 2 9_5 Cent Local" xfId="1319"/>
    <cellStyle name="Note 4 2_ Refunds" xfId="1320"/>
    <cellStyle name="Note 4 20" xfId="1321"/>
    <cellStyle name="Note 4 20 2" xfId="1322"/>
    <cellStyle name="Note 4 20 2 2" xfId="1323"/>
    <cellStyle name="Note 4 20 2_5 Cent Local" xfId="1324"/>
    <cellStyle name="Note 4 20 3" xfId="1325"/>
    <cellStyle name="Note 4 20_ Refunds" xfId="1326"/>
    <cellStyle name="Note 4 21" xfId="1327"/>
    <cellStyle name="Note 4 21 2" xfId="1328"/>
    <cellStyle name="Note 4 21 2 2" xfId="1329"/>
    <cellStyle name="Note 4 21 2_5 Cent Local" xfId="1330"/>
    <cellStyle name="Note 4 21 3" xfId="1331"/>
    <cellStyle name="Note 4 21_ Refunds" xfId="1332"/>
    <cellStyle name="Note 4 22" xfId="1333"/>
    <cellStyle name="Note 4 22 2" xfId="1334"/>
    <cellStyle name="Note 4 22 2 2" xfId="1335"/>
    <cellStyle name="Note 4 22 2_5 Cent Local" xfId="1336"/>
    <cellStyle name="Note 4 22 3" xfId="1337"/>
    <cellStyle name="Note 4 22_ Refunds" xfId="1338"/>
    <cellStyle name="Note 4 23" xfId="1339"/>
    <cellStyle name="Note 4 23 2" xfId="1340"/>
    <cellStyle name="Note 4 23 2 2" xfId="1341"/>
    <cellStyle name="Note 4 23 2_5 Cent Local" xfId="1342"/>
    <cellStyle name="Note 4 23 3" xfId="1343"/>
    <cellStyle name="Note 4 23_ Refunds" xfId="1344"/>
    <cellStyle name="Note 4 24" xfId="1345"/>
    <cellStyle name="Note 4 24 2" xfId="1346"/>
    <cellStyle name="Note 4 24 2 2" xfId="1347"/>
    <cellStyle name="Note 4 24 2_5 Cent Local" xfId="1348"/>
    <cellStyle name="Note 4 24 3" xfId="1349"/>
    <cellStyle name="Note 4 24_ Refunds" xfId="1350"/>
    <cellStyle name="Note 4 25" xfId="1351"/>
    <cellStyle name="Note 4 25 2" xfId="1352"/>
    <cellStyle name="Note 4 25 2 2" xfId="1353"/>
    <cellStyle name="Note 4 25 2_5 Cent Local" xfId="1354"/>
    <cellStyle name="Note 4 25 3" xfId="1355"/>
    <cellStyle name="Note 4 25_ Refunds" xfId="1356"/>
    <cellStyle name="Note 4 26" xfId="1357"/>
    <cellStyle name="Note 4 26 2" xfId="1358"/>
    <cellStyle name="Note 4 26 2 2" xfId="1359"/>
    <cellStyle name="Note 4 26 2_5 Cent Local" xfId="1360"/>
    <cellStyle name="Note 4 26 3" xfId="1361"/>
    <cellStyle name="Note 4 26_ Refunds" xfId="1362"/>
    <cellStyle name="Note 4 27" xfId="1363"/>
    <cellStyle name="Note 4 27 2" xfId="1364"/>
    <cellStyle name="Note 4 27 2 2" xfId="1365"/>
    <cellStyle name="Note 4 27 2_5 Cent Local" xfId="1366"/>
    <cellStyle name="Note 4 27 3" xfId="1367"/>
    <cellStyle name="Note 4 27_ Refunds" xfId="1368"/>
    <cellStyle name="Note 4 28" xfId="1369"/>
    <cellStyle name="Note 4 28 2" xfId="1370"/>
    <cellStyle name="Note 4 28 2 2" xfId="1371"/>
    <cellStyle name="Note 4 28 2_5 Cent Local" xfId="1372"/>
    <cellStyle name="Note 4 28 3" xfId="1373"/>
    <cellStyle name="Note 4 28_ Refunds" xfId="1374"/>
    <cellStyle name="Note 4 29" xfId="1375"/>
    <cellStyle name="Note 4 29 2" xfId="1376"/>
    <cellStyle name="Note 4 29 2 2" xfId="1377"/>
    <cellStyle name="Note 4 29 2_5 Cent Local" xfId="1378"/>
    <cellStyle name="Note 4 29 3" xfId="1379"/>
    <cellStyle name="Note 4 29_ Refunds" xfId="1380"/>
    <cellStyle name="Note 4 3" xfId="1381"/>
    <cellStyle name="Note 4 3 10" xfId="1382"/>
    <cellStyle name="Note 4 3 2" xfId="1383"/>
    <cellStyle name="Note 4 3 2 2" xfId="1384"/>
    <cellStyle name="Note 4 3 2 2 2" xfId="1385"/>
    <cellStyle name="Note 4 3 2 2_5 Cent Local" xfId="1386"/>
    <cellStyle name="Note 4 3 2 3" xfId="1387"/>
    <cellStyle name="Note 4 3 2_ Refunds" xfId="1388"/>
    <cellStyle name="Note 4 3 3" xfId="1389"/>
    <cellStyle name="Note 4 3 3 2" xfId="1390"/>
    <cellStyle name="Note 4 3 3 2 2" xfId="1391"/>
    <cellStyle name="Note 4 3 3 2_5 Cent Local" xfId="1392"/>
    <cellStyle name="Note 4 3 3 3" xfId="1393"/>
    <cellStyle name="Note 4 3 3_ Refunds" xfId="1394"/>
    <cellStyle name="Note 4 3 4" xfId="1395"/>
    <cellStyle name="Note 4 3 4 2" xfId="1396"/>
    <cellStyle name="Note 4 3 4 2 2" xfId="1397"/>
    <cellStyle name="Note 4 3 4 2_5 Cent Local" xfId="1398"/>
    <cellStyle name="Note 4 3 4 3" xfId="1399"/>
    <cellStyle name="Note 4 3 4_ Refunds" xfId="1400"/>
    <cellStyle name="Note 4 3 5" xfId="1401"/>
    <cellStyle name="Note 4 3 5 2" xfId="1402"/>
    <cellStyle name="Note 4 3 5 2 2" xfId="1403"/>
    <cellStyle name="Note 4 3 5 2_5 Cent Local" xfId="1404"/>
    <cellStyle name="Note 4 3 5 3" xfId="1405"/>
    <cellStyle name="Note 4 3 5_ Refunds" xfId="1406"/>
    <cellStyle name="Note 4 3 6" xfId="1407"/>
    <cellStyle name="Note 4 3 6 2" xfId="1408"/>
    <cellStyle name="Note 4 3 6 2 2" xfId="1409"/>
    <cellStyle name="Note 4 3 6 2_5 Cent Local" xfId="1410"/>
    <cellStyle name="Note 4 3 6 3" xfId="1411"/>
    <cellStyle name="Note 4 3 6_ Refunds" xfId="1412"/>
    <cellStyle name="Note 4 3 7" xfId="1413"/>
    <cellStyle name="Note 4 3 7 2" xfId="1414"/>
    <cellStyle name="Note 4 3 7 2 2" xfId="1415"/>
    <cellStyle name="Note 4 3 7 2_5 Cent Local" xfId="1416"/>
    <cellStyle name="Note 4 3 7 3" xfId="1417"/>
    <cellStyle name="Note 4 3 7_ Refunds" xfId="1418"/>
    <cellStyle name="Note 4 3 8" xfId="1419"/>
    <cellStyle name="Note 4 3 8 2" xfId="1420"/>
    <cellStyle name="Note 4 3 8 2 2" xfId="1421"/>
    <cellStyle name="Note 4 3 8 2_5 Cent Local" xfId="1422"/>
    <cellStyle name="Note 4 3 8 3" xfId="1423"/>
    <cellStyle name="Note 4 3 8_ Refunds" xfId="1424"/>
    <cellStyle name="Note 4 3 9" xfId="1425"/>
    <cellStyle name="Note 4 3 9 2" xfId="1426"/>
    <cellStyle name="Note 4 3 9_5 Cent Local" xfId="1427"/>
    <cellStyle name="Note 4 3_ Refunds" xfId="1428"/>
    <cellStyle name="Note 4 30" xfId="1429"/>
    <cellStyle name="Note 4 30 2" xfId="1430"/>
    <cellStyle name="Note 4 30 2 2" xfId="1431"/>
    <cellStyle name="Note 4 30 2_5 Cent Local" xfId="1432"/>
    <cellStyle name="Note 4 30 3" xfId="1433"/>
    <cellStyle name="Note 4 30_ Refunds" xfId="1434"/>
    <cellStyle name="Note 4 31" xfId="1435"/>
    <cellStyle name="Note 4 31 2" xfId="1436"/>
    <cellStyle name="Note 4 31 2 2" xfId="1437"/>
    <cellStyle name="Note 4 31 2_5 Cent Local" xfId="1438"/>
    <cellStyle name="Note 4 31 3" xfId="1439"/>
    <cellStyle name="Note 4 31_ Refunds" xfId="1440"/>
    <cellStyle name="Note 4 32" xfId="1441"/>
    <cellStyle name="Note 4 32 2" xfId="1442"/>
    <cellStyle name="Note 4 32 2 2" xfId="1443"/>
    <cellStyle name="Note 4 32 2_5 Cent Local" xfId="1444"/>
    <cellStyle name="Note 4 32 3" xfId="1445"/>
    <cellStyle name="Note 4 32_ Refunds" xfId="1446"/>
    <cellStyle name="Note 4 33" xfId="1447"/>
    <cellStyle name="Note 4 33 2" xfId="1448"/>
    <cellStyle name="Note 4 33_5 Cent Local" xfId="1449"/>
    <cellStyle name="Note 4 34" xfId="1450"/>
    <cellStyle name="Note 4 4" xfId="1451"/>
    <cellStyle name="Note 4 4 10" xfId="1452"/>
    <cellStyle name="Note 4 4 2" xfId="1453"/>
    <cellStyle name="Note 4 4 2 2" xfId="1454"/>
    <cellStyle name="Note 4 4 2 2 2" xfId="1455"/>
    <cellStyle name="Note 4 4 2 2_5 Cent Local" xfId="1456"/>
    <cellStyle name="Note 4 4 2 3" xfId="1457"/>
    <cellStyle name="Note 4 4 2_ Refunds" xfId="1458"/>
    <cellStyle name="Note 4 4 3" xfId="1459"/>
    <cellStyle name="Note 4 4 3 2" xfId="1460"/>
    <cellStyle name="Note 4 4 3 2 2" xfId="1461"/>
    <cellStyle name="Note 4 4 3 2_5 Cent Local" xfId="1462"/>
    <cellStyle name="Note 4 4 3 3" xfId="1463"/>
    <cellStyle name="Note 4 4 3_ Refunds" xfId="1464"/>
    <cellStyle name="Note 4 4 4" xfId="1465"/>
    <cellStyle name="Note 4 4 4 2" xfId="1466"/>
    <cellStyle name="Note 4 4 4 2 2" xfId="1467"/>
    <cellStyle name="Note 4 4 4 2_5 Cent Local" xfId="1468"/>
    <cellStyle name="Note 4 4 4 3" xfId="1469"/>
    <cellStyle name="Note 4 4 4_ Refunds" xfId="1470"/>
    <cellStyle name="Note 4 4 5" xfId="1471"/>
    <cellStyle name="Note 4 4 5 2" xfId="1472"/>
    <cellStyle name="Note 4 4 5 2 2" xfId="1473"/>
    <cellStyle name="Note 4 4 5 2_5 Cent Local" xfId="1474"/>
    <cellStyle name="Note 4 4 5 3" xfId="1475"/>
    <cellStyle name="Note 4 4 5_ Refunds" xfId="1476"/>
    <cellStyle name="Note 4 4 6" xfId="1477"/>
    <cellStyle name="Note 4 4 6 2" xfId="1478"/>
    <cellStyle name="Note 4 4 6 2 2" xfId="1479"/>
    <cellStyle name="Note 4 4 6 2_5 Cent Local" xfId="1480"/>
    <cellStyle name="Note 4 4 6 3" xfId="1481"/>
    <cellStyle name="Note 4 4 6_ Refunds" xfId="1482"/>
    <cellStyle name="Note 4 4 7" xfId="1483"/>
    <cellStyle name="Note 4 4 7 2" xfId="1484"/>
    <cellStyle name="Note 4 4 7 2 2" xfId="1485"/>
    <cellStyle name="Note 4 4 7 2_5 Cent Local" xfId="1486"/>
    <cellStyle name="Note 4 4 7 3" xfId="1487"/>
    <cellStyle name="Note 4 4 7_ Refunds" xfId="1488"/>
    <cellStyle name="Note 4 4 8" xfId="1489"/>
    <cellStyle name="Note 4 4 8 2" xfId="1490"/>
    <cellStyle name="Note 4 4 8 2 2" xfId="1491"/>
    <cellStyle name="Note 4 4 8 2_5 Cent Local" xfId="1492"/>
    <cellStyle name="Note 4 4 8 3" xfId="1493"/>
    <cellStyle name="Note 4 4 8_ Refunds" xfId="1494"/>
    <cellStyle name="Note 4 4 9" xfId="1495"/>
    <cellStyle name="Note 4 4 9 2" xfId="1496"/>
    <cellStyle name="Note 4 4 9_5 Cent Local" xfId="1497"/>
    <cellStyle name="Note 4 4_ Refunds" xfId="1498"/>
    <cellStyle name="Note 4 5" xfId="1499"/>
    <cellStyle name="Note 4 5 2" xfId="1500"/>
    <cellStyle name="Note 4 5 2 2" xfId="1501"/>
    <cellStyle name="Note 4 5 2_5 Cent Local" xfId="1502"/>
    <cellStyle name="Note 4 5 3" xfId="1503"/>
    <cellStyle name="Note 4 5_ Refunds" xfId="1504"/>
    <cellStyle name="Note 4 6" xfId="1505"/>
    <cellStyle name="Note 4 6 2" xfId="1506"/>
    <cellStyle name="Note 4 6 2 2" xfId="1507"/>
    <cellStyle name="Note 4 6 2_5 Cent Local" xfId="1508"/>
    <cellStyle name="Note 4 6 3" xfId="1509"/>
    <cellStyle name="Note 4 6_ Refunds" xfId="1510"/>
    <cellStyle name="Note 4 7" xfId="1511"/>
    <cellStyle name="Note 4 7 2" xfId="1512"/>
    <cellStyle name="Note 4 7 2 2" xfId="1513"/>
    <cellStyle name="Note 4 7 2_5 Cent Local" xfId="1514"/>
    <cellStyle name="Note 4 7 3" xfId="1515"/>
    <cellStyle name="Note 4 7_ Refunds" xfId="1516"/>
    <cellStyle name="Note 4 8" xfId="1517"/>
    <cellStyle name="Note 4 8 2" xfId="1518"/>
    <cellStyle name="Note 4 8 2 2" xfId="1519"/>
    <cellStyle name="Note 4 8 2_5 Cent Local" xfId="1520"/>
    <cellStyle name="Note 4 8 3" xfId="1521"/>
    <cellStyle name="Note 4 8_ Refunds" xfId="1522"/>
    <cellStyle name="Note 4 9" xfId="1523"/>
    <cellStyle name="Note 4 9 2" xfId="1524"/>
    <cellStyle name="Note 4 9 2 2" xfId="1525"/>
    <cellStyle name="Note 4 9 2_5 Cent Local" xfId="1526"/>
    <cellStyle name="Note 4 9 3" xfId="1527"/>
    <cellStyle name="Note 4 9_ Refunds" xfId="1528"/>
    <cellStyle name="Note 4_ Refunds" xfId="1529"/>
    <cellStyle name="Note 5" xfId="1530"/>
    <cellStyle name="Note 5 10" xfId="1531"/>
    <cellStyle name="Note 5 10 2" xfId="1532"/>
    <cellStyle name="Note 5 10 2 2" xfId="1533"/>
    <cellStyle name="Note 5 10 2_5 Cent Local" xfId="1534"/>
    <cellStyle name="Note 5 10 3" xfId="1535"/>
    <cellStyle name="Note 5 10_ Refunds" xfId="1536"/>
    <cellStyle name="Note 5 11" xfId="1537"/>
    <cellStyle name="Note 5 11 2" xfId="1538"/>
    <cellStyle name="Note 5 11 2 2" xfId="1539"/>
    <cellStyle name="Note 5 11 2_5 Cent Local" xfId="1540"/>
    <cellStyle name="Note 5 11 3" xfId="1541"/>
    <cellStyle name="Note 5 11_ Refunds" xfId="1542"/>
    <cellStyle name="Note 5 12" xfId="1543"/>
    <cellStyle name="Note 5 12 2" xfId="1544"/>
    <cellStyle name="Note 5 12 2 2" xfId="1545"/>
    <cellStyle name="Note 5 12 2_5 Cent Local" xfId="1546"/>
    <cellStyle name="Note 5 12 3" xfId="1547"/>
    <cellStyle name="Note 5 12_ Refunds" xfId="1548"/>
    <cellStyle name="Note 5 13" xfId="1549"/>
    <cellStyle name="Note 5 13 2" xfId="1550"/>
    <cellStyle name="Note 5 13 2 2" xfId="1551"/>
    <cellStyle name="Note 5 13 2_5 Cent Local" xfId="1552"/>
    <cellStyle name="Note 5 13 3" xfId="1553"/>
    <cellStyle name="Note 5 13_ Refunds" xfId="1554"/>
    <cellStyle name="Note 5 14" xfId="1555"/>
    <cellStyle name="Note 5 14 2" xfId="1556"/>
    <cellStyle name="Note 5 14 2 2" xfId="1557"/>
    <cellStyle name="Note 5 14 2_5 Cent Local" xfId="1558"/>
    <cellStyle name="Note 5 14 3" xfId="1559"/>
    <cellStyle name="Note 5 14_ Refunds" xfId="1560"/>
    <cellStyle name="Note 5 15" xfId="1561"/>
    <cellStyle name="Note 5 15 2" xfId="1562"/>
    <cellStyle name="Note 5 15 2 2" xfId="1563"/>
    <cellStyle name="Note 5 15 2_5 Cent Local" xfId="1564"/>
    <cellStyle name="Note 5 15 3" xfId="1565"/>
    <cellStyle name="Note 5 15_ Refunds" xfId="1566"/>
    <cellStyle name="Note 5 16" xfId="1567"/>
    <cellStyle name="Note 5 16 2" xfId="1568"/>
    <cellStyle name="Note 5 16 2 2" xfId="1569"/>
    <cellStyle name="Note 5 16 2_5 Cent Local" xfId="1570"/>
    <cellStyle name="Note 5 16 3" xfId="1571"/>
    <cellStyle name="Note 5 16_ Refunds" xfId="1572"/>
    <cellStyle name="Note 5 17" xfId="1573"/>
    <cellStyle name="Note 5 17 2" xfId="1574"/>
    <cellStyle name="Note 5 17 2 2" xfId="1575"/>
    <cellStyle name="Note 5 17 2_5 Cent Local" xfId="1576"/>
    <cellStyle name="Note 5 17 3" xfId="1577"/>
    <cellStyle name="Note 5 17_ Refunds" xfId="1578"/>
    <cellStyle name="Note 5 18" xfId="1579"/>
    <cellStyle name="Note 5 18 2" xfId="1580"/>
    <cellStyle name="Note 5 18 2 2" xfId="1581"/>
    <cellStyle name="Note 5 18 2_5 Cent Local" xfId="1582"/>
    <cellStyle name="Note 5 18 3" xfId="1583"/>
    <cellStyle name="Note 5 18_ Refunds" xfId="1584"/>
    <cellStyle name="Note 5 19" xfId="1585"/>
    <cellStyle name="Note 5 19 2" xfId="1586"/>
    <cellStyle name="Note 5 19 2 2" xfId="1587"/>
    <cellStyle name="Note 5 19 2_5 Cent Local" xfId="1588"/>
    <cellStyle name="Note 5 19 3" xfId="1589"/>
    <cellStyle name="Note 5 19_ Refunds" xfId="1590"/>
    <cellStyle name="Note 5 2" xfId="1591"/>
    <cellStyle name="Note 5 2 10" xfId="1592"/>
    <cellStyle name="Note 5 2 2" xfId="1593"/>
    <cellStyle name="Note 5 2 2 2" xfId="1594"/>
    <cellStyle name="Note 5 2 2 2 2" xfId="1595"/>
    <cellStyle name="Note 5 2 2 2_5 Cent Local" xfId="1596"/>
    <cellStyle name="Note 5 2 2 3" xfId="1597"/>
    <cellStyle name="Note 5 2 2_ Refunds" xfId="1598"/>
    <cellStyle name="Note 5 2 3" xfId="1599"/>
    <cellStyle name="Note 5 2 3 2" xfId="1600"/>
    <cellStyle name="Note 5 2 3 2 2" xfId="1601"/>
    <cellStyle name="Note 5 2 3 2_5 Cent Local" xfId="1602"/>
    <cellStyle name="Note 5 2 3 3" xfId="1603"/>
    <cellStyle name="Note 5 2 3_ Refunds" xfId="1604"/>
    <cellStyle name="Note 5 2 4" xfId="1605"/>
    <cellStyle name="Note 5 2 4 2" xfId="1606"/>
    <cellStyle name="Note 5 2 4 2 2" xfId="1607"/>
    <cellStyle name="Note 5 2 4 2_5 Cent Local" xfId="1608"/>
    <cellStyle name="Note 5 2 4 3" xfId="1609"/>
    <cellStyle name="Note 5 2 4_ Refunds" xfId="1610"/>
    <cellStyle name="Note 5 2 5" xfId="1611"/>
    <cellStyle name="Note 5 2 5 2" xfId="1612"/>
    <cellStyle name="Note 5 2 5 2 2" xfId="1613"/>
    <cellStyle name="Note 5 2 5 2_5 Cent Local" xfId="1614"/>
    <cellStyle name="Note 5 2 5 3" xfId="1615"/>
    <cellStyle name="Note 5 2 5_ Refunds" xfId="1616"/>
    <cellStyle name="Note 5 2 6" xfId="1617"/>
    <cellStyle name="Note 5 2 6 2" xfId="1618"/>
    <cellStyle name="Note 5 2 6 2 2" xfId="1619"/>
    <cellStyle name="Note 5 2 6 2_5 Cent Local" xfId="1620"/>
    <cellStyle name="Note 5 2 6 3" xfId="1621"/>
    <cellStyle name="Note 5 2 6_ Refunds" xfId="1622"/>
    <cellStyle name="Note 5 2 7" xfId="1623"/>
    <cellStyle name="Note 5 2 7 2" xfId="1624"/>
    <cellStyle name="Note 5 2 7 2 2" xfId="1625"/>
    <cellStyle name="Note 5 2 7 2_5 Cent Local" xfId="1626"/>
    <cellStyle name="Note 5 2 7 3" xfId="1627"/>
    <cellStyle name="Note 5 2 7_ Refunds" xfId="1628"/>
    <cellStyle name="Note 5 2 8" xfId="1629"/>
    <cellStyle name="Note 5 2 8 2" xfId="1630"/>
    <cellStyle name="Note 5 2 8 2 2" xfId="1631"/>
    <cellStyle name="Note 5 2 8 2_5 Cent Local" xfId="1632"/>
    <cellStyle name="Note 5 2 8 3" xfId="1633"/>
    <cellStyle name="Note 5 2 8_ Refunds" xfId="1634"/>
    <cellStyle name="Note 5 2 9" xfId="1635"/>
    <cellStyle name="Note 5 2 9 2" xfId="1636"/>
    <cellStyle name="Note 5 2 9_5 Cent Local" xfId="1637"/>
    <cellStyle name="Note 5 2_ Refunds" xfId="1638"/>
    <cellStyle name="Note 5 20" xfId="1639"/>
    <cellStyle name="Note 5 20 2" xfId="1640"/>
    <cellStyle name="Note 5 20 2 2" xfId="1641"/>
    <cellStyle name="Note 5 20 2_5 Cent Local" xfId="1642"/>
    <cellStyle name="Note 5 20 3" xfId="1643"/>
    <cellStyle name="Note 5 20_ Refunds" xfId="1644"/>
    <cellStyle name="Note 5 21" xfId="1645"/>
    <cellStyle name="Note 5 21 2" xfId="1646"/>
    <cellStyle name="Note 5 21 2 2" xfId="1647"/>
    <cellStyle name="Note 5 21 2_5 Cent Local" xfId="1648"/>
    <cellStyle name="Note 5 21 3" xfId="1649"/>
    <cellStyle name="Note 5 21_ Refunds" xfId="1650"/>
    <cellStyle name="Note 5 22" xfId="1651"/>
    <cellStyle name="Note 5 22 2" xfId="1652"/>
    <cellStyle name="Note 5 22 2 2" xfId="1653"/>
    <cellStyle name="Note 5 22 2_5 Cent Local" xfId="1654"/>
    <cellStyle name="Note 5 22 3" xfId="1655"/>
    <cellStyle name="Note 5 22_ Refunds" xfId="1656"/>
    <cellStyle name="Note 5 23" xfId="1657"/>
    <cellStyle name="Note 5 23 2" xfId="1658"/>
    <cellStyle name="Note 5 23 2 2" xfId="1659"/>
    <cellStyle name="Note 5 23 2_5 Cent Local" xfId="1660"/>
    <cellStyle name="Note 5 23 3" xfId="1661"/>
    <cellStyle name="Note 5 23_ Refunds" xfId="1662"/>
    <cellStyle name="Note 5 24" xfId="1663"/>
    <cellStyle name="Note 5 24 2" xfId="1664"/>
    <cellStyle name="Note 5 24 2 2" xfId="1665"/>
    <cellStyle name="Note 5 24 2_5 Cent Local" xfId="1666"/>
    <cellStyle name="Note 5 24 3" xfId="1667"/>
    <cellStyle name="Note 5 24_ Refunds" xfId="1668"/>
    <cellStyle name="Note 5 25" xfId="1669"/>
    <cellStyle name="Note 5 25 2" xfId="1670"/>
    <cellStyle name="Note 5 25 2 2" xfId="1671"/>
    <cellStyle name="Note 5 25 2_5 Cent Local" xfId="1672"/>
    <cellStyle name="Note 5 25 3" xfId="1673"/>
    <cellStyle name="Note 5 25_ Refunds" xfId="1674"/>
    <cellStyle name="Note 5 26" xfId="1675"/>
    <cellStyle name="Note 5 26 2" xfId="1676"/>
    <cellStyle name="Note 5 26 2 2" xfId="1677"/>
    <cellStyle name="Note 5 26 2_5 Cent Local" xfId="1678"/>
    <cellStyle name="Note 5 26 3" xfId="1679"/>
    <cellStyle name="Note 5 26_ Refunds" xfId="1680"/>
    <cellStyle name="Note 5 27" xfId="1681"/>
    <cellStyle name="Note 5 27 2" xfId="1682"/>
    <cellStyle name="Note 5 27 2 2" xfId="1683"/>
    <cellStyle name="Note 5 27 2_5 Cent Local" xfId="1684"/>
    <cellStyle name="Note 5 27 3" xfId="1685"/>
    <cellStyle name="Note 5 27_ Refunds" xfId="1686"/>
    <cellStyle name="Note 5 28" xfId="1687"/>
    <cellStyle name="Note 5 28 2" xfId="1688"/>
    <cellStyle name="Note 5 28 2 2" xfId="1689"/>
    <cellStyle name="Note 5 28 2_5 Cent Local" xfId="1690"/>
    <cellStyle name="Note 5 28 3" xfId="1691"/>
    <cellStyle name="Note 5 28_ Refunds" xfId="1692"/>
    <cellStyle name="Note 5 29" xfId="1693"/>
    <cellStyle name="Note 5 29 2" xfId="1694"/>
    <cellStyle name="Note 5 29 2 2" xfId="1695"/>
    <cellStyle name="Note 5 29 2_5 Cent Local" xfId="1696"/>
    <cellStyle name="Note 5 29 3" xfId="1697"/>
    <cellStyle name="Note 5 29_ Refunds" xfId="1698"/>
    <cellStyle name="Note 5 3" xfId="1699"/>
    <cellStyle name="Note 5 3 10" xfId="1700"/>
    <cellStyle name="Note 5 3 2" xfId="1701"/>
    <cellStyle name="Note 5 3 2 2" xfId="1702"/>
    <cellStyle name="Note 5 3 2 2 2" xfId="1703"/>
    <cellStyle name="Note 5 3 2 2_5 Cent Local" xfId="1704"/>
    <cellStyle name="Note 5 3 2 3" xfId="1705"/>
    <cellStyle name="Note 5 3 2_ Refunds" xfId="1706"/>
    <cellStyle name="Note 5 3 3" xfId="1707"/>
    <cellStyle name="Note 5 3 3 2" xfId="1708"/>
    <cellStyle name="Note 5 3 3 2 2" xfId="1709"/>
    <cellStyle name="Note 5 3 3 2_5 Cent Local" xfId="1710"/>
    <cellStyle name="Note 5 3 3 3" xfId="1711"/>
    <cellStyle name="Note 5 3 3_ Refunds" xfId="1712"/>
    <cellStyle name="Note 5 3 4" xfId="1713"/>
    <cellStyle name="Note 5 3 4 2" xfId="1714"/>
    <cellStyle name="Note 5 3 4 2 2" xfId="1715"/>
    <cellStyle name="Note 5 3 4 2_5 Cent Local" xfId="1716"/>
    <cellStyle name="Note 5 3 4 3" xfId="1717"/>
    <cellStyle name="Note 5 3 4_ Refunds" xfId="1718"/>
    <cellStyle name="Note 5 3 5" xfId="1719"/>
    <cellStyle name="Note 5 3 5 2" xfId="1720"/>
    <cellStyle name="Note 5 3 5 2 2" xfId="1721"/>
    <cellStyle name="Note 5 3 5 2_5 Cent Local" xfId="1722"/>
    <cellStyle name="Note 5 3 5 3" xfId="1723"/>
    <cellStyle name="Note 5 3 5_ Refunds" xfId="1724"/>
    <cellStyle name="Note 5 3 6" xfId="1725"/>
    <cellStyle name="Note 5 3 6 2" xfId="1726"/>
    <cellStyle name="Note 5 3 6 2 2" xfId="1727"/>
    <cellStyle name="Note 5 3 6 2_5 Cent Local" xfId="1728"/>
    <cellStyle name="Note 5 3 6 3" xfId="1729"/>
    <cellStyle name="Note 5 3 6_ Refunds" xfId="1730"/>
    <cellStyle name="Note 5 3 7" xfId="1731"/>
    <cellStyle name="Note 5 3 7 2" xfId="1732"/>
    <cellStyle name="Note 5 3 7 2 2" xfId="1733"/>
    <cellStyle name="Note 5 3 7 2_5 Cent Local" xfId="1734"/>
    <cellStyle name="Note 5 3 7 3" xfId="1735"/>
    <cellStyle name="Note 5 3 7_ Refunds" xfId="1736"/>
    <cellStyle name="Note 5 3 8" xfId="1737"/>
    <cellStyle name="Note 5 3 8 2" xfId="1738"/>
    <cellStyle name="Note 5 3 8 2 2" xfId="1739"/>
    <cellStyle name="Note 5 3 8 2_5 Cent Local" xfId="1740"/>
    <cellStyle name="Note 5 3 8 3" xfId="1741"/>
    <cellStyle name="Note 5 3 8_ Refunds" xfId="1742"/>
    <cellStyle name="Note 5 3 9" xfId="1743"/>
    <cellStyle name="Note 5 3 9 2" xfId="1744"/>
    <cellStyle name="Note 5 3 9_5 Cent Local" xfId="1745"/>
    <cellStyle name="Note 5 3_ Refunds" xfId="1746"/>
    <cellStyle name="Note 5 30" xfId="1747"/>
    <cellStyle name="Note 5 30 2" xfId="1748"/>
    <cellStyle name="Note 5 30 2 2" xfId="1749"/>
    <cellStyle name="Note 5 30 2_5 Cent Local" xfId="1750"/>
    <cellStyle name="Note 5 30 3" xfId="1751"/>
    <cellStyle name="Note 5 30_ Refunds" xfId="1752"/>
    <cellStyle name="Note 5 31" xfId="1753"/>
    <cellStyle name="Note 5 31 2" xfId="1754"/>
    <cellStyle name="Note 5 31 2 2" xfId="1755"/>
    <cellStyle name="Note 5 31 2_5 Cent Local" xfId="1756"/>
    <cellStyle name="Note 5 31 3" xfId="1757"/>
    <cellStyle name="Note 5 31_ Refunds" xfId="1758"/>
    <cellStyle name="Note 5 32" xfId="1759"/>
    <cellStyle name="Note 5 32 2" xfId="1760"/>
    <cellStyle name="Note 5 32 2 2" xfId="1761"/>
    <cellStyle name="Note 5 32 2_5 Cent Local" xfId="1762"/>
    <cellStyle name="Note 5 32 3" xfId="1763"/>
    <cellStyle name="Note 5 32_ Refunds" xfId="1764"/>
    <cellStyle name="Note 5 33" xfId="1765"/>
    <cellStyle name="Note 5 33 2" xfId="1766"/>
    <cellStyle name="Note 5 33_5 Cent Local" xfId="1767"/>
    <cellStyle name="Note 5 34" xfId="1768"/>
    <cellStyle name="Note 5 4" xfId="1769"/>
    <cellStyle name="Note 5 4 10" xfId="1770"/>
    <cellStyle name="Note 5 4 2" xfId="1771"/>
    <cellStyle name="Note 5 4 2 2" xfId="1772"/>
    <cellStyle name="Note 5 4 2 2 2" xfId="1773"/>
    <cellStyle name="Note 5 4 2 2_5 Cent Local" xfId="1774"/>
    <cellStyle name="Note 5 4 2 3" xfId="1775"/>
    <cellStyle name="Note 5 4 2_ Refunds" xfId="1776"/>
    <cellStyle name="Note 5 4 3" xfId="1777"/>
    <cellStyle name="Note 5 4 3 2" xfId="1778"/>
    <cellStyle name="Note 5 4 3 2 2" xfId="1779"/>
    <cellStyle name="Note 5 4 3 2_5 Cent Local" xfId="1780"/>
    <cellStyle name="Note 5 4 3 3" xfId="1781"/>
    <cellStyle name="Note 5 4 3_ Refunds" xfId="1782"/>
    <cellStyle name="Note 5 4 4" xfId="1783"/>
    <cellStyle name="Note 5 4 4 2" xfId="1784"/>
    <cellStyle name="Note 5 4 4 2 2" xfId="1785"/>
    <cellStyle name="Note 5 4 4 2_5 Cent Local" xfId="1786"/>
    <cellStyle name="Note 5 4 4 3" xfId="1787"/>
    <cellStyle name="Note 5 4 4_ Refunds" xfId="1788"/>
    <cellStyle name="Note 5 4 5" xfId="1789"/>
    <cellStyle name="Note 5 4 5 2" xfId="1790"/>
    <cellStyle name="Note 5 4 5 2 2" xfId="1791"/>
    <cellStyle name="Note 5 4 5 2_5 Cent Local" xfId="1792"/>
    <cellStyle name="Note 5 4 5 3" xfId="1793"/>
    <cellStyle name="Note 5 4 5_ Refunds" xfId="1794"/>
    <cellStyle name="Note 5 4 6" xfId="1795"/>
    <cellStyle name="Note 5 4 6 2" xfId="1796"/>
    <cellStyle name="Note 5 4 6 2 2" xfId="1797"/>
    <cellStyle name="Note 5 4 6 2_5 Cent Local" xfId="1798"/>
    <cellStyle name="Note 5 4 6 3" xfId="1799"/>
    <cellStyle name="Note 5 4 6_ Refunds" xfId="1800"/>
    <cellStyle name="Note 5 4 7" xfId="1801"/>
    <cellStyle name="Note 5 4 7 2" xfId="1802"/>
    <cellStyle name="Note 5 4 7 2 2" xfId="1803"/>
    <cellStyle name="Note 5 4 7 2_5 Cent Local" xfId="1804"/>
    <cellStyle name="Note 5 4 7 3" xfId="1805"/>
    <cellStyle name="Note 5 4 7_ Refunds" xfId="1806"/>
    <cellStyle name="Note 5 4 8" xfId="1807"/>
    <cellStyle name="Note 5 4 8 2" xfId="1808"/>
    <cellStyle name="Note 5 4 8 2 2" xfId="1809"/>
    <cellStyle name="Note 5 4 8 2_5 Cent Local" xfId="1810"/>
    <cellStyle name="Note 5 4 8 3" xfId="1811"/>
    <cellStyle name="Note 5 4 8_ Refunds" xfId="1812"/>
    <cellStyle name="Note 5 4 9" xfId="1813"/>
    <cellStyle name="Note 5 4 9 2" xfId="1814"/>
    <cellStyle name="Note 5 4 9_5 Cent Local" xfId="1815"/>
    <cellStyle name="Note 5 4_ Refunds" xfId="1816"/>
    <cellStyle name="Note 5 5" xfId="1817"/>
    <cellStyle name="Note 5 5 2" xfId="1818"/>
    <cellStyle name="Note 5 5 2 2" xfId="1819"/>
    <cellStyle name="Note 5 5 2_5 Cent Local" xfId="1820"/>
    <cellStyle name="Note 5 5 3" xfId="1821"/>
    <cellStyle name="Note 5 5_ Refunds" xfId="1822"/>
    <cellStyle name="Note 5 6" xfId="1823"/>
    <cellStyle name="Note 5 6 2" xfId="1824"/>
    <cellStyle name="Note 5 6 2 2" xfId="1825"/>
    <cellStyle name="Note 5 6 2_5 Cent Local" xfId="1826"/>
    <cellStyle name="Note 5 6 3" xfId="1827"/>
    <cellStyle name="Note 5 6_ Refunds" xfId="1828"/>
    <cellStyle name="Note 5 7" xfId="1829"/>
    <cellStyle name="Note 5 7 2" xfId="1830"/>
    <cellStyle name="Note 5 7 2 2" xfId="1831"/>
    <cellStyle name="Note 5 7 2_5 Cent Local" xfId="1832"/>
    <cellStyle name="Note 5 7 3" xfId="1833"/>
    <cellStyle name="Note 5 7_ Refunds" xfId="1834"/>
    <cellStyle name="Note 5 8" xfId="1835"/>
    <cellStyle name="Note 5 8 2" xfId="1836"/>
    <cellStyle name="Note 5 8 2 2" xfId="1837"/>
    <cellStyle name="Note 5 8 2_5 Cent Local" xfId="1838"/>
    <cellStyle name="Note 5 8 3" xfId="1839"/>
    <cellStyle name="Note 5 8_ Refunds" xfId="1840"/>
    <cellStyle name="Note 5 9" xfId="1841"/>
    <cellStyle name="Note 5 9 2" xfId="1842"/>
    <cellStyle name="Note 5 9 2 2" xfId="1843"/>
    <cellStyle name="Note 5 9 2_5 Cent Local" xfId="1844"/>
    <cellStyle name="Note 5 9 3" xfId="1845"/>
    <cellStyle name="Note 5 9_ Refunds" xfId="1846"/>
    <cellStyle name="Note 5_ Refunds" xfId="1847"/>
    <cellStyle name="Note 6" xfId="1848"/>
    <cellStyle name="Note 6 10" xfId="1849"/>
    <cellStyle name="Note 6 10 2" xfId="1850"/>
    <cellStyle name="Note 6 10 2 2" xfId="1851"/>
    <cellStyle name="Note 6 10 2_5 Cent Local" xfId="1852"/>
    <cellStyle name="Note 6 10 3" xfId="1853"/>
    <cellStyle name="Note 6 10_ Refunds" xfId="1854"/>
    <cellStyle name="Note 6 11" xfId="1855"/>
    <cellStyle name="Note 6 11 2" xfId="1856"/>
    <cellStyle name="Note 6 11 2 2" xfId="1857"/>
    <cellStyle name="Note 6 11 2_5 Cent Local" xfId="1858"/>
    <cellStyle name="Note 6 11 3" xfId="1859"/>
    <cellStyle name="Note 6 11_ Refunds" xfId="1860"/>
    <cellStyle name="Note 6 12" xfId="1861"/>
    <cellStyle name="Note 6 12 2" xfId="1862"/>
    <cellStyle name="Note 6 12 2 2" xfId="1863"/>
    <cellStyle name="Note 6 12 2_5 Cent Local" xfId="1864"/>
    <cellStyle name="Note 6 12 3" xfId="1865"/>
    <cellStyle name="Note 6 12_ Refunds" xfId="1866"/>
    <cellStyle name="Note 6 13" xfId="1867"/>
    <cellStyle name="Note 6 13 2" xfId="1868"/>
    <cellStyle name="Note 6 13 2 2" xfId="1869"/>
    <cellStyle name="Note 6 13 2_5 Cent Local" xfId="1870"/>
    <cellStyle name="Note 6 13 3" xfId="1871"/>
    <cellStyle name="Note 6 13_ Refunds" xfId="1872"/>
    <cellStyle name="Note 6 14" xfId="1873"/>
    <cellStyle name="Note 6 14 2" xfId="1874"/>
    <cellStyle name="Note 6 14 2 2" xfId="1875"/>
    <cellStyle name="Note 6 14 2_5 Cent Local" xfId="1876"/>
    <cellStyle name="Note 6 14 3" xfId="1877"/>
    <cellStyle name="Note 6 14_ Refunds" xfId="1878"/>
    <cellStyle name="Note 6 15" xfId="1879"/>
    <cellStyle name="Note 6 15 2" xfId="1880"/>
    <cellStyle name="Note 6 15 2 2" xfId="1881"/>
    <cellStyle name="Note 6 15 2_5 Cent Local" xfId="1882"/>
    <cellStyle name="Note 6 15 3" xfId="1883"/>
    <cellStyle name="Note 6 15_ Refunds" xfId="1884"/>
    <cellStyle name="Note 6 16" xfId="1885"/>
    <cellStyle name="Note 6 16 2" xfId="1886"/>
    <cellStyle name="Note 6 16 2 2" xfId="1887"/>
    <cellStyle name="Note 6 16 2_5 Cent Local" xfId="1888"/>
    <cellStyle name="Note 6 16 3" xfId="1889"/>
    <cellStyle name="Note 6 16_ Refunds" xfId="1890"/>
    <cellStyle name="Note 6 17" xfId="1891"/>
    <cellStyle name="Note 6 17 2" xfId="1892"/>
    <cellStyle name="Note 6 17 2 2" xfId="1893"/>
    <cellStyle name="Note 6 17 2_5 Cent Local" xfId="1894"/>
    <cellStyle name="Note 6 17 3" xfId="1895"/>
    <cellStyle name="Note 6 17_ Refunds" xfId="1896"/>
    <cellStyle name="Note 6 18" xfId="1897"/>
    <cellStyle name="Note 6 18 2" xfId="1898"/>
    <cellStyle name="Note 6 18 2 2" xfId="1899"/>
    <cellStyle name="Note 6 18 2_5 Cent Local" xfId="1900"/>
    <cellStyle name="Note 6 18 3" xfId="1901"/>
    <cellStyle name="Note 6 18_ Refunds" xfId="1902"/>
    <cellStyle name="Note 6 19" xfId="1903"/>
    <cellStyle name="Note 6 19 2" xfId="1904"/>
    <cellStyle name="Note 6 19 2 2" xfId="1905"/>
    <cellStyle name="Note 6 19 2_5 Cent Local" xfId="1906"/>
    <cellStyle name="Note 6 19 3" xfId="1907"/>
    <cellStyle name="Note 6 19_ Refunds" xfId="1908"/>
    <cellStyle name="Note 6 2" xfId="1909"/>
    <cellStyle name="Note 6 2 10" xfId="1910"/>
    <cellStyle name="Note 6 2 10 2" xfId="1911"/>
    <cellStyle name="Note 6 2 10 2 2" xfId="1912"/>
    <cellStyle name="Note 6 2 10 2_5 Cent Local" xfId="1913"/>
    <cellStyle name="Note 6 2 10 3" xfId="1914"/>
    <cellStyle name="Note 6 2 10_ Refunds" xfId="1915"/>
    <cellStyle name="Note 6 2 11" xfId="1916"/>
    <cellStyle name="Note 6 2 11 2" xfId="1917"/>
    <cellStyle name="Note 6 2 11_5 Cent Local" xfId="1918"/>
    <cellStyle name="Note 6 2 12" xfId="1919"/>
    <cellStyle name="Note 6 2 2" xfId="1920"/>
    <cellStyle name="Note 6 2 2 10" xfId="1921"/>
    <cellStyle name="Note 6 2 2 10 2" xfId="1922"/>
    <cellStyle name="Note 6 2 2 10_5 Cent Local" xfId="1923"/>
    <cellStyle name="Note 6 2 2 11" xfId="1924"/>
    <cellStyle name="Note 6 2 2 2" xfId="1925"/>
    <cellStyle name="Note 6 2 2 2 2" xfId="1926"/>
    <cellStyle name="Note 6 2 2 2 2 2" xfId="1927"/>
    <cellStyle name="Note 6 2 2 2 2_5 Cent Local" xfId="1928"/>
    <cellStyle name="Note 6 2 2 2 3" xfId="1929"/>
    <cellStyle name="Note 6 2 2 2_ Refunds" xfId="1930"/>
    <cellStyle name="Note 6 2 2 3" xfId="1931"/>
    <cellStyle name="Note 6 2 2 3 2" xfId="1932"/>
    <cellStyle name="Note 6 2 2 3 2 2" xfId="1933"/>
    <cellStyle name="Note 6 2 2 3 2_5 Cent Local" xfId="1934"/>
    <cellStyle name="Note 6 2 2 3 3" xfId="1935"/>
    <cellStyle name="Note 6 2 2 3_ Refunds" xfId="1936"/>
    <cellStyle name="Note 6 2 2 4" xfId="1937"/>
    <cellStyle name="Note 6 2 2 4 2" xfId="1938"/>
    <cellStyle name="Note 6 2 2 4 2 2" xfId="1939"/>
    <cellStyle name="Note 6 2 2 4 2_5 Cent Local" xfId="1940"/>
    <cellStyle name="Note 6 2 2 4 3" xfId="1941"/>
    <cellStyle name="Note 6 2 2 4_ Refunds" xfId="1942"/>
    <cellStyle name="Note 6 2 2 5" xfId="1943"/>
    <cellStyle name="Note 6 2 2 5 2" xfId="1944"/>
    <cellStyle name="Note 6 2 2 5 2 2" xfId="1945"/>
    <cellStyle name="Note 6 2 2 5 2_5 Cent Local" xfId="1946"/>
    <cellStyle name="Note 6 2 2 5 3" xfId="1947"/>
    <cellStyle name="Note 6 2 2 5_ Refunds" xfId="1948"/>
    <cellStyle name="Note 6 2 2 6" xfId="1949"/>
    <cellStyle name="Note 6 2 2 6 2" xfId="1950"/>
    <cellStyle name="Note 6 2 2 6 2 2" xfId="1951"/>
    <cellStyle name="Note 6 2 2 6 2_5 Cent Local" xfId="1952"/>
    <cellStyle name="Note 6 2 2 6 3" xfId="1953"/>
    <cellStyle name="Note 6 2 2 6_ Refunds" xfId="1954"/>
    <cellStyle name="Note 6 2 2 7" xfId="1955"/>
    <cellStyle name="Note 6 2 2 7 2" xfId="1956"/>
    <cellStyle name="Note 6 2 2 7 2 2" xfId="1957"/>
    <cellStyle name="Note 6 2 2 7 2_5 Cent Local" xfId="1958"/>
    <cellStyle name="Note 6 2 2 7 3" xfId="1959"/>
    <cellStyle name="Note 6 2 2 7_ Refunds" xfId="1960"/>
    <cellStyle name="Note 6 2 2 8" xfId="1961"/>
    <cellStyle name="Note 6 2 2 8 2" xfId="1962"/>
    <cellStyle name="Note 6 2 2 8 2 2" xfId="1963"/>
    <cellStyle name="Note 6 2 2 8 2_5 Cent Local" xfId="1964"/>
    <cellStyle name="Note 6 2 2 8 3" xfId="1965"/>
    <cellStyle name="Note 6 2 2 8_ Refunds" xfId="1966"/>
    <cellStyle name="Note 6 2 2 9" xfId="1967"/>
    <cellStyle name="Note 6 2 2 9 2" xfId="1968"/>
    <cellStyle name="Note 6 2 2 9 2 2" xfId="1969"/>
    <cellStyle name="Note 6 2 2 9 2_5 Cent Local" xfId="1970"/>
    <cellStyle name="Note 6 2 2 9 3" xfId="1971"/>
    <cellStyle name="Note 6 2 2 9_ Refunds" xfId="1972"/>
    <cellStyle name="Note 6 2 2_ Refunds" xfId="1973"/>
    <cellStyle name="Note 6 2 3" xfId="1974"/>
    <cellStyle name="Note 6 2 3 2" xfId="1975"/>
    <cellStyle name="Note 6 2 3 2 2" xfId="1976"/>
    <cellStyle name="Note 6 2 3 2_5 Cent Local" xfId="1977"/>
    <cellStyle name="Note 6 2 3 3" xfId="1978"/>
    <cellStyle name="Note 6 2 3_ Refunds" xfId="1979"/>
    <cellStyle name="Note 6 2 4" xfId="1980"/>
    <cellStyle name="Note 6 2 4 2" xfId="1981"/>
    <cellStyle name="Note 6 2 4 2 2" xfId="1982"/>
    <cellStyle name="Note 6 2 4 2_5 Cent Local" xfId="1983"/>
    <cellStyle name="Note 6 2 4 3" xfId="1984"/>
    <cellStyle name="Note 6 2 4_ Refunds" xfId="1985"/>
    <cellStyle name="Note 6 2 5" xfId="1986"/>
    <cellStyle name="Note 6 2 5 2" xfId="1987"/>
    <cellStyle name="Note 6 2 5 2 2" xfId="1988"/>
    <cellStyle name="Note 6 2 5 2_5 Cent Local" xfId="1989"/>
    <cellStyle name="Note 6 2 5 3" xfId="1990"/>
    <cellStyle name="Note 6 2 5_ Refunds" xfId="1991"/>
    <cellStyle name="Note 6 2 6" xfId="1992"/>
    <cellStyle name="Note 6 2 6 2" xfId="1993"/>
    <cellStyle name="Note 6 2 6 2 2" xfId="1994"/>
    <cellStyle name="Note 6 2 6 2_5 Cent Local" xfId="1995"/>
    <cellStyle name="Note 6 2 6 3" xfId="1996"/>
    <cellStyle name="Note 6 2 6_ Refunds" xfId="1997"/>
    <cellStyle name="Note 6 2 7" xfId="1998"/>
    <cellStyle name="Note 6 2 7 2" xfId="1999"/>
    <cellStyle name="Note 6 2 7 2 2" xfId="2000"/>
    <cellStyle name="Note 6 2 7 2_5 Cent Local" xfId="2001"/>
    <cellStyle name="Note 6 2 7 3" xfId="2002"/>
    <cellStyle name="Note 6 2 7_ Refunds" xfId="2003"/>
    <cellStyle name="Note 6 2 8" xfId="2004"/>
    <cellStyle name="Note 6 2 8 2" xfId="2005"/>
    <cellStyle name="Note 6 2 8 2 2" xfId="2006"/>
    <cellStyle name="Note 6 2 8 2_5 Cent Local" xfId="2007"/>
    <cellStyle name="Note 6 2 8 3" xfId="2008"/>
    <cellStyle name="Note 6 2 8_ Refunds" xfId="2009"/>
    <cellStyle name="Note 6 2 9" xfId="2010"/>
    <cellStyle name="Note 6 2 9 2" xfId="2011"/>
    <cellStyle name="Note 6 2 9 2 2" xfId="2012"/>
    <cellStyle name="Note 6 2 9 2_5 Cent Local" xfId="2013"/>
    <cellStyle name="Note 6 2 9 3" xfId="2014"/>
    <cellStyle name="Note 6 2 9_ Refunds" xfId="2015"/>
    <cellStyle name="Note 6 2_ Refunds" xfId="2016"/>
    <cellStyle name="Note 6 20" xfId="2017"/>
    <cellStyle name="Note 6 20 2" xfId="2018"/>
    <cellStyle name="Note 6 20 2 2" xfId="2019"/>
    <cellStyle name="Note 6 20 2_5 Cent Local" xfId="2020"/>
    <cellStyle name="Note 6 20 3" xfId="2021"/>
    <cellStyle name="Note 6 20_ Refunds" xfId="2022"/>
    <cellStyle name="Note 6 21" xfId="2023"/>
    <cellStyle name="Note 6 21 2" xfId="2024"/>
    <cellStyle name="Note 6 21 2 2" xfId="2025"/>
    <cellStyle name="Note 6 21 2_5 Cent Local" xfId="2026"/>
    <cellStyle name="Note 6 21 3" xfId="2027"/>
    <cellStyle name="Note 6 21_ Refunds" xfId="2028"/>
    <cellStyle name="Note 6 22" xfId="2029"/>
    <cellStyle name="Note 6 22 2" xfId="2030"/>
    <cellStyle name="Note 6 22 2 2" xfId="2031"/>
    <cellStyle name="Note 6 22 2_5 Cent Local" xfId="2032"/>
    <cellStyle name="Note 6 22 3" xfId="2033"/>
    <cellStyle name="Note 6 22_ Refunds" xfId="2034"/>
    <cellStyle name="Note 6 23" xfId="2035"/>
    <cellStyle name="Note 6 23 2" xfId="2036"/>
    <cellStyle name="Note 6 23_5 Cent Local" xfId="2037"/>
    <cellStyle name="Note 6 24" xfId="2038"/>
    <cellStyle name="Note 6 3" xfId="2039"/>
    <cellStyle name="Note 6 3 2" xfId="2040"/>
    <cellStyle name="Note 6 3 2 2" xfId="2041"/>
    <cellStyle name="Note 6 3 2_5 Cent Local" xfId="2042"/>
    <cellStyle name="Note 6 3 3" xfId="2043"/>
    <cellStyle name="Note 6 3_ Refunds" xfId="2044"/>
    <cellStyle name="Note 6 4" xfId="2045"/>
    <cellStyle name="Note 6 4 10" xfId="2046"/>
    <cellStyle name="Note 6 4 2" xfId="2047"/>
    <cellStyle name="Note 6 4 2 2" xfId="2048"/>
    <cellStyle name="Note 6 4 2 2 2" xfId="2049"/>
    <cellStyle name="Note 6 4 2 2_5 Cent Local" xfId="2050"/>
    <cellStyle name="Note 6 4 2 3" xfId="2051"/>
    <cellStyle name="Note 6 4 2_ Refunds" xfId="2052"/>
    <cellStyle name="Note 6 4 3" xfId="2053"/>
    <cellStyle name="Note 6 4 3 2" xfId="2054"/>
    <cellStyle name="Note 6 4 3 2 2" xfId="2055"/>
    <cellStyle name="Note 6 4 3 2_5 Cent Local" xfId="2056"/>
    <cellStyle name="Note 6 4 3 3" xfId="2057"/>
    <cellStyle name="Note 6 4 3_ Refunds" xfId="2058"/>
    <cellStyle name="Note 6 4 4" xfId="2059"/>
    <cellStyle name="Note 6 4 4 2" xfId="2060"/>
    <cellStyle name="Note 6 4 4 2 2" xfId="2061"/>
    <cellStyle name="Note 6 4 4 2_5 Cent Local" xfId="2062"/>
    <cellStyle name="Note 6 4 4 3" xfId="2063"/>
    <cellStyle name="Note 6 4 4_ Refunds" xfId="2064"/>
    <cellStyle name="Note 6 4 5" xfId="2065"/>
    <cellStyle name="Note 6 4 5 2" xfId="2066"/>
    <cellStyle name="Note 6 4 5 2 2" xfId="2067"/>
    <cellStyle name="Note 6 4 5 2_5 Cent Local" xfId="2068"/>
    <cellStyle name="Note 6 4 5 3" xfId="2069"/>
    <cellStyle name="Note 6 4 5_ Refunds" xfId="2070"/>
    <cellStyle name="Note 6 4 6" xfId="2071"/>
    <cellStyle name="Note 6 4 6 2" xfId="2072"/>
    <cellStyle name="Note 6 4 6 2 2" xfId="2073"/>
    <cellStyle name="Note 6 4 6 2_5 Cent Local" xfId="2074"/>
    <cellStyle name="Note 6 4 6 3" xfId="2075"/>
    <cellStyle name="Note 6 4 6_ Refunds" xfId="2076"/>
    <cellStyle name="Note 6 4 7" xfId="2077"/>
    <cellStyle name="Note 6 4 7 2" xfId="2078"/>
    <cellStyle name="Note 6 4 7 2 2" xfId="2079"/>
    <cellStyle name="Note 6 4 7 2_5 Cent Local" xfId="2080"/>
    <cellStyle name="Note 6 4 7 3" xfId="2081"/>
    <cellStyle name="Note 6 4 7_ Refunds" xfId="2082"/>
    <cellStyle name="Note 6 4 8" xfId="2083"/>
    <cellStyle name="Note 6 4 8 2" xfId="2084"/>
    <cellStyle name="Note 6 4 8 2 2" xfId="2085"/>
    <cellStyle name="Note 6 4 8 2_5 Cent Local" xfId="2086"/>
    <cellStyle name="Note 6 4 8 3" xfId="2087"/>
    <cellStyle name="Note 6 4 8_ Refunds" xfId="2088"/>
    <cellStyle name="Note 6 4 9" xfId="2089"/>
    <cellStyle name="Note 6 4 9 2" xfId="2090"/>
    <cellStyle name="Note 6 4 9_5 Cent Local" xfId="2091"/>
    <cellStyle name="Note 6 4_ Refunds" xfId="2092"/>
    <cellStyle name="Note 6 5" xfId="2093"/>
    <cellStyle name="Note 6 5 2" xfId="2094"/>
    <cellStyle name="Note 6 5 2 2" xfId="2095"/>
    <cellStyle name="Note 6 5 2_5 Cent Local" xfId="2096"/>
    <cellStyle name="Note 6 5 3" xfId="2097"/>
    <cellStyle name="Note 6 5_ Refunds" xfId="2098"/>
    <cellStyle name="Note 6 6" xfId="2099"/>
    <cellStyle name="Note 6 6 2" xfId="2100"/>
    <cellStyle name="Note 6 6 2 2" xfId="2101"/>
    <cellStyle name="Note 6 6 2_5 Cent Local" xfId="2102"/>
    <cellStyle name="Note 6 6 3" xfId="2103"/>
    <cellStyle name="Note 6 6_ Refunds" xfId="2104"/>
    <cellStyle name="Note 6 7" xfId="2105"/>
    <cellStyle name="Note 6 7 2" xfId="2106"/>
    <cellStyle name="Note 6 7 2 2" xfId="2107"/>
    <cellStyle name="Note 6 7 2_5 Cent Local" xfId="2108"/>
    <cellStyle name="Note 6 7 3" xfId="2109"/>
    <cellStyle name="Note 6 7_ Refunds" xfId="2110"/>
    <cellStyle name="Note 6 8" xfId="2111"/>
    <cellStyle name="Note 6 8 2" xfId="2112"/>
    <cellStyle name="Note 6 8 2 2" xfId="2113"/>
    <cellStyle name="Note 6 8 2_5 Cent Local" xfId="2114"/>
    <cellStyle name="Note 6 8 3" xfId="2115"/>
    <cellStyle name="Note 6 8_ Refunds" xfId="2116"/>
    <cellStyle name="Note 6 9" xfId="2117"/>
    <cellStyle name="Note 6 9 2" xfId="2118"/>
    <cellStyle name="Note 6 9 2 2" xfId="2119"/>
    <cellStyle name="Note 6 9 2_5 Cent Local" xfId="2120"/>
    <cellStyle name="Note 6 9 3" xfId="2121"/>
    <cellStyle name="Note 6 9_ Refunds" xfId="2122"/>
    <cellStyle name="Note 6_ Refunds" xfId="2123"/>
    <cellStyle name="Note 7" xfId="2124"/>
    <cellStyle name="Note 7 10" xfId="2125"/>
    <cellStyle name="Note 7 10 2" xfId="2126"/>
    <cellStyle name="Note 7 10 2 2" xfId="2127"/>
    <cellStyle name="Note 7 10 2_5 Cent Local" xfId="2128"/>
    <cellStyle name="Note 7 10 3" xfId="2129"/>
    <cellStyle name="Note 7 10_ Refunds" xfId="2130"/>
    <cellStyle name="Note 7 11" xfId="2131"/>
    <cellStyle name="Note 7 11 2" xfId="2132"/>
    <cellStyle name="Note 7 11 2 2" xfId="2133"/>
    <cellStyle name="Note 7 11 2_5 Cent Local" xfId="2134"/>
    <cellStyle name="Note 7 11 3" xfId="2135"/>
    <cellStyle name="Note 7 11_ Refunds" xfId="2136"/>
    <cellStyle name="Note 7 12" xfId="2137"/>
    <cellStyle name="Note 7 12 2" xfId="2138"/>
    <cellStyle name="Note 7 12 2 2" xfId="2139"/>
    <cellStyle name="Note 7 12 2_5 Cent Local" xfId="2140"/>
    <cellStyle name="Note 7 12 3" xfId="2141"/>
    <cellStyle name="Note 7 12_ Refunds" xfId="2142"/>
    <cellStyle name="Note 7 13" xfId="2143"/>
    <cellStyle name="Note 7 13 2" xfId="2144"/>
    <cellStyle name="Note 7 13 2 2" xfId="2145"/>
    <cellStyle name="Note 7 13 2_5 Cent Local" xfId="2146"/>
    <cellStyle name="Note 7 13 3" xfId="2147"/>
    <cellStyle name="Note 7 13_ Refunds" xfId="2148"/>
    <cellStyle name="Note 7 14" xfId="2149"/>
    <cellStyle name="Note 7 14 2" xfId="2150"/>
    <cellStyle name="Note 7 14 2 2" xfId="2151"/>
    <cellStyle name="Note 7 14 2_Distribution calculation" xfId="2152"/>
    <cellStyle name="Note 7 14 3" xfId="2153"/>
    <cellStyle name="Note 7 14_ Refunds" xfId="2154"/>
    <cellStyle name="Note 7 15" xfId="2155"/>
    <cellStyle name="Note 7 15 2" xfId="2156"/>
    <cellStyle name="Note 7 15 2 2" xfId="2157"/>
    <cellStyle name="Note 7 15 2_Distribution calculation" xfId="2158"/>
    <cellStyle name="Note 7 15 3" xfId="2159"/>
    <cellStyle name="Note 7 15_ Refunds" xfId="2160"/>
    <cellStyle name="Note 7 16" xfId="2161"/>
    <cellStyle name="Note 7 16 2" xfId="2162"/>
    <cellStyle name="Note 7 16_Distribution calculation" xfId="2163"/>
    <cellStyle name="Note 7 17" xfId="2164"/>
    <cellStyle name="Note 7 2" xfId="2165"/>
    <cellStyle name="Note 7 2 10" xfId="2166"/>
    <cellStyle name="Note 7 2 2" xfId="2167"/>
    <cellStyle name="Note 7 2 2 2" xfId="2168"/>
    <cellStyle name="Note 7 2 2 2 2" xfId="2169"/>
    <cellStyle name="Note 7 2 2 2_Distribution calculation" xfId="2170"/>
    <cellStyle name="Note 7 2 2 3" xfId="2171"/>
    <cellStyle name="Note 7 2 2_ Refunds" xfId="2172"/>
    <cellStyle name="Note 7 2 3" xfId="2173"/>
    <cellStyle name="Note 7 2 3 2" xfId="2174"/>
    <cellStyle name="Note 7 2 3 2 2" xfId="2175"/>
    <cellStyle name="Note 7 2 3 2_Distribution calculation" xfId="2176"/>
    <cellStyle name="Note 7 2 3 3" xfId="2177"/>
    <cellStyle name="Note 7 2 3_ Refunds" xfId="2178"/>
    <cellStyle name="Note 7 2 4" xfId="2179"/>
    <cellStyle name="Note 7 2 4 2" xfId="2180"/>
    <cellStyle name="Note 7 2 4 2 2" xfId="2181"/>
    <cellStyle name="Note 7 2 4 2_Distribution calculation" xfId="2182"/>
    <cellStyle name="Note 7 2 4 3" xfId="2183"/>
    <cellStyle name="Note 7 2 4_ Refunds" xfId="2184"/>
    <cellStyle name="Note 7 2 5" xfId="2185"/>
    <cellStyle name="Note 7 2 5 2" xfId="2186"/>
    <cellStyle name="Note 7 2 5 2 2" xfId="2187"/>
    <cellStyle name="Note 7 2 5 2_Distribution calculation" xfId="2188"/>
    <cellStyle name="Note 7 2 5 3" xfId="2189"/>
    <cellStyle name="Note 7 2 5_ Refunds" xfId="2190"/>
    <cellStyle name="Note 7 2 6" xfId="2191"/>
    <cellStyle name="Note 7 2 6 2" xfId="2192"/>
    <cellStyle name="Note 7 2 6 2 2" xfId="2193"/>
    <cellStyle name="Note 7 2 6 2_Distribution calculation" xfId="2194"/>
    <cellStyle name="Note 7 2 6 3" xfId="2195"/>
    <cellStyle name="Note 7 2 6_ Refunds" xfId="2196"/>
    <cellStyle name="Note 7 2 7" xfId="2197"/>
    <cellStyle name="Note 7 2 7 2" xfId="2198"/>
    <cellStyle name="Note 7 2 7 2 2" xfId="2199"/>
    <cellStyle name="Note 7 2 7 2_Distribution calculation" xfId="2200"/>
    <cellStyle name="Note 7 2 7 3" xfId="2201"/>
    <cellStyle name="Note 7 2 7_ Refunds" xfId="2202"/>
    <cellStyle name="Note 7 2 8" xfId="2203"/>
    <cellStyle name="Note 7 2 8 2" xfId="2204"/>
    <cellStyle name="Note 7 2 8 2 2" xfId="2205"/>
    <cellStyle name="Note 7 2 8 2_Distribution calculation" xfId="2206"/>
    <cellStyle name="Note 7 2 8 3" xfId="2207"/>
    <cellStyle name="Note 7 2 8_ Refunds" xfId="2208"/>
    <cellStyle name="Note 7 2 9" xfId="2209"/>
    <cellStyle name="Note 7 2 9 2" xfId="2210"/>
    <cellStyle name="Note 7 2 9_Distribution calculation" xfId="2211"/>
    <cellStyle name="Note 7 2_ Refunds" xfId="2212"/>
    <cellStyle name="Note 7 3" xfId="2213"/>
    <cellStyle name="Note 7 3 2" xfId="2214"/>
    <cellStyle name="Note 7 3 2 2" xfId="2215"/>
    <cellStyle name="Note 7 3 2_Distribution calculation" xfId="2216"/>
    <cellStyle name="Note 7 3 3" xfId="2217"/>
    <cellStyle name="Note 7 3_ Refunds" xfId="2218"/>
    <cellStyle name="Note 7 4" xfId="2219"/>
    <cellStyle name="Note 7 4 2" xfId="2220"/>
    <cellStyle name="Note 7 4 2 2" xfId="2221"/>
    <cellStyle name="Note 7 4 2_Distribution calculation" xfId="2222"/>
    <cellStyle name="Note 7 4 3" xfId="2223"/>
    <cellStyle name="Note 7 4_ Refunds" xfId="2224"/>
    <cellStyle name="Note 7 5" xfId="2225"/>
    <cellStyle name="Note 7 5 2" xfId="2226"/>
    <cellStyle name="Note 7 5 2 2" xfId="2227"/>
    <cellStyle name="Note 7 5 2_Distribution calculation" xfId="2228"/>
    <cellStyle name="Note 7 5 3" xfId="2229"/>
    <cellStyle name="Note 7 5_ Refunds" xfId="2230"/>
    <cellStyle name="Note 7 6" xfId="2231"/>
    <cellStyle name="Note 7 6 2" xfId="2232"/>
    <cellStyle name="Note 7 6 2 2" xfId="2233"/>
    <cellStyle name="Note 7 6 2_Distribution calculation" xfId="2234"/>
    <cellStyle name="Note 7 6 3" xfId="2235"/>
    <cellStyle name="Note 7 6_ Refunds" xfId="2236"/>
    <cellStyle name="Note 7 7" xfId="2237"/>
    <cellStyle name="Note 7 7 2" xfId="2238"/>
    <cellStyle name="Note 7 7 2 2" xfId="2239"/>
    <cellStyle name="Note 7 7 2_Distribution calculation" xfId="2240"/>
    <cellStyle name="Note 7 7 3" xfId="2241"/>
    <cellStyle name="Note 7 7_ Refunds" xfId="2242"/>
    <cellStyle name="Note 7 8" xfId="2243"/>
    <cellStyle name="Note 7 8 2" xfId="2244"/>
    <cellStyle name="Note 7 8 2 2" xfId="2245"/>
    <cellStyle name="Note 7 8 2_Distribution calculation" xfId="2246"/>
    <cellStyle name="Note 7 8 3" xfId="2247"/>
    <cellStyle name="Note 7 8_ Refunds" xfId="2248"/>
    <cellStyle name="Note 7 9" xfId="2249"/>
    <cellStyle name="Note 7 9 2" xfId="2250"/>
    <cellStyle name="Note 7 9 2 2" xfId="2251"/>
    <cellStyle name="Note 7 9 2_Distribution calculation" xfId="2252"/>
    <cellStyle name="Note 7 9 3" xfId="2253"/>
    <cellStyle name="Note 7 9_ Refunds" xfId="2254"/>
    <cellStyle name="Note 7_ Refunds" xfId="2255"/>
    <cellStyle name="Note 8" xfId="2256"/>
    <cellStyle name="Note 8 2" xfId="2257"/>
    <cellStyle name="Note 8 2 2" xfId="2258"/>
    <cellStyle name="Note 8 2_Distribution calculation" xfId="2259"/>
    <cellStyle name="Note 8 3" xfId="2260"/>
    <cellStyle name="Note 8_ Refunds" xfId="2261"/>
    <cellStyle name="Note 9" xfId="2262"/>
    <cellStyle name="Output" xfId="2263"/>
    <cellStyle name="Output 2" xfId="2264"/>
    <cellStyle name="Output 3" xfId="2265"/>
    <cellStyle name="Percent" xfId="2266"/>
    <cellStyle name="Percent 2" xfId="2267"/>
    <cellStyle name="Percent 2 2" xfId="2268"/>
    <cellStyle name="Percent 2 3" xfId="2269"/>
    <cellStyle name="Percent 3" xfId="2270"/>
    <cellStyle name="Percent 3 2" xfId="2271"/>
    <cellStyle name="Percent 4" xfId="2272"/>
    <cellStyle name="SAPBEXaggData" xfId="2273"/>
    <cellStyle name="SAPBEXaggDataEmph" xfId="2274"/>
    <cellStyle name="SAPBEXaggItem" xfId="2275"/>
    <cellStyle name="SAPBEXaggItem 2" xfId="2276"/>
    <cellStyle name="SAPBEXaggItem_ Refunds" xfId="2277"/>
    <cellStyle name="SAPBEXaggItemX" xfId="2278"/>
    <cellStyle name="SAPBEXchaText" xfId="2279"/>
    <cellStyle name="SAPBEXchaText 2" xfId="2280"/>
    <cellStyle name="SAPBEXchaText_ Refunds" xfId="2281"/>
    <cellStyle name="SAPBEXexcBad7" xfId="2282"/>
    <cellStyle name="SAPBEXexcBad8" xfId="2283"/>
    <cellStyle name="SAPBEXexcBad9" xfId="2284"/>
    <cellStyle name="SAPBEXexcCritical4" xfId="2285"/>
    <cellStyle name="SAPBEXexcCritical5" xfId="2286"/>
    <cellStyle name="SAPBEXexcCritical6" xfId="2287"/>
    <cellStyle name="SAPBEXexcGood1" xfId="2288"/>
    <cellStyle name="SAPBEXexcGood2" xfId="2289"/>
    <cellStyle name="SAPBEXexcGood3" xfId="2290"/>
    <cellStyle name="SAPBEXfilterDrill" xfId="2291"/>
    <cellStyle name="SAPBEXfilterItem" xfId="2292"/>
    <cellStyle name="SAPBEXfilterText" xfId="2293"/>
    <cellStyle name="SAPBEXfilterText 2" xfId="2294"/>
    <cellStyle name="SAPBEXfilterText 2 2" xfId="2295"/>
    <cellStyle name="SAPBEXfilterText 3" xfId="2296"/>
    <cellStyle name="SAPBEXfilterText 3 2" xfId="2297"/>
    <cellStyle name="SAPBEXfilterText 3_N Local option gas - City" xfId="2298"/>
    <cellStyle name="SAPBEXfilterText_ Refunds" xfId="2299"/>
    <cellStyle name="SAPBEXformats" xfId="2300"/>
    <cellStyle name="SAPBEXheaderItem" xfId="2301"/>
    <cellStyle name="SAPBEXheaderItem 2" xfId="2302"/>
    <cellStyle name="SAPBEXheaderItem 2 2" xfId="2303"/>
    <cellStyle name="SAPBEXheaderItem 3" xfId="2304"/>
    <cellStyle name="SAPBEXheaderItem 3 2" xfId="2305"/>
    <cellStyle name="SAPBEXheaderItem 3_N Local option gas - City" xfId="2306"/>
    <cellStyle name="SAPBEXheaderItem 4" xfId="2307"/>
    <cellStyle name="SAPBEXheaderItem_ Refunds" xfId="2308"/>
    <cellStyle name="SAPBEXheaderText" xfId="2309"/>
    <cellStyle name="SAPBEXheaderText 2" xfId="2310"/>
    <cellStyle name="SAPBEXheaderText 2 2" xfId="2311"/>
    <cellStyle name="SAPBEXheaderText 3" xfId="2312"/>
    <cellStyle name="SAPBEXheaderText 3 2" xfId="2313"/>
    <cellStyle name="SAPBEXheaderText 3_N Local option gas - City" xfId="2314"/>
    <cellStyle name="SAPBEXheaderText 4" xfId="2315"/>
    <cellStyle name="SAPBEXheaderText_ Refunds" xfId="2316"/>
    <cellStyle name="SAPBEXHLevel0" xfId="2317"/>
    <cellStyle name="SAPBEXHLevel0 2" xfId="2318"/>
    <cellStyle name="SAPBEXHLevel0 2 2" xfId="2319"/>
    <cellStyle name="SAPBEXHLevel0 3" xfId="2320"/>
    <cellStyle name="SAPBEXHLevel0 3 2" xfId="2321"/>
    <cellStyle name="SAPBEXHLevel0 3_N Local option gas - City" xfId="2322"/>
    <cellStyle name="SAPBEXHLevel0 4" xfId="2323"/>
    <cellStyle name="SAPBEXHLevel0_ Refunds" xfId="2324"/>
    <cellStyle name="SAPBEXHLevel0X" xfId="2325"/>
    <cellStyle name="SAPBEXHLevel0X 2" xfId="2326"/>
    <cellStyle name="SAPBEXHLevel0X 2 2" xfId="2327"/>
    <cellStyle name="SAPBEXHLevel0X 3" xfId="2328"/>
    <cellStyle name="SAPBEXHLevel0X 3 2" xfId="2329"/>
    <cellStyle name="SAPBEXHLevel0X 3_N Local option gas - City" xfId="2330"/>
    <cellStyle name="SAPBEXHLevel0X 4" xfId="2331"/>
    <cellStyle name="SAPBEXHLevel0X_ Refunds" xfId="2332"/>
    <cellStyle name="SAPBEXHLevel1" xfId="2333"/>
    <cellStyle name="SAPBEXHLevel1 2" xfId="2334"/>
    <cellStyle name="SAPBEXHLevel1 2 2" xfId="2335"/>
    <cellStyle name="SAPBEXHLevel1 3" xfId="2336"/>
    <cellStyle name="SAPBEXHLevel1 3 2" xfId="2337"/>
    <cellStyle name="SAPBEXHLevel1 3_N Local option gas - City" xfId="2338"/>
    <cellStyle name="SAPBEXHLevel1 4" xfId="2339"/>
    <cellStyle name="SAPBEXHLevel1_ Refunds" xfId="2340"/>
    <cellStyle name="SAPBEXHLevel1X" xfId="2341"/>
    <cellStyle name="SAPBEXHLevel1X 2" xfId="2342"/>
    <cellStyle name="SAPBEXHLevel1X 2 2" xfId="2343"/>
    <cellStyle name="SAPBEXHLevel1X 3" xfId="2344"/>
    <cellStyle name="SAPBEXHLevel1X 3 2" xfId="2345"/>
    <cellStyle name="SAPBEXHLevel1X 3_N Local option gas - City" xfId="2346"/>
    <cellStyle name="SAPBEXHLevel1X 4" xfId="2347"/>
    <cellStyle name="SAPBEXHLevel1X_ Refunds" xfId="2348"/>
    <cellStyle name="SAPBEXHLevel2" xfId="2349"/>
    <cellStyle name="SAPBEXHLevel2 2" xfId="2350"/>
    <cellStyle name="SAPBEXHLevel2 2 2" xfId="2351"/>
    <cellStyle name="SAPBEXHLevel2 3" xfId="2352"/>
    <cellStyle name="SAPBEXHLevel2 3 2" xfId="2353"/>
    <cellStyle name="SAPBEXHLevel2 3_N Local option gas - City" xfId="2354"/>
    <cellStyle name="SAPBEXHLevel2 4" xfId="2355"/>
    <cellStyle name="SAPBEXHLevel2_ Refunds" xfId="2356"/>
    <cellStyle name="SAPBEXHLevel2X" xfId="2357"/>
    <cellStyle name="SAPBEXHLevel2X 2" xfId="2358"/>
    <cellStyle name="SAPBEXHLevel2X 2 2" xfId="2359"/>
    <cellStyle name="SAPBEXHLevel2X 3" xfId="2360"/>
    <cellStyle name="SAPBEXHLevel2X 3 2" xfId="2361"/>
    <cellStyle name="SAPBEXHLevel2X 3_N Local option gas - City" xfId="2362"/>
    <cellStyle name="SAPBEXHLevel2X 4" xfId="2363"/>
    <cellStyle name="SAPBEXHLevel2X_ Refunds" xfId="2364"/>
    <cellStyle name="SAPBEXHLevel3" xfId="2365"/>
    <cellStyle name="SAPBEXHLevel3 2" xfId="2366"/>
    <cellStyle name="SAPBEXHLevel3 2 2" xfId="2367"/>
    <cellStyle name="SAPBEXHLevel3 3" xfId="2368"/>
    <cellStyle name="SAPBEXHLevel3 3 2" xfId="2369"/>
    <cellStyle name="SAPBEXHLevel3 3_N Local option gas - City" xfId="2370"/>
    <cellStyle name="SAPBEXHLevel3 4" xfId="2371"/>
    <cellStyle name="SAPBEXHLevel3_ Refunds" xfId="2372"/>
    <cellStyle name="SAPBEXHLevel3X" xfId="2373"/>
    <cellStyle name="SAPBEXHLevel3X 2" xfId="2374"/>
    <cellStyle name="SAPBEXHLevel3X 2 2" xfId="2375"/>
    <cellStyle name="SAPBEXHLevel3X 3" xfId="2376"/>
    <cellStyle name="SAPBEXHLevel3X 3 2" xfId="2377"/>
    <cellStyle name="SAPBEXHLevel3X 3_N Local option gas - City" xfId="2378"/>
    <cellStyle name="SAPBEXHLevel3X 4" xfId="2379"/>
    <cellStyle name="SAPBEXHLevel3X_ Refunds" xfId="2380"/>
    <cellStyle name="SAPBEXinputData" xfId="2381"/>
    <cellStyle name="SAPBEXinputData 2" xfId="2382"/>
    <cellStyle name="SAPBEXinputData 2 2" xfId="2383"/>
    <cellStyle name="SAPBEXinputData 2_N Local option gas - City" xfId="2384"/>
    <cellStyle name="SAPBEXinputData 3" xfId="2385"/>
    <cellStyle name="SAPBEXinputData_ Refunds" xfId="2386"/>
    <cellStyle name="SAPBEXItemHeader" xfId="2387"/>
    <cellStyle name="SAPBEXresData" xfId="2388"/>
    <cellStyle name="SAPBEXresDataEmph" xfId="2389"/>
    <cellStyle name="SAPBEXresItem" xfId="2390"/>
    <cellStyle name="SAPBEXresItemX" xfId="2391"/>
    <cellStyle name="SAPBEXstdData" xfId="2392"/>
    <cellStyle name="SAPBEXstdData 2" xfId="2393"/>
    <cellStyle name="SAPBEXstdData_ Refunds" xfId="2394"/>
    <cellStyle name="SAPBEXstdDataEmph" xfId="2395"/>
    <cellStyle name="SAPBEXstdItem" xfId="2396"/>
    <cellStyle name="SAPBEXstdItem 2" xfId="2397"/>
    <cellStyle name="SAPBEXstdItem_ Refunds" xfId="2398"/>
    <cellStyle name="SAPBEXstdItemX" xfId="2399"/>
    <cellStyle name="SAPBEXstdItemX 2" xfId="2400"/>
    <cellStyle name="SAPBEXstdItemX_ Refunds" xfId="2401"/>
    <cellStyle name="SAPBEXtitle" xfId="2402"/>
    <cellStyle name="SAPBEXtitle 2" xfId="2403"/>
    <cellStyle name="SAPBEXtitle 2 2" xfId="2404"/>
    <cellStyle name="SAPBEXtitle 2 3" xfId="2405"/>
    <cellStyle name="SAPBEXtitle 2 4" xfId="2406"/>
    <cellStyle name="SAPBEXtitle 2_ Refunds" xfId="2407"/>
    <cellStyle name="SAPBEXtitle 3" xfId="2408"/>
    <cellStyle name="SAPBEXtitle 3 2" xfId="2409"/>
    <cellStyle name="SAPBEXtitle 3_N Local option gas - City" xfId="2410"/>
    <cellStyle name="SAPBEXtitle_ Refunds" xfId="2411"/>
    <cellStyle name="SAPBEXunassignedItem" xfId="2412"/>
    <cellStyle name="SAPBEXundefined" xfId="2413"/>
    <cellStyle name="SEM-BPS-data" xfId="2414"/>
    <cellStyle name="SEM-BPS-head" xfId="2415"/>
    <cellStyle name="SEM-BPS-headdata" xfId="2416"/>
    <cellStyle name="SEM-BPS-headkey" xfId="2417"/>
    <cellStyle name="SEM-BPS-input-on" xfId="2418"/>
    <cellStyle name="SEM-BPS-key" xfId="2419"/>
    <cellStyle name="SEM-BPS-sub1" xfId="2420"/>
    <cellStyle name="SEM-BPS-sub2" xfId="2421"/>
    <cellStyle name="SEM-BPS-total" xfId="2422"/>
    <cellStyle name="Sheet Title" xfId="2423"/>
    <cellStyle name="Style 1" xfId="2424"/>
    <cellStyle name="Temp" xfId="2425"/>
    <cellStyle name="Title" xfId="2426"/>
    <cellStyle name="Title 2" xfId="2427"/>
    <cellStyle name="Title 3" xfId="2428"/>
    <cellStyle name="Total" xfId="2429"/>
    <cellStyle name="Total 2" xfId="2430"/>
    <cellStyle name="Total 3" xfId="2431"/>
    <cellStyle name="Warning Text" xfId="2432"/>
    <cellStyle name="Warning Text 2" xfId="2433"/>
    <cellStyle name="Warning Text 3" xfId="2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zoomScalePageLayoutView="0" workbookViewId="0" topLeftCell="A1">
      <selection activeCell="G7" sqref="G7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15" t="s">
        <v>103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20" t="s">
        <v>85</v>
      </c>
      <c r="B3" s="20"/>
      <c r="C3" s="20"/>
      <c r="D3" s="20"/>
      <c r="E3" s="6"/>
      <c r="F3" s="6"/>
      <c r="G3" s="6"/>
    </row>
    <row r="4" spans="1:7" ht="12.75">
      <c r="A4" s="20" t="s">
        <v>86</v>
      </c>
      <c r="B4" s="20"/>
      <c r="C4" s="20"/>
      <c r="D4" s="20"/>
      <c r="E4" s="6"/>
      <c r="F4" s="6"/>
      <c r="G4" s="6"/>
    </row>
    <row r="5" spans="1:7" ht="12.75">
      <c r="A5" s="20" t="s">
        <v>34</v>
      </c>
      <c r="B5" s="20"/>
      <c r="C5" s="20"/>
      <c r="D5" s="20"/>
      <c r="E5" s="6"/>
      <c r="F5" s="6"/>
      <c r="G5" s="6"/>
    </row>
    <row r="6" spans="1:7" ht="12.75">
      <c r="A6" s="20" t="s">
        <v>74</v>
      </c>
      <c r="B6" s="20"/>
      <c r="C6" s="20"/>
      <c r="D6" s="20"/>
      <c r="E6" s="6"/>
      <c r="F6" s="6"/>
      <c r="G6" s="6"/>
    </row>
    <row r="7" spans="1:7" ht="12.75">
      <c r="A7" s="20" t="s">
        <v>35</v>
      </c>
      <c r="B7" s="20"/>
      <c r="C7" s="20"/>
      <c r="D7" s="20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1272121.34</v>
      </c>
      <c r="E14" s="4">
        <f>SUM('Rental Car Surcharge'!B14:M14)</f>
        <v>524612.34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354160.31</v>
      </c>
      <c r="E15" s="4">
        <f>SUM('Rental Car Surcharge'!B15:M15)</f>
        <v>374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1046153.3899999999</v>
      </c>
      <c r="E16" s="4">
        <f>SUM('Rental Car Surcharge'!B16:M16)</f>
        <v>1367149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225688.16</v>
      </c>
      <c r="E17" s="4">
        <f>SUM('Rental Car Surcharge'!B17:M17)</f>
        <v>4484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2857911.82</v>
      </c>
      <c r="E18" s="4">
        <f>SUM('Rental Car Surcharge'!B18:M18)</f>
        <v>2033158.2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6711782.3</v>
      </c>
      <c r="E19" s="4">
        <f>SUM('Rental Car Surcharge'!B19:M19)</f>
        <v>30316642.089999996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269538.78</v>
      </c>
      <c r="E20" s="4">
        <f>SUM('Rental Car Surcharge'!B20:M20)</f>
        <v>756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976179.6900000002</v>
      </c>
      <c r="E21" s="4">
        <f>SUM('Rental Car Surcharge'!B21:M21)</f>
        <v>1278704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702256.26</v>
      </c>
      <c r="E22" s="4">
        <f>SUM('Rental Car Surcharge'!B22:M22)</f>
        <v>234026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880922.2300000001</v>
      </c>
      <c r="E23" s="4">
        <f>SUM('Rental Car Surcharge'!B23:M23)</f>
        <v>137748.66</v>
      </c>
      <c r="F23" s="4"/>
      <c r="G23" s="5"/>
    </row>
    <row r="24" spans="1:7" ht="12.75">
      <c r="A24" t="s">
        <v>45</v>
      </c>
      <c r="B24" s="4">
        <f>SUM('Oil &amp; Gas Severance'!B24:M24)</f>
        <v>105870.92</v>
      </c>
      <c r="C24" s="4">
        <f>SUM('Solid Minerals Severance'!B24:M24)</f>
        <v>0</v>
      </c>
      <c r="D24" s="4">
        <f>SUM('County Tax on Motor Fuel'!B24:M24)</f>
        <v>1875667.78</v>
      </c>
      <c r="E24" s="4">
        <f>SUM('Rental Car Surcharge'!B24:M24)</f>
        <v>1598312.2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674546.3800000001</v>
      </c>
      <c r="E25" s="4">
        <f>SUM('Rental Car Surcharge'!B25:M25)</f>
        <v>50439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9259851.050000003</v>
      </c>
      <c r="E26" s="4">
        <f>SUM('Rental Car Surcharge'!B26:M26)</f>
        <v>34475869.2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357985.39999999997</v>
      </c>
      <c r="E27" s="4">
        <f>SUM('Rental Car Surcharge'!B27:M27)</f>
        <v>2331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350521.1</v>
      </c>
      <c r="E28" s="4">
        <f>SUM('Rental Car Surcharge'!B28:M28)</f>
        <v>6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3941944.3999999994</v>
      </c>
      <c r="E29" s="4">
        <f>SUM('Rental Car Surcharge'!B29:M29)</f>
        <v>9137303.3</v>
      </c>
      <c r="F29" s="4"/>
      <c r="G29" s="5"/>
    </row>
    <row r="30" spans="1:7" ht="12.75">
      <c r="A30" t="s">
        <v>47</v>
      </c>
      <c r="B30" s="4">
        <f>SUM('Oil &amp; Gas Severance'!B30:M30)</f>
        <v>41632.030000000006</v>
      </c>
      <c r="C30" s="4">
        <f>SUM('Solid Minerals Severance'!B30:M30)</f>
        <v>0</v>
      </c>
      <c r="D30" s="4">
        <f>SUM('County Tax on Motor Fuel'!B30:M30)</f>
        <v>1384919.4499999997</v>
      </c>
      <c r="E30" s="4">
        <f>SUM('Rental Car Surcharge'!B30:M30)</f>
        <v>2368745.5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510622.19000000006</v>
      </c>
      <c r="E31" s="4">
        <f>SUM('Rental Car Surcharge'!B31:M31)</f>
        <v>64586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345576.86</v>
      </c>
      <c r="E32" s="4">
        <f>SUM('Rental Car Surcharge'!B32:M32)</f>
        <v>334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474234.89</v>
      </c>
      <c r="E33" s="4">
        <f>SUM('Rental Car Surcharge'!B33:M33)</f>
        <v>2770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193313.79</v>
      </c>
      <c r="E34" s="4">
        <f>SUM('Rental Car Surcharge'!B34:M34)</f>
        <v>540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421707.89</v>
      </c>
      <c r="E35" s="4">
        <f>SUM('Rental Car Surcharge'!B35:M35)</f>
        <v>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306951.26</v>
      </c>
      <c r="E36" s="4">
        <f>SUM('Rental Car Surcharge'!B36:M36)</f>
        <v>302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1018229.87</v>
      </c>
      <c r="D37" s="4">
        <f>SUM('County Tax on Motor Fuel'!B37:M37)</f>
        <v>410979.0899999999</v>
      </c>
      <c r="E37" s="4">
        <f>SUM('Rental Car Surcharge'!B37:M37)</f>
        <v>423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4045842.45</v>
      </c>
      <c r="D38" s="4">
        <f>SUM('County Tax on Motor Fuel'!B38:M38)</f>
        <v>353041.16</v>
      </c>
      <c r="E38" s="4">
        <f>SUM('Rental Car Surcharge'!B38:M38)</f>
        <v>900</v>
      </c>
      <c r="F38" s="4"/>
      <c r="G38" s="5"/>
    </row>
    <row r="39" spans="1:7" ht="12.75">
      <c r="A39" t="s">
        <v>14</v>
      </c>
      <c r="B39" s="4">
        <f>SUM('Oil &amp; Gas Severance'!B39:M39)</f>
        <v>36941.49999999999</v>
      </c>
      <c r="C39" s="4">
        <f>SUM('Solid Minerals Severance'!B39:M39)</f>
        <v>0</v>
      </c>
      <c r="D39" s="4">
        <f>SUM('County Tax on Motor Fuel'!B39:M39)</f>
        <v>624538.42</v>
      </c>
      <c r="E39" s="4">
        <f>SUM('Rental Car Surcharge'!B39:M39)</f>
        <v>9579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779600.37</v>
      </c>
      <c r="E40" s="4">
        <f>SUM('Rental Car Surcharge'!B40:M40)</f>
        <v>499734.5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794994.6399999999</v>
      </c>
      <c r="E41" s="4">
        <f>SUM('Rental Car Surcharge'!B41:M41)</f>
        <v>178118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1038340.77</v>
      </c>
      <c r="D42" s="4">
        <f>SUM('County Tax on Motor Fuel'!B42:M42)</f>
        <v>5170401.969999999</v>
      </c>
      <c r="E42" s="4">
        <f>SUM('Rental Car Surcharge'!B42:M42)</f>
        <v>19261249.46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271404.32999999996</v>
      </c>
      <c r="E43" s="4">
        <f>SUM('Rental Car Surcharge'!B43:M43)</f>
        <v>270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774095.55</v>
      </c>
      <c r="E44" s="4">
        <f>SUM('Rental Car Surcharge'!B44:M44)</f>
        <v>527368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666989.1</v>
      </c>
      <c r="E45" s="4">
        <f>SUM('Rental Car Surcharge'!B45:M45)</f>
        <v>72856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308910.79000000004</v>
      </c>
      <c r="E46" s="4">
        <f>SUM('Rental Car Surcharge'!B46:M46)</f>
        <v>510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241641.99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1516842.9900000002</v>
      </c>
      <c r="E48" s="4">
        <f>SUM('Rental Car Surcharge'!B48:M48)</f>
        <v>830853.1</v>
      </c>
      <c r="F48" s="4"/>
      <c r="G48" s="5"/>
    </row>
    <row r="49" spans="1:7" ht="12.75">
      <c r="A49" t="s">
        <v>53</v>
      </c>
      <c r="B49" s="4">
        <f>SUM('Oil &amp; Gas Severance'!B49:M49)</f>
        <v>14316.760000000002</v>
      </c>
      <c r="C49" s="4">
        <f>SUM('Solid Minerals Severance'!B49:M49)</f>
        <v>0</v>
      </c>
      <c r="D49" s="4">
        <f>SUM('County Tax on Motor Fuel'!B49:M49)</f>
        <v>2750152.8800000004</v>
      </c>
      <c r="E49" s="4">
        <f>SUM('Rental Car Surcharge'!B49:M49)</f>
        <v>11450324.13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1273427.37</v>
      </c>
      <c r="E50" s="4">
        <f>SUM('Rental Car Surcharge'!B50:M50)</f>
        <v>1522058.6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613249.0499999999</v>
      </c>
      <c r="E51" s="4">
        <f>SUM('Rental Car Surcharge'!B51:M51)</f>
        <v>3490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358078.32999999996</v>
      </c>
      <c r="E52" s="4">
        <f>SUM('Rental Car Surcharge'!B52:M52)</f>
        <v>60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435422.45000000007</v>
      </c>
      <c r="E53" s="4">
        <f>SUM('Rental Car Surcharge'!B53:M53)</f>
        <v>722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555405.01</v>
      </c>
      <c r="D54" s="4">
        <f>SUM('County Tax on Motor Fuel'!B54:M54)</f>
        <v>1542126.74</v>
      </c>
      <c r="E54" s="4">
        <f>SUM('Rental Car Surcharge'!B54:M54)</f>
        <v>911079.6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1993223.2499999998</v>
      </c>
      <c r="E55" s="4">
        <f>SUM('Rental Car Surcharge'!B55:M55)</f>
        <v>501112.3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829047.73</v>
      </c>
      <c r="E56" s="4">
        <f>SUM('Rental Car Surcharge'!B56:M56)</f>
        <v>733875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1107636.59</v>
      </c>
      <c r="E57" s="4">
        <f>SUM('Rental Car Surcharge'!B57:M57)</f>
        <v>784772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547753.8999999999</v>
      </c>
      <c r="E58" s="4">
        <f>SUM('Rental Car Surcharge'!B58:M58)</f>
        <v>32104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1086737.49</v>
      </c>
      <c r="E59" s="4">
        <f>SUM('Rental Car Surcharge'!B59:M59)</f>
        <v>1549336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551206.3200000001</v>
      </c>
      <c r="E60" s="4">
        <f>SUM('Rental Car Surcharge'!B60:M60)</f>
        <v>50018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5187475.9799999995</v>
      </c>
      <c r="E61" s="4">
        <f>SUM('Rental Car Surcharge'!B61:M61)</f>
        <v>39995493.4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1776025.65</v>
      </c>
      <c r="E62" s="4">
        <f>SUM('Rental Car Surcharge'!B62:M62)</f>
        <v>786216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5384521.9399999995</v>
      </c>
      <c r="E63" s="4">
        <f>SUM('Rental Car Surcharge'!B63:M63)</f>
        <v>11690905.870000001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1892740.7599999998</v>
      </c>
      <c r="E64" s="4">
        <f>SUM('Rental Car Surcharge'!B64:M64)</f>
        <v>1133175.5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3164116.68</v>
      </c>
      <c r="E65" s="4">
        <f>SUM('Rental Car Surcharge'!B65:M65)</f>
        <v>4533401.2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0</v>
      </c>
      <c r="D66" s="4">
        <f>SUM('County Tax on Motor Fuel'!B66:M66)</f>
        <v>2990488.88</v>
      </c>
      <c r="E66" s="4">
        <f>SUM('Rental Car Surcharge'!B66:M66)</f>
        <v>1425388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578729.34</v>
      </c>
      <c r="E67" s="4">
        <f>SUM('Rental Car Surcharge'!B67:M67)</f>
        <v>9192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1094574.52</v>
      </c>
      <c r="E68" s="4">
        <f>SUM('Rental Car Surcharge'!B68:M68)</f>
        <v>350841.3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1239093.48</v>
      </c>
      <c r="E69" s="4">
        <f>SUM('Rental Car Surcharge'!B69:M69)</f>
        <v>791225.6</v>
      </c>
      <c r="F69" s="4"/>
      <c r="G69" s="5"/>
    </row>
    <row r="70" spans="1:7" ht="12.75">
      <c r="A70" t="s">
        <v>67</v>
      </c>
      <c r="B70" s="4">
        <f>SUM('Oil &amp; Gas Severance'!B70:M70)</f>
        <v>219725.49999999997</v>
      </c>
      <c r="C70" s="4">
        <f>SUM('Solid Minerals Severance'!B70:M70)</f>
        <v>0</v>
      </c>
      <c r="D70" s="4">
        <f>SUM('County Tax on Motor Fuel'!B70:M70)</f>
        <v>1001463.4500000001</v>
      </c>
      <c r="E70" s="4">
        <f>SUM('Rental Car Surcharge'!B70:M70)</f>
        <v>132232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1472712.59</v>
      </c>
      <c r="E71" s="4">
        <f>SUM('Rental Car Surcharge'!B71:M71)</f>
        <v>2863691.37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1642609.22</v>
      </c>
      <c r="E72" s="4">
        <f>SUM('Rental Car Surcharge'!B72:M72)</f>
        <v>3968080.2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739202.12</v>
      </c>
      <c r="E73" s="4">
        <f>SUM('Rental Car Surcharge'!B73:M73)</f>
        <v>117793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456975.05</v>
      </c>
      <c r="E74" s="4">
        <f>SUM('Rental Car Surcharge'!B74:M74)</f>
        <v>6396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522096.44</v>
      </c>
      <c r="E75" s="4">
        <f>SUM('Rental Car Surcharge'!B75:M75)</f>
        <v>1452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147504.69</v>
      </c>
      <c r="E76" s="4">
        <f>SUM('Rental Car Surcharge'!B76:M76)</f>
        <v>426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2196520.47</v>
      </c>
      <c r="E77" s="4">
        <f>SUM('Rental Car Surcharge'!B77:M77)</f>
        <v>1789787.8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335967.19</v>
      </c>
      <c r="E78" s="4">
        <f>SUM('Rental Car Surcharge'!B78:M78)</f>
        <v>480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746759.38</v>
      </c>
      <c r="E79" s="4">
        <f>SUM('Rental Car Surcharge'!B79:M79)</f>
        <v>8297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332607.73000000004</v>
      </c>
      <c r="E80" s="4">
        <f>SUM('Rental Car Surcharge'!B80:M80)</f>
        <v>60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21760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46271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418486.70999999996</v>
      </c>
      <c r="C85" s="4">
        <f>SUM(C14:C80)</f>
        <v>6657818.1</v>
      </c>
      <c r="D85" s="4">
        <f>SUM(D14:D82)</f>
        <v>93298244.78</v>
      </c>
      <c r="E85" s="4">
        <f>SUM(E14:E82)</f>
        <v>192192570.41999996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27" sqref="J27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15-16'!A1</f>
        <v>VALIDATED TAX RECEIPTS FOR: JULY 2015 thru June 2016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42186</v>
      </c>
      <c r="C11" s="1">
        <v>42217</v>
      </c>
      <c r="D11" s="1">
        <v>42248</v>
      </c>
      <c r="E11" s="1">
        <v>42278</v>
      </c>
      <c r="F11" s="1">
        <v>42309</v>
      </c>
      <c r="G11" s="1">
        <v>42339</v>
      </c>
      <c r="H11" s="1">
        <v>42370</v>
      </c>
      <c r="I11" s="1">
        <v>42401</v>
      </c>
      <c r="J11" s="1">
        <v>42430</v>
      </c>
      <c r="K11" s="1">
        <v>42461</v>
      </c>
      <c r="L11" s="1">
        <v>42491</v>
      </c>
      <c r="M11" s="1">
        <v>42522</v>
      </c>
      <c r="N11" s="16" t="s">
        <v>104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s="5" customFormat="1" ht="12.75">
      <c r="A24" s="5" t="s">
        <v>45</v>
      </c>
      <c r="B24" s="4">
        <v>12821.49</v>
      </c>
      <c r="C24" s="4">
        <v>17603.28</v>
      </c>
      <c r="D24" s="4">
        <v>13984.61</v>
      </c>
      <c r="E24" s="4">
        <v>14413.21</v>
      </c>
      <c r="F24" s="4">
        <v>8803.989999999996</v>
      </c>
      <c r="G24" s="4">
        <v>8728.400000000003</v>
      </c>
      <c r="H24" s="4">
        <v>7181.999999999998</v>
      </c>
      <c r="I24" s="2">
        <v>0</v>
      </c>
      <c r="J24" s="4">
        <v>5847.499999999999</v>
      </c>
      <c r="K24" s="4">
        <v>9413.3</v>
      </c>
      <c r="L24" s="4">
        <v>2597.8099999999986</v>
      </c>
      <c r="M24" s="4">
        <v>4475.329999999998</v>
      </c>
      <c r="N24" s="5">
        <f t="shared" si="0"/>
        <v>105870.92</v>
      </c>
    </row>
    <row r="25" spans="1:31" ht="12.75">
      <c r="A25" t="s">
        <v>4</v>
      </c>
      <c r="B25" s="2">
        <v>0</v>
      </c>
      <c r="C25" s="2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  <c r="AE25" t="s">
        <v>102</v>
      </c>
    </row>
    <row r="26" spans="1:14" ht="12.75">
      <c r="A26" t="s">
        <v>89</v>
      </c>
      <c r="B26" s="2">
        <v>0</v>
      </c>
      <c r="C26" s="2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3390.3</v>
      </c>
      <c r="C30" s="4">
        <v>7261.68</v>
      </c>
      <c r="D30" s="4">
        <v>0</v>
      </c>
      <c r="E30" s="4">
        <v>0</v>
      </c>
      <c r="F30" s="4">
        <v>5613.070000000002</v>
      </c>
      <c r="G30" s="4">
        <v>2638.0799999999995</v>
      </c>
      <c r="H30" s="4">
        <v>7372.37</v>
      </c>
      <c r="I30" s="2">
        <v>0</v>
      </c>
      <c r="J30" s="4">
        <v>2833.83</v>
      </c>
      <c r="K30" s="4">
        <v>3711.2500000000014</v>
      </c>
      <c r="L30" s="4">
        <v>6127.020000000001</v>
      </c>
      <c r="M30" s="4">
        <v>2684.4300000000007</v>
      </c>
      <c r="N30" s="5">
        <f t="shared" si="0"/>
        <v>41632.030000000006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s="5" customFormat="1" ht="12.75">
      <c r="A39" s="5" t="s">
        <v>14</v>
      </c>
      <c r="B39" s="4">
        <v>3985.13</v>
      </c>
      <c r="C39" s="4">
        <v>5934.83</v>
      </c>
      <c r="D39" s="4">
        <v>6017.3</v>
      </c>
      <c r="E39" s="4">
        <v>4457.49</v>
      </c>
      <c r="F39" s="4">
        <v>3503.96</v>
      </c>
      <c r="G39">
        <v>2437.999999999999</v>
      </c>
      <c r="H39" s="4">
        <v>2808.1199999999994</v>
      </c>
      <c r="I39" s="2">
        <v>0</v>
      </c>
      <c r="J39" s="4">
        <v>1910.1800000000003</v>
      </c>
      <c r="K39" s="4">
        <v>3820.8699999999963</v>
      </c>
      <c r="L39" s="4">
        <v>993.5200000000002</v>
      </c>
      <c r="M39" s="4">
        <v>1072.1000000000006</v>
      </c>
      <c r="N39" s="5">
        <f t="shared" si="0"/>
        <v>36941.49999999999</v>
      </c>
    </row>
    <row r="40" spans="1:14" ht="12.75">
      <c r="A40" t="s">
        <v>49</v>
      </c>
      <c r="B40" s="2">
        <v>0</v>
      </c>
      <c r="C40" s="2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1824.96</v>
      </c>
      <c r="C49" s="4">
        <v>1981.39</v>
      </c>
      <c r="D49" s="4">
        <v>1957.01</v>
      </c>
      <c r="E49" s="4">
        <v>1482.28</v>
      </c>
      <c r="F49" s="4">
        <v>1159.7500000000002</v>
      </c>
      <c r="G49" s="4">
        <v>1217.2399999999993</v>
      </c>
      <c r="H49" s="4">
        <v>1106.48</v>
      </c>
      <c r="I49" s="2">
        <v>0</v>
      </c>
      <c r="J49" s="4">
        <v>799.0300000000004</v>
      </c>
      <c r="K49" s="4">
        <v>1522.5300000000004</v>
      </c>
      <c r="L49" s="4">
        <v>482.3400000000002</v>
      </c>
      <c r="M49" s="17">
        <v>783.7500000000001</v>
      </c>
      <c r="N49" s="5">
        <f t="shared" si="0"/>
        <v>14316.760000000002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8778.76</v>
      </c>
      <c r="C70" s="4">
        <v>32084.87</v>
      </c>
      <c r="D70" s="4">
        <v>12901.12</v>
      </c>
      <c r="E70" s="4">
        <v>13312.91</v>
      </c>
      <c r="F70" s="13">
        <v>47495.88999999999</v>
      </c>
      <c r="G70" s="4">
        <v>9467.249999999998</v>
      </c>
      <c r="H70" s="4">
        <v>15237.960000000003</v>
      </c>
      <c r="I70" s="4">
        <v>2889.55</v>
      </c>
      <c r="J70" s="4">
        <v>15396.57</v>
      </c>
      <c r="K70" s="4">
        <v>23000.54</v>
      </c>
      <c r="L70" s="4">
        <v>23629.800000000003</v>
      </c>
      <c r="M70" s="4">
        <v>15530.280000000002</v>
      </c>
      <c r="N70" s="5">
        <f t="shared" si="0"/>
        <v>219725.49999999997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30800.64</v>
      </c>
      <c r="C82" s="5">
        <f t="shared" si="1"/>
        <v>64866.05</v>
      </c>
      <c r="D82" s="5">
        <f t="shared" si="1"/>
        <v>34860.04</v>
      </c>
      <c r="E82" s="5">
        <f t="shared" si="1"/>
        <v>33665.89</v>
      </c>
      <c r="F82" s="5">
        <f t="shared" si="1"/>
        <v>66576.65999999999</v>
      </c>
      <c r="G82" s="5">
        <f t="shared" si="1"/>
        <v>24488.97</v>
      </c>
      <c r="H82" s="5">
        <f t="shared" si="1"/>
        <v>33706.93</v>
      </c>
      <c r="I82" s="5">
        <f t="shared" si="1"/>
        <v>2889.55</v>
      </c>
      <c r="J82" s="5">
        <f t="shared" si="1"/>
        <v>26787.11</v>
      </c>
      <c r="K82" s="5">
        <f t="shared" si="1"/>
        <v>41468.49</v>
      </c>
      <c r="L82" s="5">
        <f t="shared" si="1"/>
        <v>33830.490000000005</v>
      </c>
      <c r="M82" s="5">
        <f t="shared" si="1"/>
        <v>24545.89</v>
      </c>
      <c r="N82" s="5">
        <f>SUM(B82:M82)</f>
        <v>418486.70999999996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69" sqref="L69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15-16'!A1</f>
        <v>VALIDATED TAX RECEIPTS FOR: JULY 2015 thru June 2016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f>'Oil &amp; Gas Severance'!B11</f>
        <v>42186</v>
      </c>
      <c r="C11" s="1">
        <f>'Oil &amp; Gas Severance'!C11</f>
        <v>42217</v>
      </c>
      <c r="D11" s="1">
        <f>'Oil &amp; Gas Severance'!D11</f>
        <v>42248</v>
      </c>
      <c r="E11" s="1">
        <f>'Oil &amp; Gas Severance'!E11</f>
        <v>42278</v>
      </c>
      <c r="F11" s="1">
        <f>'Oil &amp; Gas Severance'!F11</f>
        <v>42309</v>
      </c>
      <c r="G11" s="1">
        <f>'Oil &amp; Gas Severance'!G11</f>
        <v>42339</v>
      </c>
      <c r="H11" s="1">
        <f>'Oil &amp; Gas Severance'!H11</f>
        <v>42370</v>
      </c>
      <c r="I11" s="1">
        <f>'Oil &amp; Gas Severance'!I11</f>
        <v>42401</v>
      </c>
      <c r="J11" s="1">
        <f>'Oil &amp; Gas Severance'!J11</f>
        <v>42430</v>
      </c>
      <c r="K11" s="1">
        <f>'Oil &amp; Gas Severance'!K11</f>
        <v>42461</v>
      </c>
      <c r="L11" s="1">
        <f>'Oil &amp; Gas Severance'!L11</f>
        <v>42491</v>
      </c>
      <c r="M11" s="1">
        <f>'Oil &amp; Gas Severance'!M11</f>
        <v>42522</v>
      </c>
      <c r="N11" s="1" t="str">
        <f>'Oil &amp; Gas Severance'!N11</f>
        <v>SFY15-16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1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2">
        <v>1018229.87</v>
      </c>
      <c r="M37" s="5">
        <v>0</v>
      </c>
      <c r="N37" s="5">
        <f t="shared" si="0"/>
        <v>1018229.87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2">
        <v>4045842.45</v>
      </c>
      <c r="M38" s="5">
        <v>0</v>
      </c>
      <c r="N38" s="5">
        <f t="shared" si="0"/>
        <v>4045842.45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2">
        <v>1038340.77</v>
      </c>
      <c r="M42" s="5">
        <v>0</v>
      </c>
      <c r="N42" s="5">
        <f t="shared" si="0"/>
        <v>1038340.77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2">
        <v>555405.01</v>
      </c>
      <c r="M54" s="5">
        <v>0</v>
      </c>
      <c r="N54" s="5">
        <f t="shared" si="0"/>
        <v>555405.01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6657818.1</v>
      </c>
      <c r="M82" s="5">
        <f t="shared" si="1"/>
        <v>0</v>
      </c>
      <c r="N82" s="5">
        <f>SUM(B82:M82)</f>
        <v>6657818.1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P18" sqref="P18"/>
    </sheetView>
  </sheetViews>
  <sheetFormatPr defaultColWidth="9.33203125" defaultRowHeight="12.75"/>
  <cols>
    <col min="1" max="1" width="16.16015625" style="0" bestFit="1" customWidth="1"/>
    <col min="2" max="2" width="9.16015625" style="0" bestFit="1" customWidth="1"/>
    <col min="3" max="4" width="11.5" style="0" bestFit="1" customWidth="1"/>
    <col min="5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15-16'!A1</f>
        <v>VALIDATED TAX RECEIPTS FOR: JULY 2015 thru June 2016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f>'Oil &amp; Gas Severance'!B11</f>
        <v>42186</v>
      </c>
      <c r="C11" s="1">
        <f>'Oil &amp; Gas Severance'!C11</f>
        <v>42217</v>
      </c>
      <c r="D11" s="1">
        <f>'Oil &amp; Gas Severance'!D11</f>
        <v>42248</v>
      </c>
      <c r="E11" s="1">
        <f>'Oil &amp; Gas Severance'!E11</f>
        <v>42278</v>
      </c>
      <c r="F11" s="1">
        <f>'Oil &amp; Gas Severance'!F11</f>
        <v>42309</v>
      </c>
      <c r="G11" s="1">
        <f>'Oil &amp; Gas Severance'!G11</f>
        <v>42339</v>
      </c>
      <c r="H11" s="1">
        <f>'Oil &amp; Gas Severance'!H11</f>
        <v>42370</v>
      </c>
      <c r="I11" s="1">
        <f>'Oil &amp; Gas Severance'!I11</f>
        <v>42401</v>
      </c>
      <c r="J11" s="1">
        <f>'Oil &amp; Gas Severance'!J11</f>
        <v>42430</v>
      </c>
      <c r="K11" s="1">
        <f>'Oil &amp; Gas Severance'!K11</f>
        <v>42461</v>
      </c>
      <c r="L11" s="1">
        <f>'Oil &amp; Gas Severance'!L11</f>
        <v>42491</v>
      </c>
      <c r="M11" s="1">
        <f>'Oil &amp; Gas Severance'!M11</f>
        <v>42522</v>
      </c>
      <c r="N11" s="2" t="str">
        <f>'Oil &amp; Gas Severance'!N11</f>
        <v>SFY15-16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0">
        <v>105180</v>
      </c>
      <c r="C14" s="10">
        <v>104380</v>
      </c>
      <c r="D14" s="10">
        <v>106689.34</v>
      </c>
      <c r="E14" s="10">
        <v>98441.93</v>
      </c>
      <c r="F14" s="10">
        <v>107545.06</v>
      </c>
      <c r="G14" s="10">
        <v>102364.98</v>
      </c>
      <c r="H14" s="10">
        <v>107613.64</v>
      </c>
      <c r="I14" s="10">
        <v>105325.41</v>
      </c>
      <c r="J14" s="10">
        <v>105437.89</v>
      </c>
      <c r="K14" s="10">
        <v>116632.36</v>
      </c>
      <c r="L14" s="10">
        <v>101101.56</v>
      </c>
      <c r="M14" s="10">
        <v>111409.17</v>
      </c>
      <c r="N14" s="5">
        <f>SUM(B14:M14)</f>
        <v>1272121.34</v>
      </c>
    </row>
    <row r="15" spans="1:14" ht="12.75">
      <c r="A15" t="s">
        <v>38</v>
      </c>
      <c r="B15" s="10">
        <v>29282</v>
      </c>
      <c r="C15" s="10">
        <v>29060</v>
      </c>
      <c r="D15" s="10">
        <v>29702.44</v>
      </c>
      <c r="E15" s="10">
        <v>27406.35</v>
      </c>
      <c r="F15" s="10">
        <v>29940.67</v>
      </c>
      <c r="G15" s="10">
        <v>28498.53</v>
      </c>
      <c r="H15" s="10">
        <v>29959.76</v>
      </c>
      <c r="I15" s="10">
        <v>29322.71</v>
      </c>
      <c r="J15" s="10">
        <v>29354.03</v>
      </c>
      <c r="K15" s="10">
        <v>32470.58</v>
      </c>
      <c r="L15" s="10">
        <v>28146.8</v>
      </c>
      <c r="M15" s="10">
        <v>31016.44</v>
      </c>
      <c r="N15" s="5">
        <f aca="true" t="shared" si="0" ref="N15:N78">SUM(B15:M15)</f>
        <v>354160.31</v>
      </c>
    </row>
    <row r="16" spans="1:14" ht="12.75">
      <c r="A16" t="s">
        <v>39</v>
      </c>
      <c r="B16" s="10">
        <v>86497</v>
      </c>
      <c r="C16" s="10">
        <v>85839</v>
      </c>
      <c r="D16" s="10">
        <v>87738.01</v>
      </c>
      <c r="E16" s="10">
        <v>80955.58</v>
      </c>
      <c r="F16" s="10">
        <v>88441.71</v>
      </c>
      <c r="G16" s="10">
        <v>84181.77</v>
      </c>
      <c r="H16" s="10">
        <v>88498.11</v>
      </c>
      <c r="I16" s="10">
        <v>86616.34</v>
      </c>
      <c r="J16" s="10">
        <v>86708.85</v>
      </c>
      <c r="K16" s="10">
        <v>95914.82</v>
      </c>
      <c r="L16" s="10">
        <v>83142.77</v>
      </c>
      <c r="M16" s="10">
        <v>91619.43</v>
      </c>
      <c r="N16" s="5">
        <f t="shared" si="0"/>
        <v>1046153.3899999999</v>
      </c>
    </row>
    <row r="17" spans="1:14" ht="12.75">
      <c r="A17" t="s">
        <v>2</v>
      </c>
      <c r="B17" s="10">
        <v>18660</v>
      </c>
      <c r="C17" s="10">
        <v>18518</v>
      </c>
      <c r="D17" s="10">
        <v>18927.87</v>
      </c>
      <c r="E17" s="10">
        <v>17464.68</v>
      </c>
      <c r="F17" s="10">
        <v>19079.69</v>
      </c>
      <c r="G17" s="10">
        <v>18160.68</v>
      </c>
      <c r="H17" s="10">
        <v>19091.86</v>
      </c>
      <c r="I17" s="10">
        <v>18685.89</v>
      </c>
      <c r="J17" s="10">
        <v>18705.85</v>
      </c>
      <c r="K17" s="10">
        <v>20691.88</v>
      </c>
      <c r="L17" s="10">
        <v>17936.54</v>
      </c>
      <c r="M17" s="10">
        <v>19765.22</v>
      </c>
      <c r="N17" s="5">
        <f t="shared" si="0"/>
        <v>225688.16</v>
      </c>
    </row>
    <row r="18" spans="1:14" ht="12.75">
      <c r="A18" t="s">
        <v>40</v>
      </c>
      <c r="B18" s="10">
        <v>236294</v>
      </c>
      <c r="C18" s="10">
        <v>234498</v>
      </c>
      <c r="D18" s="10">
        <v>239685.23</v>
      </c>
      <c r="E18" s="10">
        <v>221156.8</v>
      </c>
      <c r="F18" s="10">
        <v>241607.65</v>
      </c>
      <c r="G18" s="10">
        <v>229970.22</v>
      </c>
      <c r="H18" s="10">
        <v>241761.72</v>
      </c>
      <c r="I18" s="10">
        <v>236621.04</v>
      </c>
      <c r="J18" s="10">
        <v>236873.75</v>
      </c>
      <c r="K18" s="10">
        <v>262022.92</v>
      </c>
      <c r="L18" s="10">
        <v>227131.86</v>
      </c>
      <c r="M18" s="10">
        <v>250288.63</v>
      </c>
      <c r="N18" s="5">
        <f t="shared" si="0"/>
        <v>2857911.82</v>
      </c>
    </row>
    <row r="19" spans="1:14" ht="12.75">
      <c r="A19" t="s">
        <v>41</v>
      </c>
      <c r="B19" s="10">
        <v>554935</v>
      </c>
      <c r="C19" s="10">
        <v>550716</v>
      </c>
      <c r="D19" s="10">
        <v>562898.8</v>
      </c>
      <c r="E19" s="10">
        <v>519384.94</v>
      </c>
      <c r="F19" s="10">
        <v>567413.57</v>
      </c>
      <c r="G19" s="10">
        <v>540083.15</v>
      </c>
      <c r="H19" s="10">
        <v>567775.41</v>
      </c>
      <c r="I19" s="10">
        <v>555702.59</v>
      </c>
      <c r="J19" s="10">
        <v>556296.07</v>
      </c>
      <c r="K19" s="10">
        <v>615358.67</v>
      </c>
      <c r="L19" s="10">
        <v>533417.3</v>
      </c>
      <c r="M19" s="10">
        <v>587800.8</v>
      </c>
      <c r="N19" s="5">
        <f t="shared" si="0"/>
        <v>6711782.3</v>
      </c>
    </row>
    <row r="20" spans="1:14" ht="12.75">
      <c r="A20" t="s">
        <v>3</v>
      </c>
      <c r="B20" s="10">
        <v>22286</v>
      </c>
      <c r="C20" s="10">
        <v>22116</v>
      </c>
      <c r="D20" s="10">
        <v>22605.47</v>
      </c>
      <c r="E20" s="10">
        <v>20857.99</v>
      </c>
      <c r="F20" s="10">
        <v>22786.78</v>
      </c>
      <c r="G20" s="10">
        <v>21689.22</v>
      </c>
      <c r="H20" s="10">
        <v>22801.31</v>
      </c>
      <c r="I20" s="10">
        <v>22316.47</v>
      </c>
      <c r="J20" s="10">
        <v>22340.31</v>
      </c>
      <c r="K20" s="10">
        <v>24712.2</v>
      </c>
      <c r="L20" s="10">
        <v>21421.52</v>
      </c>
      <c r="M20" s="10">
        <v>23605.51</v>
      </c>
      <c r="N20" s="5">
        <f t="shared" si="0"/>
        <v>269538.78</v>
      </c>
    </row>
    <row r="21" spans="1:14" ht="12.75">
      <c r="A21" t="s">
        <v>42</v>
      </c>
      <c r="B21" s="10">
        <v>80711</v>
      </c>
      <c r="C21" s="10">
        <v>80098</v>
      </c>
      <c r="D21" s="10">
        <v>81869.5</v>
      </c>
      <c r="E21" s="10">
        <v>75540.73</v>
      </c>
      <c r="F21" s="10">
        <v>82526.15</v>
      </c>
      <c r="G21" s="10">
        <v>78551.13</v>
      </c>
      <c r="H21" s="10">
        <v>82578.77</v>
      </c>
      <c r="I21" s="10">
        <v>80822.86</v>
      </c>
      <c r="J21" s="10">
        <v>80909.19</v>
      </c>
      <c r="K21" s="10">
        <v>89499.41</v>
      </c>
      <c r="L21" s="10">
        <v>77581.63</v>
      </c>
      <c r="M21" s="10">
        <v>85491.32</v>
      </c>
      <c r="N21" s="5">
        <f t="shared" si="0"/>
        <v>976179.6900000002</v>
      </c>
    </row>
    <row r="22" spans="1:14" ht="12.75">
      <c r="A22" t="s">
        <v>43</v>
      </c>
      <c r="B22" s="10">
        <v>58063</v>
      </c>
      <c r="C22" s="10">
        <v>57622</v>
      </c>
      <c r="D22" s="10">
        <v>58896.28</v>
      </c>
      <c r="E22" s="10">
        <v>54343.41</v>
      </c>
      <c r="F22" s="10">
        <v>59368.66</v>
      </c>
      <c r="G22" s="10">
        <v>56509.06</v>
      </c>
      <c r="H22" s="10">
        <v>59406.52</v>
      </c>
      <c r="I22" s="10">
        <v>58143.33</v>
      </c>
      <c r="J22" s="10">
        <v>58205.43</v>
      </c>
      <c r="K22" s="10">
        <v>64385.17</v>
      </c>
      <c r="L22" s="10">
        <v>55811.62</v>
      </c>
      <c r="M22" s="10">
        <v>61501.78</v>
      </c>
      <c r="N22" s="5">
        <f t="shared" si="0"/>
        <v>702256.26</v>
      </c>
    </row>
    <row r="23" spans="1:14" ht="12.75">
      <c r="A23" t="s">
        <v>44</v>
      </c>
      <c r="B23" s="10">
        <v>72835</v>
      </c>
      <c r="C23" s="10">
        <v>72282</v>
      </c>
      <c r="D23" s="10">
        <v>73880.52</v>
      </c>
      <c r="E23" s="10">
        <v>68169.31</v>
      </c>
      <c r="F23" s="10">
        <v>74473.08</v>
      </c>
      <c r="G23" s="10">
        <v>70885.96</v>
      </c>
      <c r="H23" s="10">
        <v>74520.57</v>
      </c>
      <c r="I23" s="10">
        <v>72936.02</v>
      </c>
      <c r="J23" s="10">
        <v>73013.91</v>
      </c>
      <c r="K23" s="10">
        <v>80765.88</v>
      </c>
      <c r="L23" s="10">
        <v>70011.07</v>
      </c>
      <c r="M23" s="10">
        <v>77148.91</v>
      </c>
      <c r="N23" s="5">
        <f t="shared" si="0"/>
        <v>880922.2300000001</v>
      </c>
    </row>
    <row r="24" spans="1:14" ht="12.75">
      <c r="A24" t="s">
        <v>45</v>
      </c>
      <c r="B24" s="10">
        <v>155082</v>
      </c>
      <c r="C24" s="10">
        <v>153902</v>
      </c>
      <c r="D24" s="10">
        <v>157307.13</v>
      </c>
      <c r="E24" s="10">
        <v>145146.79</v>
      </c>
      <c r="F24" s="10">
        <v>158568.82</v>
      </c>
      <c r="G24" s="10">
        <v>150931.09</v>
      </c>
      <c r="H24" s="10">
        <v>158669.94</v>
      </c>
      <c r="I24" s="10">
        <v>155296.08</v>
      </c>
      <c r="J24" s="10">
        <v>155461.94</v>
      </c>
      <c r="K24" s="10">
        <v>171967.51</v>
      </c>
      <c r="L24" s="10">
        <v>149068.26</v>
      </c>
      <c r="M24" s="10">
        <v>164266.22</v>
      </c>
      <c r="N24" s="5">
        <f t="shared" si="0"/>
        <v>1875667.78</v>
      </c>
    </row>
    <row r="25" spans="1:14" ht="12.75">
      <c r="A25" t="s">
        <v>4</v>
      </c>
      <c r="B25" s="10">
        <v>55772</v>
      </c>
      <c r="C25" s="10">
        <v>55348</v>
      </c>
      <c r="D25" s="10">
        <v>56572.35</v>
      </c>
      <c r="E25" s="10">
        <v>52199.13</v>
      </c>
      <c r="F25" s="10">
        <v>57026.09</v>
      </c>
      <c r="G25" s="10">
        <v>54279.34</v>
      </c>
      <c r="H25" s="10">
        <v>57062.46</v>
      </c>
      <c r="I25" s="10">
        <v>55849.12</v>
      </c>
      <c r="J25" s="10">
        <v>55908.77</v>
      </c>
      <c r="K25" s="10">
        <v>61844.66</v>
      </c>
      <c r="L25" s="10">
        <v>53609.41</v>
      </c>
      <c r="M25" s="10">
        <v>59075.05</v>
      </c>
      <c r="N25" s="5">
        <f t="shared" si="0"/>
        <v>674546.3800000001</v>
      </c>
    </row>
    <row r="26" spans="1:14" ht="12.75">
      <c r="A26" t="s">
        <v>89</v>
      </c>
      <c r="B26" s="10">
        <v>765612</v>
      </c>
      <c r="C26" s="10">
        <v>759790</v>
      </c>
      <c r="D26" s="10">
        <v>776598.31</v>
      </c>
      <c r="E26" s="10">
        <v>716564.81</v>
      </c>
      <c r="F26" s="10">
        <v>782827.06</v>
      </c>
      <c r="G26" s="10">
        <v>745120.9</v>
      </c>
      <c r="H26" s="10">
        <v>783326.28</v>
      </c>
      <c r="I26" s="10">
        <v>766670.11</v>
      </c>
      <c r="J26" s="10">
        <v>767488.91</v>
      </c>
      <c r="K26" s="10">
        <v>848974.11</v>
      </c>
      <c r="L26" s="10">
        <v>735924.42</v>
      </c>
      <c r="M26" s="10">
        <v>810954.14</v>
      </c>
      <c r="N26" s="5">
        <f t="shared" si="0"/>
        <v>9259851.050000003</v>
      </c>
    </row>
    <row r="27" spans="1:14" ht="12.75">
      <c r="A27" t="s">
        <v>5</v>
      </c>
      <c r="B27" s="10">
        <v>29599</v>
      </c>
      <c r="C27" s="10">
        <v>29373</v>
      </c>
      <c r="D27" s="10">
        <v>30023.25</v>
      </c>
      <c r="E27" s="10">
        <v>27702.36</v>
      </c>
      <c r="F27" s="10">
        <v>30264.05</v>
      </c>
      <c r="G27" s="10">
        <v>28806.34</v>
      </c>
      <c r="H27" s="10">
        <v>30283.35</v>
      </c>
      <c r="I27" s="10">
        <v>29639.43</v>
      </c>
      <c r="J27" s="10">
        <v>29671.08</v>
      </c>
      <c r="K27" s="10">
        <v>32821.3</v>
      </c>
      <c r="L27" s="10">
        <v>28450.8</v>
      </c>
      <c r="M27" s="10">
        <v>31351.44</v>
      </c>
      <c r="N27" s="5">
        <f t="shared" si="0"/>
        <v>357985.39999999997</v>
      </c>
    </row>
    <row r="28" spans="1:14" ht="12.75">
      <c r="A28" t="s">
        <v>6</v>
      </c>
      <c r="B28" s="10">
        <v>28981</v>
      </c>
      <c r="C28" s="10">
        <v>28761</v>
      </c>
      <c r="D28" s="10">
        <v>29397.28</v>
      </c>
      <c r="E28" s="10">
        <v>27124.78</v>
      </c>
      <c r="F28" s="10">
        <v>29633.06</v>
      </c>
      <c r="G28" s="10">
        <v>28205.73</v>
      </c>
      <c r="H28" s="10">
        <v>29651.96</v>
      </c>
      <c r="I28" s="10">
        <v>29021.45</v>
      </c>
      <c r="J28" s="10">
        <v>29052.46</v>
      </c>
      <c r="K28" s="10">
        <v>32136.99</v>
      </c>
      <c r="L28" s="10">
        <v>27857.61</v>
      </c>
      <c r="M28" s="10">
        <v>30697.78</v>
      </c>
      <c r="N28" s="5">
        <f t="shared" si="0"/>
        <v>350521.1</v>
      </c>
    </row>
    <row r="29" spans="1:14" ht="12.75">
      <c r="A29" t="s">
        <v>46</v>
      </c>
      <c r="B29" s="10">
        <v>325923</v>
      </c>
      <c r="C29" s="10">
        <v>323445</v>
      </c>
      <c r="D29" s="10">
        <v>330600.05</v>
      </c>
      <c r="E29" s="10">
        <v>305043.62</v>
      </c>
      <c r="F29" s="10">
        <v>333251.65</v>
      </c>
      <c r="G29" s="10">
        <v>317200.04</v>
      </c>
      <c r="H29" s="10">
        <v>333464.17</v>
      </c>
      <c r="I29" s="10">
        <v>326373.6</v>
      </c>
      <c r="J29" s="10">
        <v>326722.15</v>
      </c>
      <c r="K29" s="10">
        <v>361410.63</v>
      </c>
      <c r="L29" s="10">
        <v>313285.07</v>
      </c>
      <c r="M29" s="10">
        <v>345225.42</v>
      </c>
      <c r="N29" s="5">
        <f t="shared" si="0"/>
        <v>3941944.3999999994</v>
      </c>
    </row>
    <row r="30" spans="1:14" ht="12.75">
      <c r="A30" t="s">
        <v>47</v>
      </c>
      <c r="B30" s="10">
        <v>114506</v>
      </c>
      <c r="C30" s="10">
        <v>113636</v>
      </c>
      <c r="D30" s="10">
        <v>116149.37</v>
      </c>
      <c r="E30" s="10">
        <v>107170.66</v>
      </c>
      <c r="F30" s="10">
        <v>117080.96</v>
      </c>
      <c r="G30" s="10">
        <v>111441.56</v>
      </c>
      <c r="H30" s="10">
        <v>117155.62</v>
      </c>
      <c r="I30" s="10">
        <v>114664.49</v>
      </c>
      <c r="J30" s="10">
        <v>114786.96</v>
      </c>
      <c r="K30" s="10">
        <v>126974.02</v>
      </c>
      <c r="L30" s="10">
        <v>110066.12</v>
      </c>
      <c r="M30" s="10">
        <v>121287.69</v>
      </c>
      <c r="N30" s="5">
        <f t="shared" si="0"/>
        <v>1384919.4499999997</v>
      </c>
    </row>
    <row r="31" spans="1:14" ht="12.75">
      <c r="A31" t="s">
        <v>7</v>
      </c>
      <c r="B31" s="10">
        <v>42219</v>
      </c>
      <c r="C31" s="10">
        <v>41898</v>
      </c>
      <c r="D31" s="10">
        <v>42824.41</v>
      </c>
      <c r="E31" s="10">
        <v>39513.95</v>
      </c>
      <c r="F31" s="10">
        <v>43167.89</v>
      </c>
      <c r="G31" s="10">
        <v>41088.63</v>
      </c>
      <c r="H31" s="10">
        <v>43195.41</v>
      </c>
      <c r="I31" s="10">
        <v>42276.94</v>
      </c>
      <c r="J31" s="10">
        <v>42322.08</v>
      </c>
      <c r="K31" s="10">
        <v>46815.47</v>
      </c>
      <c r="L31" s="10">
        <v>40581.51</v>
      </c>
      <c r="M31" s="10">
        <v>44718.9</v>
      </c>
      <c r="N31" s="5">
        <f t="shared" si="0"/>
        <v>510622.19000000006</v>
      </c>
    </row>
    <row r="32" spans="1:14" ht="12.75">
      <c r="A32" t="s">
        <v>8</v>
      </c>
      <c r="B32" s="10">
        <v>28573</v>
      </c>
      <c r="C32" s="10">
        <v>28355</v>
      </c>
      <c r="D32" s="10">
        <v>28982.57</v>
      </c>
      <c r="E32" s="10">
        <v>26742.12</v>
      </c>
      <c r="F32" s="10">
        <v>29215.02</v>
      </c>
      <c r="G32" s="10">
        <v>27807.84</v>
      </c>
      <c r="H32" s="10">
        <v>29233.66</v>
      </c>
      <c r="I32" s="10">
        <v>28612.05</v>
      </c>
      <c r="J32" s="10">
        <v>28642.61</v>
      </c>
      <c r="K32" s="10">
        <v>31683.63</v>
      </c>
      <c r="L32" s="10">
        <v>27464.63</v>
      </c>
      <c r="M32" s="10">
        <v>30264.73</v>
      </c>
      <c r="N32" s="5">
        <f t="shared" si="0"/>
        <v>345576.86</v>
      </c>
    </row>
    <row r="33" spans="1:14" ht="12.75">
      <c r="A33" t="s">
        <v>9</v>
      </c>
      <c r="B33" s="10">
        <v>39210</v>
      </c>
      <c r="C33" s="10">
        <v>38912</v>
      </c>
      <c r="D33" s="10">
        <v>39772.79</v>
      </c>
      <c r="E33" s="10">
        <v>36698.23</v>
      </c>
      <c r="F33" s="10">
        <v>40091.79</v>
      </c>
      <c r="G33" s="10">
        <v>38160.7</v>
      </c>
      <c r="H33" s="10">
        <v>40117.35</v>
      </c>
      <c r="I33" s="10">
        <v>39264.32</v>
      </c>
      <c r="J33" s="10">
        <v>39306.26</v>
      </c>
      <c r="K33" s="10">
        <v>43479.45</v>
      </c>
      <c r="L33" s="10">
        <v>37689.72</v>
      </c>
      <c r="M33" s="10">
        <v>41532.28</v>
      </c>
      <c r="N33" s="5">
        <f t="shared" si="0"/>
        <v>474234.89</v>
      </c>
    </row>
    <row r="34" spans="1:14" ht="12.75">
      <c r="A34" t="s">
        <v>10</v>
      </c>
      <c r="B34" s="10">
        <v>15983</v>
      </c>
      <c r="C34" s="10">
        <v>15862</v>
      </c>
      <c r="D34" s="10">
        <v>16212.71</v>
      </c>
      <c r="E34" s="10">
        <v>14959.42</v>
      </c>
      <c r="F34" s="10">
        <v>16342.75</v>
      </c>
      <c r="G34" s="10">
        <v>15555.57</v>
      </c>
      <c r="H34" s="10">
        <v>16353.17</v>
      </c>
      <c r="I34" s="10">
        <v>16005.44</v>
      </c>
      <c r="J34" s="10">
        <v>16022.54</v>
      </c>
      <c r="K34" s="10">
        <v>17723.67</v>
      </c>
      <c r="L34" s="10">
        <v>15363.58</v>
      </c>
      <c r="M34" s="10">
        <v>16929.94</v>
      </c>
      <c r="N34" s="5">
        <f t="shared" si="0"/>
        <v>193313.79</v>
      </c>
    </row>
    <row r="35" spans="1:14" ht="12.75">
      <c r="A35" t="s">
        <v>11</v>
      </c>
      <c r="B35" s="10">
        <v>34867</v>
      </c>
      <c r="C35" s="10">
        <v>34602</v>
      </c>
      <c r="D35" s="10">
        <v>35367.5</v>
      </c>
      <c r="E35" s="10">
        <v>32633.48</v>
      </c>
      <c r="F35" s="10">
        <v>35651.17</v>
      </c>
      <c r="G35" s="10">
        <v>33933.97</v>
      </c>
      <c r="H35" s="10">
        <v>35673.9</v>
      </c>
      <c r="I35" s="10">
        <v>34915.35</v>
      </c>
      <c r="J35" s="10">
        <v>34952.64</v>
      </c>
      <c r="K35" s="10">
        <v>38663.61</v>
      </c>
      <c r="L35" s="10">
        <v>33515.15</v>
      </c>
      <c r="M35" s="10">
        <v>36932.12</v>
      </c>
      <c r="N35" s="5">
        <f t="shared" si="0"/>
        <v>421707.89</v>
      </c>
    </row>
    <row r="36" spans="1:14" ht="12.75">
      <c r="A36" t="s">
        <v>48</v>
      </c>
      <c r="B36" s="10">
        <v>25379</v>
      </c>
      <c r="C36" s="10">
        <v>25186</v>
      </c>
      <c r="D36" s="10">
        <v>25743.16</v>
      </c>
      <c r="E36" s="10">
        <v>23753.13</v>
      </c>
      <c r="F36" s="10">
        <v>25949.63</v>
      </c>
      <c r="G36" s="10">
        <v>24699.72</v>
      </c>
      <c r="H36" s="10">
        <v>25966.18</v>
      </c>
      <c r="I36" s="10">
        <v>25414.05</v>
      </c>
      <c r="J36" s="10">
        <v>25441.19</v>
      </c>
      <c r="K36" s="10">
        <v>28142.31</v>
      </c>
      <c r="L36" s="10">
        <v>24394.88</v>
      </c>
      <c r="M36" s="10">
        <v>26882.01</v>
      </c>
      <c r="N36" s="5">
        <f t="shared" si="0"/>
        <v>306951.26</v>
      </c>
    </row>
    <row r="37" spans="1:14" ht="12.75">
      <c r="A37" t="s">
        <v>12</v>
      </c>
      <c r="B37" s="10">
        <v>33980</v>
      </c>
      <c r="C37" s="10">
        <v>33722</v>
      </c>
      <c r="D37" s="10">
        <v>34467.67</v>
      </c>
      <c r="E37" s="10">
        <v>31803.2</v>
      </c>
      <c r="F37" s="10">
        <v>34744.12</v>
      </c>
      <c r="G37" s="10">
        <v>33070.61</v>
      </c>
      <c r="H37" s="10">
        <v>34766.27</v>
      </c>
      <c r="I37" s="10">
        <v>34027.02</v>
      </c>
      <c r="J37" s="10">
        <v>34063.37</v>
      </c>
      <c r="K37" s="10">
        <v>37679.91</v>
      </c>
      <c r="L37" s="10">
        <v>32662.44</v>
      </c>
      <c r="M37" s="10">
        <v>35992.48</v>
      </c>
      <c r="N37" s="5">
        <f t="shared" si="0"/>
        <v>410979.0899999999</v>
      </c>
    </row>
    <row r="38" spans="1:14" ht="12.75">
      <c r="A38" t="s">
        <v>13</v>
      </c>
      <c r="B38" s="10">
        <v>29190</v>
      </c>
      <c r="C38" s="10">
        <v>28968</v>
      </c>
      <c r="D38" s="10">
        <v>29608.54</v>
      </c>
      <c r="E38" s="10">
        <v>27319.71</v>
      </c>
      <c r="F38" s="10">
        <v>29846.02</v>
      </c>
      <c r="G38" s="10">
        <v>28408.44</v>
      </c>
      <c r="H38" s="10">
        <v>29865.05</v>
      </c>
      <c r="I38" s="10">
        <v>29230.02</v>
      </c>
      <c r="J38" s="10">
        <v>29261.24</v>
      </c>
      <c r="K38" s="10">
        <v>32367.94</v>
      </c>
      <c r="L38" s="10">
        <v>28057.81</v>
      </c>
      <c r="M38" s="10">
        <v>30918.39</v>
      </c>
      <c r="N38" s="5">
        <f t="shared" si="0"/>
        <v>353041.16</v>
      </c>
    </row>
    <row r="39" spans="1:14" ht="12.75">
      <c r="A39" t="s">
        <v>14</v>
      </c>
      <c r="B39" s="10">
        <v>51637</v>
      </c>
      <c r="C39" s="10">
        <v>51245</v>
      </c>
      <c r="D39" s="10">
        <v>52378.32</v>
      </c>
      <c r="E39" s="10">
        <v>48329.32</v>
      </c>
      <c r="F39" s="10">
        <v>52798.43</v>
      </c>
      <c r="G39" s="10">
        <v>50255.3</v>
      </c>
      <c r="H39" s="10">
        <v>52832.11</v>
      </c>
      <c r="I39" s="10">
        <v>51708.71</v>
      </c>
      <c r="J39" s="10">
        <v>51763.94</v>
      </c>
      <c r="K39" s="10">
        <v>57259.77</v>
      </c>
      <c r="L39" s="10">
        <v>49635.04</v>
      </c>
      <c r="M39" s="10">
        <v>54695.48</v>
      </c>
      <c r="N39" s="5">
        <f t="shared" si="0"/>
        <v>624538.42</v>
      </c>
    </row>
    <row r="40" spans="1:14" ht="12.75">
      <c r="A40" t="s">
        <v>49</v>
      </c>
      <c r="B40" s="10">
        <v>64458</v>
      </c>
      <c r="C40" s="10">
        <v>63968</v>
      </c>
      <c r="D40" s="10">
        <v>65382.93</v>
      </c>
      <c r="E40" s="10">
        <v>60328.62</v>
      </c>
      <c r="F40" s="10">
        <v>65907.34</v>
      </c>
      <c r="G40" s="10">
        <v>62732.8</v>
      </c>
      <c r="H40" s="10">
        <v>65949.36</v>
      </c>
      <c r="I40" s="10">
        <v>64547.06</v>
      </c>
      <c r="J40" s="10">
        <v>64615.99</v>
      </c>
      <c r="K40" s="10">
        <v>71476.35</v>
      </c>
      <c r="L40" s="10">
        <v>61958.53</v>
      </c>
      <c r="M40" s="10">
        <v>68275.39</v>
      </c>
      <c r="N40" s="5">
        <f t="shared" si="0"/>
        <v>779600.37</v>
      </c>
    </row>
    <row r="41" spans="1:14" ht="12.75">
      <c r="A41" t="s">
        <v>15</v>
      </c>
      <c r="B41" s="10">
        <v>65731</v>
      </c>
      <c r="C41" s="10">
        <v>65231</v>
      </c>
      <c r="D41" s="10">
        <v>66674</v>
      </c>
      <c r="E41" s="10">
        <v>61519.89</v>
      </c>
      <c r="F41" s="10">
        <v>67208.76</v>
      </c>
      <c r="G41" s="10">
        <v>63971.54</v>
      </c>
      <c r="H41" s="10">
        <v>67251.62</v>
      </c>
      <c r="I41" s="10">
        <v>65821.62</v>
      </c>
      <c r="J41" s="10">
        <v>65891.91</v>
      </c>
      <c r="K41" s="10">
        <v>72887.74</v>
      </c>
      <c r="L41" s="10">
        <v>63181.99</v>
      </c>
      <c r="M41" s="10">
        <v>69623.57</v>
      </c>
      <c r="N41" s="5">
        <f t="shared" si="0"/>
        <v>794994.6399999999</v>
      </c>
    </row>
    <row r="42" spans="1:14" ht="12.75">
      <c r="A42" t="s">
        <v>50</v>
      </c>
      <c r="B42" s="10">
        <v>427493</v>
      </c>
      <c r="C42" s="10">
        <v>424242</v>
      </c>
      <c r="D42" s="10">
        <v>433627.45</v>
      </c>
      <c r="E42" s="10">
        <v>400106.68</v>
      </c>
      <c r="F42" s="10">
        <v>437105.4</v>
      </c>
      <c r="G42" s="10">
        <v>416051.49</v>
      </c>
      <c r="H42" s="10">
        <v>437384.14</v>
      </c>
      <c r="I42" s="10">
        <v>428083.87</v>
      </c>
      <c r="J42" s="10">
        <v>428541.06</v>
      </c>
      <c r="K42" s="10">
        <v>474039.77</v>
      </c>
      <c r="L42" s="10">
        <v>410916.47</v>
      </c>
      <c r="M42" s="10">
        <v>452810.64</v>
      </c>
      <c r="N42" s="5">
        <f t="shared" si="0"/>
        <v>5170401.969999999</v>
      </c>
    </row>
    <row r="43" spans="1:14" ht="12.75">
      <c r="A43" t="s">
        <v>16</v>
      </c>
      <c r="B43" s="10">
        <v>22440</v>
      </c>
      <c r="C43" s="10">
        <v>22269</v>
      </c>
      <c r="D43" s="10">
        <v>22761.96</v>
      </c>
      <c r="E43" s="10">
        <v>21002.39</v>
      </c>
      <c r="F43" s="10">
        <v>22944.52</v>
      </c>
      <c r="G43" s="10">
        <v>21839.36</v>
      </c>
      <c r="H43" s="10">
        <v>22959.16</v>
      </c>
      <c r="I43" s="10">
        <v>22470.96</v>
      </c>
      <c r="J43" s="10">
        <v>22494.97</v>
      </c>
      <c r="K43" s="10">
        <v>24883.28</v>
      </c>
      <c r="L43" s="10">
        <v>21569.81</v>
      </c>
      <c r="M43" s="10">
        <v>23768.92</v>
      </c>
      <c r="N43" s="5">
        <f t="shared" si="0"/>
        <v>271404.32999999996</v>
      </c>
    </row>
    <row r="44" spans="1:14" ht="12.75">
      <c r="A44" t="s">
        <v>51</v>
      </c>
      <c r="B44" s="10">
        <v>64003</v>
      </c>
      <c r="C44" s="10">
        <v>63516</v>
      </c>
      <c r="D44" s="10">
        <v>64921.27</v>
      </c>
      <c r="E44" s="10">
        <v>59902.66</v>
      </c>
      <c r="F44" s="10">
        <v>65441.97</v>
      </c>
      <c r="G44" s="10">
        <v>62289.86</v>
      </c>
      <c r="H44" s="10">
        <v>65483.71</v>
      </c>
      <c r="I44" s="10">
        <v>64091.3</v>
      </c>
      <c r="J44" s="10">
        <v>64159.75</v>
      </c>
      <c r="K44" s="10">
        <v>70971.67</v>
      </c>
      <c r="L44" s="10">
        <v>61521.05</v>
      </c>
      <c r="M44" s="10">
        <v>67793.31</v>
      </c>
      <c r="N44" s="5">
        <f t="shared" si="0"/>
        <v>774095.55</v>
      </c>
    </row>
    <row r="45" spans="1:14" ht="12.75">
      <c r="A45" t="s">
        <v>17</v>
      </c>
      <c r="B45" s="10">
        <v>55147</v>
      </c>
      <c r="C45" s="10">
        <v>54728</v>
      </c>
      <c r="D45" s="10">
        <v>55938.55</v>
      </c>
      <c r="E45" s="10">
        <v>51614.32</v>
      </c>
      <c r="F45" s="10">
        <v>56387.22</v>
      </c>
      <c r="G45" s="10">
        <v>53671.23</v>
      </c>
      <c r="H45" s="10">
        <v>56423.17</v>
      </c>
      <c r="I45" s="10">
        <v>55223.42</v>
      </c>
      <c r="J45" s="10">
        <v>55282.4</v>
      </c>
      <c r="K45" s="10">
        <v>61151.79</v>
      </c>
      <c r="L45" s="10">
        <v>53008.8</v>
      </c>
      <c r="M45" s="10">
        <v>58413.2</v>
      </c>
      <c r="N45" s="5">
        <f t="shared" si="0"/>
        <v>666989.1</v>
      </c>
    </row>
    <row r="46" spans="1:14" ht="12.75">
      <c r="A46" t="s">
        <v>18</v>
      </c>
      <c r="B46" s="10">
        <v>25541</v>
      </c>
      <c r="C46" s="10">
        <v>25347</v>
      </c>
      <c r="D46" s="10">
        <v>25907.47</v>
      </c>
      <c r="E46" s="10">
        <v>23904.74</v>
      </c>
      <c r="F46" s="10">
        <v>26115.27</v>
      </c>
      <c r="G46" s="10">
        <v>24857.39</v>
      </c>
      <c r="H46" s="10">
        <v>26131.93</v>
      </c>
      <c r="I46" s="10">
        <v>25576.27</v>
      </c>
      <c r="J46" s="10">
        <v>25603.59</v>
      </c>
      <c r="K46" s="10">
        <v>28321.95</v>
      </c>
      <c r="L46" s="10">
        <v>24550.59</v>
      </c>
      <c r="M46" s="10">
        <v>27053.59</v>
      </c>
      <c r="N46" s="5">
        <f t="shared" si="0"/>
        <v>308910.79000000004</v>
      </c>
    </row>
    <row r="47" spans="1:14" ht="12.75">
      <c r="A47" t="s">
        <v>19</v>
      </c>
      <c r="B47" s="10">
        <v>19979</v>
      </c>
      <c r="C47" s="10">
        <v>19827</v>
      </c>
      <c r="D47" s="10">
        <v>20265.89</v>
      </c>
      <c r="E47" s="10">
        <v>18699.27</v>
      </c>
      <c r="F47" s="10">
        <v>20428.44</v>
      </c>
      <c r="G47" s="10">
        <v>19444.46</v>
      </c>
      <c r="H47" s="10">
        <v>20441.46</v>
      </c>
      <c r="I47" s="10">
        <v>20006.81</v>
      </c>
      <c r="J47" s="10">
        <v>20028.17</v>
      </c>
      <c r="K47" s="10">
        <v>22154.59</v>
      </c>
      <c r="L47" s="10">
        <v>19204.47</v>
      </c>
      <c r="M47" s="10">
        <v>21162.43</v>
      </c>
      <c r="N47" s="5">
        <f t="shared" si="0"/>
        <v>241641.99</v>
      </c>
    </row>
    <row r="48" spans="1:14" ht="12.75">
      <c r="A48" t="s">
        <v>52</v>
      </c>
      <c r="B48" s="10">
        <v>125414</v>
      </c>
      <c r="C48" s="10">
        <v>124460</v>
      </c>
      <c r="D48" s="10">
        <v>127213.45</v>
      </c>
      <c r="E48" s="10">
        <v>117379.45</v>
      </c>
      <c r="F48" s="10">
        <v>128233.78</v>
      </c>
      <c r="G48" s="10">
        <v>122057.18</v>
      </c>
      <c r="H48" s="10">
        <v>128315.56</v>
      </c>
      <c r="I48" s="10">
        <v>125587.13</v>
      </c>
      <c r="J48" s="10">
        <v>125721.25</v>
      </c>
      <c r="K48" s="10">
        <v>139069.23</v>
      </c>
      <c r="L48" s="10">
        <v>120550.73</v>
      </c>
      <c r="M48" s="10">
        <v>132841.23</v>
      </c>
      <c r="N48" s="5">
        <f t="shared" si="0"/>
        <v>1516842.9900000002</v>
      </c>
    </row>
    <row r="49" spans="1:14" ht="12.75">
      <c r="A49" t="s">
        <v>53</v>
      </c>
      <c r="B49" s="10">
        <v>227385</v>
      </c>
      <c r="C49" s="10">
        <v>225656</v>
      </c>
      <c r="D49" s="10">
        <v>230647.74</v>
      </c>
      <c r="E49" s="10">
        <v>212817.94</v>
      </c>
      <c r="F49" s="10">
        <v>232497.67</v>
      </c>
      <c r="G49" s="10">
        <v>221299.03</v>
      </c>
      <c r="H49" s="10">
        <v>232645.93</v>
      </c>
      <c r="I49" s="10">
        <v>227699.09</v>
      </c>
      <c r="J49" s="10">
        <v>227942.27</v>
      </c>
      <c r="K49" s="10">
        <v>252143.18</v>
      </c>
      <c r="L49" s="10">
        <v>218567.7</v>
      </c>
      <c r="M49" s="10">
        <v>240851.33</v>
      </c>
      <c r="N49" s="5">
        <f t="shared" si="0"/>
        <v>2750152.8800000004</v>
      </c>
    </row>
    <row r="50" spans="1:14" ht="12.75">
      <c r="A50" t="s">
        <v>54</v>
      </c>
      <c r="B50" s="10">
        <v>105288</v>
      </c>
      <c r="C50" s="10">
        <v>104487</v>
      </c>
      <c r="D50" s="10">
        <v>106798.9</v>
      </c>
      <c r="E50" s="10">
        <v>98543.01</v>
      </c>
      <c r="F50" s="10">
        <v>107655.49</v>
      </c>
      <c r="G50" s="10">
        <v>102470.08</v>
      </c>
      <c r="H50" s="10">
        <v>107724.14</v>
      </c>
      <c r="I50" s="10">
        <v>105433.56</v>
      </c>
      <c r="J50" s="10">
        <v>105546.16</v>
      </c>
      <c r="K50" s="10">
        <v>116752.12</v>
      </c>
      <c r="L50" s="10">
        <v>101205.36</v>
      </c>
      <c r="M50" s="10">
        <v>111523.55</v>
      </c>
      <c r="N50" s="5">
        <f t="shared" si="0"/>
        <v>1273427.37</v>
      </c>
    </row>
    <row r="51" spans="1:14" ht="12.75">
      <c r="A51" t="s">
        <v>20</v>
      </c>
      <c r="B51" s="10">
        <v>50704</v>
      </c>
      <c r="C51" s="10">
        <v>50318</v>
      </c>
      <c r="D51" s="10">
        <v>51431.55</v>
      </c>
      <c r="E51" s="10">
        <v>47455.72</v>
      </c>
      <c r="F51" s="10">
        <v>51844.06</v>
      </c>
      <c r="G51" s="10">
        <v>49346.9</v>
      </c>
      <c r="H51" s="10">
        <v>51877.11</v>
      </c>
      <c r="I51" s="10">
        <v>50774.03</v>
      </c>
      <c r="J51" s="10">
        <v>50828.26</v>
      </c>
      <c r="K51" s="10">
        <v>56224.75</v>
      </c>
      <c r="L51" s="10">
        <v>48737.85</v>
      </c>
      <c r="M51" s="10">
        <v>53706.82</v>
      </c>
      <c r="N51" s="5">
        <f t="shared" si="0"/>
        <v>613249.0499999999</v>
      </c>
    </row>
    <row r="52" spans="1:14" ht="12.75">
      <c r="A52" t="s">
        <v>21</v>
      </c>
      <c r="B52" s="10">
        <v>29606</v>
      </c>
      <c r="C52" s="10">
        <v>29381</v>
      </c>
      <c r="D52" s="10">
        <v>30031.08</v>
      </c>
      <c r="E52" s="10">
        <v>27709.58</v>
      </c>
      <c r="F52" s="10">
        <v>30271.94</v>
      </c>
      <c r="G52" s="10">
        <v>28813.84</v>
      </c>
      <c r="H52" s="10">
        <v>30291.25</v>
      </c>
      <c r="I52" s="10">
        <v>29647.15</v>
      </c>
      <c r="J52" s="10">
        <v>29678.81</v>
      </c>
      <c r="K52" s="10">
        <v>32829.85</v>
      </c>
      <c r="L52" s="10">
        <v>28458.22</v>
      </c>
      <c r="M52" s="10">
        <v>31359.61</v>
      </c>
      <c r="N52" s="5">
        <f t="shared" si="0"/>
        <v>358078.32999999996</v>
      </c>
    </row>
    <row r="53" spans="1:14" ht="12.75">
      <c r="A53" t="s">
        <v>22</v>
      </c>
      <c r="B53" s="10">
        <v>36001</v>
      </c>
      <c r="C53" s="10">
        <v>35727</v>
      </c>
      <c r="D53" s="10">
        <v>36517.73</v>
      </c>
      <c r="E53" s="10">
        <v>33694.79</v>
      </c>
      <c r="F53" s="10">
        <v>36810.62</v>
      </c>
      <c r="G53" s="10">
        <v>35037.57</v>
      </c>
      <c r="H53" s="10">
        <v>36834.1</v>
      </c>
      <c r="I53" s="10">
        <v>36050.87</v>
      </c>
      <c r="J53" s="10">
        <v>36089.38</v>
      </c>
      <c r="K53" s="10">
        <v>39921.03</v>
      </c>
      <c r="L53" s="10">
        <v>34605.13</v>
      </c>
      <c r="M53" s="10">
        <v>38133.23</v>
      </c>
      <c r="N53" s="5">
        <f t="shared" si="0"/>
        <v>435422.45000000007</v>
      </c>
    </row>
    <row r="54" spans="1:14" ht="12.75">
      <c r="A54" t="s">
        <v>55</v>
      </c>
      <c r="B54" s="10">
        <v>127504</v>
      </c>
      <c r="C54" s="10">
        <v>126535</v>
      </c>
      <c r="D54" s="10">
        <v>129333.94</v>
      </c>
      <c r="E54" s="10">
        <v>119336.01</v>
      </c>
      <c r="F54" s="10">
        <v>130371.27</v>
      </c>
      <c r="G54" s="10">
        <v>124091.72</v>
      </c>
      <c r="H54" s="10">
        <v>130454.41</v>
      </c>
      <c r="I54" s="10">
        <v>127680.51</v>
      </c>
      <c r="J54" s="10">
        <v>127816.87</v>
      </c>
      <c r="K54" s="10">
        <v>141387.33</v>
      </c>
      <c r="L54" s="10">
        <v>122560.15</v>
      </c>
      <c r="M54" s="10">
        <v>135055.53</v>
      </c>
      <c r="N54" s="5">
        <f t="shared" si="0"/>
        <v>1542126.74</v>
      </c>
    </row>
    <row r="55" spans="1:14" ht="12.75">
      <c r="A55" t="s">
        <v>23</v>
      </c>
      <c r="B55" s="10">
        <v>164801</v>
      </c>
      <c r="C55" s="10">
        <v>163548</v>
      </c>
      <c r="D55" s="10">
        <v>167166.21</v>
      </c>
      <c r="E55" s="10">
        <v>154243.73</v>
      </c>
      <c r="F55" s="10">
        <v>168506.97</v>
      </c>
      <c r="G55" s="10">
        <v>160390.56</v>
      </c>
      <c r="H55" s="10">
        <v>168614.44</v>
      </c>
      <c r="I55" s="10">
        <v>165029.12</v>
      </c>
      <c r="J55" s="10">
        <v>165205.37</v>
      </c>
      <c r="K55" s="10">
        <v>182745.42</v>
      </c>
      <c r="L55" s="10">
        <v>158410.98</v>
      </c>
      <c r="M55" s="10">
        <v>174561.45</v>
      </c>
      <c r="N55" s="5">
        <f t="shared" si="0"/>
        <v>1993223.2499999998</v>
      </c>
    </row>
    <row r="56" spans="1:14" ht="12.75">
      <c r="A56" t="s">
        <v>24</v>
      </c>
      <c r="B56" s="10">
        <v>68546</v>
      </c>
      <c r="C56" s="10">
        <v>68025</v>
      </c>
      <c r="D56" s="10">
        <v>69530</v>
      </c>
      <c r="E56" s="10">
        <v>64155.12</v>
      </c>
      <c r="F56" s="10">
        <v>70087.67</v>
      </c>
      <c r="G56" s="10">
        <v>66711.79</v>
      </c>
      <c r="H56" s="10">
        <v>70132.36</v>
      </c>
      <c r="I56" s="10">
        <v>68641.12</v>
      </c>
      <c r="J56" s="10">
        <v>68714.42</v>
      </c>
      <c r="K56" s="10">
        <v>76009.91</v>
      </c>
      <c r="L56" s="10">
        <v>65888.41</v>
      </c>
      <c r="M56" s="10">
        <v>72605.93</v>
      </c>
      <c r="N56" s="5">
        <f t="shared" si="0"/>
        <v>829047.73</v>
      </c>
    </row>
    <row r="57" spans="1:14" ht="12.75">
      <c r="A57" t="s">
        <v>56</v>
      </c>
      <c r="B57" s="10">
        <v>91580</v>
      </c>
      <c r="C57" s="10">
        <v>90884</v>
      </c>
      <c r="D57" s="10">
        <v>92894.46</v>
      </c>
      <c r="E57" s="10">
        <v>85713.42</v>
      </c>
      <c r="F57" s="10">
        <v>93639.53</v>
      </c>
      <c r="G57" s="10">
        <v>89129.22</v>
      </c>
      <c r="H57" s="10">
        <v>93699.24</v>
      </c>
      <c r="I57" s="10">
        <v>91706.88</v>
      </c>
      <c r="J57" s="10">
        <v>91804.82</v>
      </c>
      <c r="K57" s="10">
        <v>101551.84</v>
      </c>
      <c r="L57" s="10">
        <v>88029.17</v>
      </c>
      <c r="M57" s="10">
        <v>97004.01</v>
      </c>
      <c r="N57" s="5">
        <f t="shared" si="0"/>
        <v>1107636.59</v>
      </c>
    </row>
    <row r="58" spans="1:14" ht="12.75">
      <c r="A58" t="s">
        <v>57</v>
      </c>
      <c r="B58" s="10">
        <v>45289</v>
      </c>
      <c r="C58" s="10">
        <v>44944</v>
      </c>
      <c r="D58" s="10">
        <v>45938.62</v>
      </c>
      <c r="E58" s="10">
        <v>42387.42</v>
      </c>
      <c r="F58" s="10">
        <v>46307.08</v>
      </c>
      <c r="G58" s="10">
        <v>44076.62</v>
      </c>
      <c r="H58" s="10">
        <v>46336.61</v>
      </c>
      <c r="I58" s="10">
        <v>45351.34</v>
      </c>
      <c r="J58" s="10">
        <v>45399.77</v>
      </c>
      <c r="K58" s="10">
        <v>50219.92</v>
      </c>
      <c r="L58" s="10">
        <v>43532.62</v>
      </c>
      <c r="M58" s="10">
        <v>47970.9</v>
      </c>
      <c r="N58" s="5">
        <f t="shared" si="0"/>
        <v>547753.8999999999</v>
      </c>
    </row>
    <row r="59" spans="1:14" ht="12.75">
      <c r="A59" t="s">
        <v>58</v>
      </c>
      <c r="B59" s="10">
        <v>89852</v>
      </c>
      <c r="C59" s="10">
        <v>89169</v>
      </c>
      <c r="D59" s="10">
        <v>91141.74</v>
      </c>
      <c r="E59" s="10">
        <v>84096.19</v>
      </c>
      <c r="F59" s="10">
        <v>91872.74</v>
      </c>
      <c r="G59" s="10">
        <v>87447.54</v>
      </c>
      <c r="H59" s="10">
        <v>91931.33</v>
      </c>
      <c r="I59" s="10">
        <v>89976.56</v>
      </c>
      <c r="J59" s="10">
        <v>90072.65</v>
      </c>
      <c r="K59" s="10">
        <v>99635.78</v>
      </c>
      <c r="L59" s="10">
        <v>86368.23</v>
      </c>
      <c r="M59" s="10">
        <v>95173.73</v>
      </c>
      <c r="N59" s="5">
        <f t="shared" si="0"/>
        <v>1086737.49</v>
      </c>
    </row>
    <row r="60" spans="1:14" ht="12.75">
      <c r="A60" t="s">
        <v>25</v>
      </c>
      <c r="B60" s="10">
        <v>45574</v>
      </c>
      <c r="C60" s="10">
        <v>45228</v>
      </c>
      <c r="D60" s="10">
        <v>46228.14</v>
      </c>
      <c r="E60" s="10">
        <v>42654.56</v>
      </c>
      <c r="F60" s="10">
        <v>46598.92</v>
      </c>
      <c r="G60" s="10">
        <v>44354.41</v>
      </c>
      <c r="H60" s="10">
        <v>46628.64</v>
      </c>
      <c r="I60" s="10">
        <v>45637.15</v>
      </c>
      <c r="J60" s="10">
        <v>45685.89</v>
      </c>
      <c r="K60" s="10">
        <v>50536.42</v>
      </c>
      <c r="L60" s="10">
        <v>43806.97</v>
      </c>
      <c r="M60" s="10">
        <v>48273.22</v>
      </c>
      <c r="N60" s="5">
        <f t="shared" si="0"/>
        <v>551206.3200000001</v>
      </c>
    </row>
    <row r="61" spans="1:14" ht="12.75">
      <c r="A61" t="s">
        <v>59</v>
      </c>
      <c r="B61" s="10">
        <v>428905</v>
      </c>
      <c r="C61" s="10">
        <v>425643</v>
      </c>
      <c r="D61" s="10">
        <v>435059.37</v>
      </c>
      <c r="E61" s="10">
        <v>401427.91</v>
      </c>
      <c r="F61" s="10">
        <v>438548.79</v>
      </c>
      <c r="G61" s="10">
        <v>417425.36</v>
      </c>
      <c r="H61" s="10">
        <v>438828.47</v>
      </c>
      <c r="I61" s="10">
        <v>429497.48</v>
      </c>
      <c r="J61" s="10">
        <v>429956.18</v>
      </c>
      <c r="K61" s="10">
        <v>475605.13</v>
      </c>
      <c r="L61" s="10">
        <v>412273.39</v>
      </c>
      <c r="M61" s="10">
        <v>454305.9</v>
      </c>
      <c r="N61" s="5">
        <f t="shared" si="0"/>
        <v>5187475.9799999995</v>
      </c>
    </row>
    <row r="62" spans="1:14" ht="12.75">
      <c r="A62" t="s">
        <v>60</v>
      </c>
      <c r="B62" s="10">
        <v>146843</v>
      </c>
      <c r="C62" s="10">
        <v>145727</v>
      </c>
      <c r="D62" s="10">
        <v>148950.38</v>
      </c>
      <c r="E62" s="10">
        <v>137436.05</v>
      </c>
      <c r="F62" s="10">
        <v>150145.05</v>
      </c>
      <c r="G62" s="10">
        <v>142913.07</v>
      </c>
      <c r="H62" s="10">
        <v>150240.8</v>
      </c>
      <c r="I62" s="10">
        <v>147046.16</v>
      </c>
      <c r="J62" s="10">
        <v>147203.21</v>
      </c>
      <c r="K62" s="10">
        <v>162831.95</v>
      </c>
      <c r="L62" s="10">
        <v>141149.2</v>
      </c>
      <c r="M62" s="10">
        <v>155539.78</v>
      </c>
      <c r="N62" s="5">
        <f t="shared" si="0"/>
        <v>1776025.65</v>
      </c>
    </row>
    <row r="63" spans="1:14" ht="12.75">
      <c r="A63" t="s">
        <v>61</v>
      </c>
      <c r="B63" s="10">
        <v>445197</v>
      </c>
      <c r="C63" s="10">
        <v>441811</v>
      </c>
      <c r="D63" s="10">
        <v>451585.07</v>
      </c>
      <c r="E63" s="10">
        <v>416676.12</v>
      </c>
      <c r="F63" s="10">
        <v>455207.04</v>
      </c>
      <c r="G63" s="10">
        <v>433281.24</v>
      </c>
      <c r="H63" s="10">
        <v>455497.33</v>
      </c>
      <c r="I63" s="10">
        <v>445811.91</v>
      </c>
      <c r="J63" s="10">
        <v>446288.03</v>
      </c>
      <c r="K63" s="10">
        <v>493670.96</v>
      </c>
      <c r="L63" s="10">
        <v>427933.56</v>
      </c>
      <c r="M63" s="10">
        <v>471562.68</v>
      </c>
      <c r="N63" s="5">
        <f t="shared" si="0"/>
        <v>5384521.9399999995</v>
      </c>
    </row>
    <row r="64" spans="1:14" ht="12.75">
      <c r="A64" t="s">
        <v>26</v>
      </c>
      <c r="B64" s="10">
        <v>156493</v>
      </c>
      <c r="C64" s="10">
        <v>155303</v>
      </c>
      <c r="D64" s="10">
        <v>158739.04</v>
      </c>
      <c r="E64" s="10">
        <v>146468.01</v>
      </c>
      <c r="F64" s="10">
        <v>160012.21</v>
      </c>
      <c r="G64" s="10">
        <v>152304.97</v>
      </c>
      <c r="H64" s="10">
        <v>160114.26</v>
      </c>
      <c r="I64" s="10">
        <v>156709.69</v>
      </c>
      <c r="J64" s="10">
        <v>156877.05</v>
      </c>
      <c r="K64" s="10">
        <v>173532.88</v>
      </c>
      <c r="L64" s="10">
        <v>150425.18</v>
      </c>
      <c r="M64" s="10">
        <v>165761.47</v>
      </c>
      <c r="N64" s="5">
        <f t="shared" si="0"/>
        <v>1892740.7599999998</v>
      </c>
    </row>
    <row r="65" spans="1:14" ht="12.75">
      <c r="A65" t="s">
        <v>62</v>
      </c>
      <c r="B65" s="10">
        <v>261612</v>
      </c>
      <c r="C65" s="10">
        <v>259622</v>
      </c>
      <c r="D65" s="10">
        <v>265365.79</v>
      </c>
      <c r="E65" s="10">
        <v>244852.18</v>
      </c>
      <c r="F65" s="10">
        <v>267494.18</v>
      </c>
      <c r="G65" s="10">
        <v>254609.88</v>
      </c>
      <c r="H65" s="10">
        <v>267664.76</v>
      </c>
      <c r="I65" s="10">
        <v>261973.31</v>
      </c>
      <c r="J65" s="10">
        <v>262253.09</v>
      </c>
      <c r="K65" s="10">
        <v>290096.81</v>
      </c>
      <c r="L65" s="10">
        <v>251467.41</v>
      </c>
      <c r="M65" s="10">
        <v>277105.27</v>
      </c>
      <c r="N65" s="5">
        <f t="shared" si="0"/>
        <v>3164116.68</v>
      </c>
    </row>
    <row r="66" spans="1:14" ht="12.75">
      <c r="A66" t="s">
        <v>63</v>
      </c>
      <c r="B66" s="10">
        <v>247256</v>
      </c>
      <c r="C66" s="10">
        <v>245376</v>
      </c>
      <c r="D66" s="10">
        <v>250804.08</v>
      </c>
      <c r="E66" s="10">
        <v>231416.14</v>
      </c>
      <c r="F66" s="10">
        <v>252815.68</v>
      </c>
      <c r="G66" s="10">
        <v>240638.39</v>
      </c>
      <c r="H66" s="10">
        <v>252976.9</v>
      </c>
      <c r="I66" s="10">
        <v>247597.75</v>
      </c>
      <c r="J66" s="10">
        <v>247862.19</v>
      </c>
      <c r="K66" s="10">
        <v>274178.01</v>
      </c>
      <c r="L66" s="10">
        <v>237668.37</v>
      </c>
      <c r="M66" s="10">
        <v>261899.37</v>
      </c>
      <c r="N66" s="5">
        <f t="shared" si="0"/>
        <v>2990488.88</v>
      </c>
    </row>
    <row r="67" spans="1:14" ht="12.75">
      <c r="A67" t="s">
        <v>64</v>
      </c>
      <c r="B67" s="10">
        <v>47850</v>
      </c>
      <c r="C67" s="10">
        <v>47486</v>
      </c>
      <c r="D67" s="10">
        <v>48536.42</v>
      </c>
      <c r="E67" s="10">
        <v>44784.4</v>
      </c>
      <c r="F67" s="10">
        <v>48925.71</v>
      </c>
      <c r="G67" s="10">
        <v>46569.12</v>
      </c>
      <c r="H67" s="10">
        <v>48956.91</v>
      </c>
      <c r="I67" s="10">
        <v>47915.92</v>
      </c>
      <c r="J67" s="10">
        <v>47967.09</v>
      </c>
      <c r="K67" s="10">
        <v>53059.81</v>
      </c>
      <c r="L67" s="10">
        <v>45994.35</v>
      </c>
      <c r="M67" s="10">
        <v>50683.61</v>
      </c>
      <c r="N67" s="5">
        <f t="shared" si="0"/>
        <v>578729.34</v>
      </c>
    </row>
    <row r="68" spans="1:14" ht="12.75">
      <c r="A68" t="s">
        <v>65</v>
      </c>
      <c r="B68" s="10">
        <v>90500</v>
      </c>
      <c r="C68" s="10">
        <v>89812</v>
      </c>
      <c r="D68" s="10">
        <v>91799.01</v>
      </c>
      <c r="E68" s="10">
        <v>84702.65</v>
      </c>
      <c r="F68" s="10">
        <v>92535.29</v>
      </c>
      <c r="G68" s="10">
        <v>88078.17</v>
      </c>
      <c r="H68" s="10">
        <v>92594.3</v>
      </c>
      <c r="I68" s="10">
        <v>90625.42</v>
      </c>
      <c r="J68" s="10">
        <v>90722.21</v>
      </c>
      <c r="K68" s="10">
        <v>100354.3</v>
      </c>
      <c r="L68" s="10">
        <v>86991.09</v>
      </c>
      <c r="M68" s="10">
        <v>95860.08</v>
      </c>
      <c r="N68" s="5">
        <f t="shared" si="0"/>
        <v>1094574.52</v>
      </c>
    </row>
    <row r="69" spans="1:14" ht="12.75">
      <c r="A69" t="s">
        <v>66</v>
      </c>
      <c r="B69" s="10">
        <v>102449</v>
      </c>
      <c r="C69" s="10">
        <v>101670</v>
      </c>
      <c r="D69" s="10">
        <v>103919.41</v>
      </c>
      <c r="E69" s="10">
        <v>95886.12</v>
      </c>
      <c r="F69" s="10">
        <v>104752.91</v>
      </c>
      <c r="G69" s="10">
        <v>99707.31</v>
      </c>
      <c r="H69" s="10">
        <v>104819.71</v>
      </c>
      <c r="I69" s="10">
        <v>102590.89</v>
      </c>
      <c r="J69" s="10">
        <v>102700.45</v>
      </c>
      <c r="K69" s="10">
        <v>113604.28</v>
      </c>
      <c r="L69" s="10">
        <v>98476.7</v>
      </c>
      <c r="M69" s="10">
        <v>108516.7</v>
      </c>
      <c r="N69" s="5">
        <f t="shared" si="0"/>
        <v>1239093.48</v>
      </c>
    </row>
    <row r="70" spans="1:14" ht="12.75">
      <c r="A70" t="s">
        <v>67</v>
      </c>
      <c r="B70" s="10">
        <v>82802</v>
      </c>
      <c r="C70" s="10">
        <v>82172</v>
      </c>
      <c r="D70" s="10">
        <v>83989.99</v>
      </c>
      <c r="E70" s="10">
        <v>77497.3</v>
      </c>
      <c r="F70" s="10">
        <v>84663.64</v>
      </c>
      <c r="G70" s="10">
        <v>80585.67</v>
      </c>
      <c r="H70" s="10">
        <v>84717.63</v>
      </c>
      <c r="I70" s="10">
        <v>82916.24</v>
      </c>
      <c r="J70" s="10">
        <v>83004.8</v>
      </c>
      <c r="K70" s="10">
        <v>91817.51</v>
      </c>
      <c r="L70" s="10">
        <v>79591.06</v>
      </c>
      <c r="M70" s="10">
        <v>87705.61</v>
      </c>
      <c r="N70" s="5">
        <f t="shared" si="0"/>
        <v>1001463.4500000001</v>
      </c>
    </row>
    <row r="71" spans="1:14" ht="12.75">
      <c r="A71" t="s">
        <v>68</v>
      </c>
      <c r="B71" s="10">
        <v>121765</v>
      </c>
      <c r="C71" s="10">
        <v>120839</v>
      </c>
      <c r="D71" s="10">
        <v>123512.39</v>
      </c>
      <c r="E71" s="10">
        <v>113964.49</v>
      </c>
      <c r="F71" s="10">
        <v>124503.03</v>
      </c>
      <c r="G71" s="10">
        <v>118506.13</v>
      </c>
      <c r="H71" s="10">
        <v>124582.42</v>
      </c>
      <c r="I71" s="10">
        <v>121933.37</v>
      </c>
      <c r="J71" s="10">
        <v>122063.6</v>
      </c>
      <c r="K71" s="10">
        <v>135023.24</v>
      </c>
      <c r="L71" s="10">
        <v>117043.49</v>
      </c>
      <c r="M71" s="10">
        <v>128976.43</v>
      </c>
      <c r="N71" s="5">
        <f t="shared" si="0"/>
        <v>1472712.59</v>
      </c>
    </row>
    <row r="72" spans="1:14" ht="12.75">
      <c r="A72" t="s">
        <v>69</v>
      </c>
      <c r="B72" s="10">
        <v>135812</v>
      </c>
      <c r="C72" s="10">
        <v>134780</v>
      </c>
      <c r="D72" s="10">
        <v>137761.11</v>
      </c>
      <c r="E72" s="10">
        <v>127111.74</v>
      </c>
      <c r="F72" s="10">
        <v>138866.02</v>
      </c>
      <c r="G72" s="10">
        <v>132177.32</v>
      </c>
      <c r="H72" s="10">
        <v>138954.58</v>
      </c>
      <c r="I72" s="10">
        <v>135999.94</v>
      </c>
      <c r="J72" s="10">
        <v>136145.18</v>
      </c>
      <c r="K72" s="10">
        <v>150599.88</v>
      </c>
      <c r="L72" s="10">
        <v>130545.95</v>
      </c>
      <c r="M72" s="10">
        <v>143855.5</v>
      </c>
      <c r="N72" s="5">
        <f t="shared" si="0"/>
        <v>1642609.22</v>
      </c>
    </row>
    <row r="73" spans="1:14" ht="12.75">
      <c r="A73" t="s">
        <v>27</v>
      </c>
      <c r="B73" s="10">
        <v>61118</v>
      </c>
      <c r="C73" s="10">
        <v>60653</v>
      </c>
      <c r="D73" s="10">
        <v>61994.85</v>
      </c>
      <c r="E73" s="10">
        <v>57202.45</v>
      </c>
      <c r="F73" s="10">
        <v>62492.08</v>
      </c>
      <c r="G73" s="10">
        <v>59482.04</v>
      </c>
      <c r="H73" s="10">
        <v>62531.93</v>
      </c>
      <c r="I73" s="10">
        <v>61202.29</v>
      </c>
      <c r="J73" s="10">
        <v>61267.65</v>
      </c>
      <c r="K73" s="10">
        <v>67772.51</v>
      </c>
      <c r="L73" s="10">
        <v>58747.9</v>
      </c>
      <c r="M73" s="10">
        <v>64737.42</v>
      </c>
      <c r="N73" s="5">
        <f t="shared" si="0"/>
        <v>739202.12</v>
      </c>
    </row>
    <row r="74" spans="1:14" ht="12.75">
      <c r="A74" t="s">
        <v>70</v>
      </c>
      <c r="B74" s="10">
        <v>37783</v>
      </c>
      <c r="C74" s="10">
        <v>37496</v>
      </c>
      <c r="D74" s="10">
        <v>38325.22</v>
      </c>
      <c r="E74" s="10">
        <v>35362.57</v>
      </c>
      <c r="F74" s="10">
        <v>38632.62</v>
      </c>
      <c r="G74" s="10">
        <v>36771.81</v>
      </c>
      <c r="H74" s="10">
        <v>38657.25</v>
      </c>
      <c r="I74" s="10">
        <v>37835.26</v>
      </c>
      <c r="J74" s="10">
        <v>37875.68</v>
      </c>
      <c r="K74" s="10">
        <v>41896.98</v>
      </c>
      <c r="L74" s="10">
        <v>36317.97</v>
      </c>
      <c r="M74" s="10">
        <v>40020.69</v>
      </c>
      <c r="N74" s="5">
        <f t="shared" si="0"/>
        <v>456975.05</v>
      </c>
    </row>
    <row r="75" spans="1:14" ht="12.75">
      <c r="A75" t="s">
        <v>28</v>
      </c>
      <c r="B75" s="10">
        <v>43167</v>
      </c>
      <c r="C75" s="10">
        <v>42839</v>
      </c>
      <c r="D75" s="10">
        <v>43786.84</v>
      </c>
      <c r="E75" s="10">
        <v>40401.98</v>
      </c>
      <c r="F75" s="10">
        <v>44138.04</v>
      </c>
      <c r="G75" s="10">
        <v>42012.05</v>
      </c>
      <c r="H75" s="10">
        <v>44166.18</v>
      </c>
      <c r="I75" s="10">
        <v>43227.07</v>
      </c>
      <c r="J75" s="10">
        <v>43273.23</v>
      </c>
      <c r="K75" s="10">
        <v>47867.59</v>
      </c>
      <c r="L75" s="10">
        <v>41493.53</v>
      </c>
      <c r="M75" s="10">
        <v>45723.93</v>
      </c>
      <c r="N75" s="5">
        <f t="shared" si="0"/>
        <v>522096.44</v>
      </c>
    </row>
    <row r="76" spans="1:14" ht="12.75">
      <c r="A76" t="s">
        <v>29</v>
      </c>
      <c r="B76" s="10">
        <v>12196</v>
      </c>
      <c r="C76" s="10">
        <v>12103</v>
      </c>
      <c r="D76" s="10">
        <v>12370.8</v>
      </c>
      <c r="E76" s="10">
        <v>11414.49</v>
      </c>
      <c r="F76" s="10">
        <v>12470.02</v>
      </c>
      <c r="G76" s="10">
        <v>11869.39</v>
      </c>
      <c r="H76" s="10">
        <v>12477.98</v>
      </c>
      <c r="I76" s="10">
        <v>12212.65</v>
      </c>
      <c r="J76" s="10">
        <v>12225.69</v>
      </c>
      <c r="K76" s="10">
        <v>13523.71</v>
      </c>
      <c r="L76" s="10">
        <v>11722.89</v>
      </c>
      <c r="M76" s="10">
        <v>12918.07</v>
      </c>
      <c r="N76" s="5">
        <f t="shared" si="0"/>
        <v>147504.69</v>
      </c>
    </row>
    <row r="77" spans="1:14" ht="12.75">
      <c r="A77" t="s">
        <v>71</v>
      </c>
      <c r="B77" s="10">
        <v>181610</v>
      </c>
      <c r="C77" s="10">
        <v>180229</v>
      </c>
      <c r="D77" s="10">
        <v>184216.16</v>
      </c>
      <c r="E77" s="10">
        <v>169975.67</v>
      </c>
      <c r="F77" s="10">
        <v>185693.68</v>
      </c>
      <c r="G77" s="10">
        <v>176749.44</v>
      </c>
      <c r="H77" s="10">
        <v>185812.1</v>
      </c>
      <c r="I77" s="10">
        <v>181861.11</v>
      </c>
      <c r="J77" s="10">
        <v>182055.33</v>
      </c>
      <c r="K77" s="10">
        <v>201384.35</v>
      </c>
      <c r="L77" s="10">
        <v>174567.95</v>
      </c>
      <c r="M77" s="10">
        <v>192365.68</v>
      </c>
      <c r="N77" s="5">
        <f t="shared" si="0"/>
        <v>2196520.47</v>
      </c>
    </row>
    <row r="78" spans="1:14" ht="12.75">
      <c r="A78" t="s">
        <v>72</v>
      </c>
      <c r="B78" s="10">
        <v>27778</v>
      </c>
      <c r="C78" s="10">
        <v>27567</v>
      </c>
      <c r="D78" s="10">
        <v>28176.63</v>
      </c>
      <c r="E78" s="10">
        <v>25998.49</v>
      </c>
      <c r="F78" s="10">
        <v>28402.63</v>
      </c>
      <c r="G78" s="10">
        <v>27034.56</v>
      </c>
      <c r="H78" s="10">
        <v>28420.74</v>
      </c>
      <c r="I78" s="10">
        <v>27816.42</v>
      </c>
      <c r="J78" s="10">
        <v>27846.12</v>
      </c>
      <c r="K78" s="10">
        <v>30802.57</v>
      </c>
      <c r="L78" s="10">
        <v>26700.89</v>
      </c>
      <c r="M78" s="10">
        <v>29423.14</v>
      </c>
      <c r="N78" s="5">
        <f t="shared" si="0"/>
        <v>335967.19</v>
      </c>
    </row>
    <row r="79" spans="1:14" ht="12.75">
      <c r="A79" t="s">
        <v>73</v>
      </c>
      <c r="B79" s="10">
        <v>61743</v>
      </c>
      <c r="C79" s="10">
        <v>61273</v>
      </c>
      <c r="D79" s="10">
        <v>62628.65</v>
      </c>
      <c r="E79" s="10">
        <v>57787.25</v>
      </c>
      <c r="F79" s="10">
        <v>63130.96</v>
      </c>
      <c r="G79" s="10">
        <v>60090.16</v>
      </c>
      <c r="H79" s="10">
        <v>63171.22</v>
      </c>
      <c r="I79" s="10">
        <v>61827.98</v>
      </c>
      <c r="J79" s="10">
        <v>61894.02</v>
      </c>
      <c r="K79" s="10">
        <v>68465.38</v>
      </c>
      <c r="L79" s="10">
        <v>59348.5</v>
      </c>
      <c r="M79" s="10">
        <v>65399.26</v>
      </c>
      <c r="N79" s="5">
        <f>SUM(B79:M79)</f>
        <v>746759.38</v>
      </c>
    </row>
    <row r="80" spans="1:14" ht="12.75">
      <c r="A80" t="s">
        <v>30</v>
      </c>
      <c r="B80" s="10">
        <v>27500</v>
      </c>
      <c r="C80" s="10">
        <v>27291</v>
      </c>
      <c r="D80" s="10">
        <v>27894.94</v>
      </c>
      <c r="E80" s="10">
        <v>25738.57</v>
      </c>
      <c r="F80" s="10">
        <v>28118.68</v>
      </c>
      <c r="G80" s="10">
        <v>26764.29</v>
      </c>
      <c r="H80" s="10">
        <v>28136.61</v>
      </c>
      <c r="I80" s="10">
        <v>27538.32</v>
      </c>
      <c r="J80" s="10">
        <v>27567.74</v>
      </c>
      <c r="K80" s="10">
        <v>30494.64</v>
      </c>
      <c r="L80" s="10">
        <v>26433.96</v>
      </c>
      <c r="M80" s="10">
        <v>29128.98</v>
      </c>
      <c r="N80" s="5">
        <f>SUM(B80:M80)</f>
        <v>332607.73000000004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7713971</v>
      </c>
      <c r="C82" s="5">
        <f t="shared" si="1"/>
        <v>7655316</v>
      </c>
      <c r="D82" s="5">
        <f t="shared" si="1"/>
        <v>7824668.100000002</v>
      </c>
      <c r="E82" s="5">
        <f t="shared" si="1"/>
        <v>7219796.520000003</v>
      </c>
      <c r="F82" s="5">
        <f t="shared" si="1"/>
        <v>7887426.449999998</v>
      </c>
      <c r="G82" s="5">
        <f t="shared" si="1"/>
        <v>7507515.439999999</v>
      </c>
      <c r="H82" s="5">
        <f t="shared" si="1"/>
        <v>7892456.300000001</v>
      </c>
      <c r="I82" s="5">
        <f t="shared" si="1"/>
        <v>7724635.840000003</v>
      </c>
      <c r="J82" s="5">
        <f t="shared" si="1"/>
        <v>7732885.72</v>
      </c>
      <c r="K82" s="5">
        <f t="shared" si="1"/>
        <v>8553895.280000001</v>
      </c>
      <c r="L82" s="5">
        <f t="shared" si="1"/>
        <v>7414855.6899999995</v>
      </c>
      <c r="M82" s="5">
        <f t="shared" si="1"/>
        <v>8170822.440000001</v>
      </c>
      <c r="N82" s="5">
        <f>SUM(B82:M82)</f>
        <v>93298244.78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Q8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83" sqref="M83"/>
    </sheetView>
  </sheetViews>
  <sheetFormatPr defaultColWidth="9.33203125" defaultRowHeight="12.75"/>
  <cols>
    <col min="1" max="1" width="17" style="0" bestFit="1" customWidth="1"/>
    <col min="2" max="2" width="11.83203125" style="0" bestFit="1" customWidth="1"/>
    <col min="3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15-16'!A1</f>
        <v>VALIDATED TAX RECEIPTS FOR: JULY 2015 thru June 2016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f>'Oil &amp; Gas Severance'!B11</f>
        <v>42186</v>
      </c>
      <c r="C11" s="14">
        <f>'Oil &amp; Gas Severance'!C11</f>
        <v>42217</v>
      </c>
      <c r="D11" s="14">
        <f>'Oil &amp; Gas Severance'!D11</f>
        <v>42248</v>
      </c>
      <c r="E11" s="14">
        <f>'Oil &amp; Gas Severance'!E11</f>
        <v>42278</v>
      </c>
      <c r="F11" s="14">
        <f>'Oil &amp; Gas Severance'!F11</f>
        <v>42309</v>
      </c>
      <c r="G11" s="14">
        <f>'Oil &amp; Gas Severance'!G11</f>
        <v>42339</v>
      </c>
      <c r="H11" s="14">
        <f>'Oil &amp; Gas Severance'!H11</f>
        <v>42370</v>
      </c>
      <c r="I11" s="14">
        <f>'Oil &amp; Gas Severance'!I11</f>
        <v>42401</v>
      </c>
      <c r="J11" s="14">
        <f>'Oil &amp; Gas Severance'!J11</f>
        <v>42430</v>
      </c>
      <c r="K11" s="14">
        <f>'Oil &amp; Gas Severance'!K11</f>
        <v>42461</v>
      </c>
      <c r="L11" s="14">
        <f>'Oil &amp; Gas Severance'!L11</f>
        <v>42491</v>
      </c>
      <c r="M11" s="14">
        <f>'Oil &amp; Gas Severance'!M11</f>
        <v>42522</v>
      </c>
      <c r="N11" s="14" t="str">
        <f>'Oil &amp; Gas Severance'!N11</f>
        <v>SFY15-16</v>
      </c>
    </row>
    <row r="12" ht="12.75">
      <c r="A12" t="s">
        <v>0</v>
      </c>
    </row>
    <row r="13" ht="12.75">
      <c r="A13" t="s">
        <v>1</v>
      </c>
    </row>
    <row r="14" spans="1:17" ht="12.75">
      <c r="A14" t="s">
        <v>37</v>
      </c>
      <c r="B14" s="8">
        <v>40218</v>
      </c>
      <c r="C14" s="8">
        <v>39998</v>
      </c>
      <c r="D14" s="8">
        <v>41420</v>
      </c>
      <c r="E14" s="8">
        <v>38709</v>
      </c>
      <c r="F14" s="8">
        <v>40122</v>
      </c>
      <c r="G14" s="8">
        <v>35704</v>
      </c>
      <c r="H14" s="8">
        <v>40886</v>
      </c>
      <c r="I14" s="8">
        <v>36694</v>
      </c>
      <c r="J14" s="8">
        <v>39493</v>
      </c>
      <c r="K14" s="8">
        <v>44000.34</v>
      </c>
      <c r="L14" s="8">
        <v>40567</v>
      </c>
      <c r="M14" s="8">
        <v>86801</v>
      </c>
      <c r="N14" s="8">
        <f>SUM(B14:M14)</f>
        <v>524612.34</v>
      </c>
      <c r="P14" s="19"/>
      <c r="Q14" s="18"/>
    </row>
    <row r="15" spans="1:17" ht="12.75">
      <c r="A15" t="s">
        <v>38</v>
      </c>
      <c r="B15" s="8">
        <v>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60</v>
      </c>
      <c r="K15" s="8">
        <v>60</v>
      </c>
      <c r="L15" s="8">
        <v>120</v>
      </c>
      <c r="M15" s="8">
        <v>62</v>
      </c>
      <c r="N15" s="8">
        <f aca="true" t="shared" si="0" ref="N15:N78">SUM(B15:M15)</f>
        <v>374</v>
      </c>
      <c r="P15" s="19"/>
      <c r="Q15" s="18"/>
    </row>
    <row r="16" spans="1:17" ht="12.75">
      <c r="A16" t="s">
        <v>39</v>
      </c>
      <c r="B16" s="8">
        <v>129062</v>
      </c>
      <c r="C16" s="8">
        <v>132229</v>
      </c>
      <c r="D16" s="8">
        <v>131484</v>
      </c>
      <c r="E16" s="8">
        <v>113311</v>
      </c>
      <c r="F16" s="8">
        <v>123638</v>
      </c>
      <c r="G16" s="8">
        <v>98421</v>
      </c>
      <c r="H16" s="8">
        <v>81865</v>
      </c>
      <c r="I16" s="8">
        <v>80815</v>
      </c>
      <c r="J16" s="8">
        <v>91024</v>
      </c>
      <c r="K16" s="8">
        <v>117632</v>
      </c>
      <c r="L16" s="8">
        <v>126983</v>
      </c>
      <c r="M16" s="8">
        <v>140685</v>
      </c>
      <c r="N16" s="8">
        <f t="shared" si="0"/>
        <v>1367149</v>
      </c>
      <c r="P16" s="19"/>
      <c r="Q16" s="18"/>
    </row>
    <row r="17" spans="1:17" ht="12.75">
      <c r="A17" t="s">
        <v>2</v>
      </c>
      <c r="B17" s="8">
        <v>180</v>
      </c>
      <c r="C17" s="8">
        <v>180</v>
      </c>
      <c r="D17" s="8">
        <v>0</v>
      </c>
      <c r="E17" s="8">
        <v>90</v>
      </c>
      <c r="F17" s="8">
        <v>120</v>
      </c>
      <c r="G17" s="8">
        <v>120</v>
      </c>
      <c r="H17" s="8">
        <v>180</v>
      </c>
      <c r="I17" s="8">
        <v>0</v>
      </c>
      <c r="J17" s="8">
        <v>180</v>
      </c>
      <c r="K17" s="8">
        <v>180</v>
      </c>
      <c r="L17" s="8">
        <v>240</v>
      </c>
      <c r="M17" s="8">
        <v>3014</v>
      </c>
      <c r="N17" s="8">
        <f t="shared" si="0"/>
        <v>4484</v>
      </c>
      <c r="P17" s="19"/>
      <c r="Q17" s="18"/>
    </row>
    <row r="18" spans="1:17" ht="12.75">
      <c r="A18" t="s">
        <v>40</v>
      </c>
      <c r="B18" s="8">
        <v>149132</v>
      </c>
      <c r="C18" s="8">
        <v>160774</v>
      </c>
      <c r="D18" s="8">
        <v>159867</v>
      </c>
      <c r="E18" s="8">
        <v>150426</v>
      </c>
      <c r="F18" s="8">
        <v>158412</v>
      </c>
      <c r="G18" s="8">
        <v>153188</v>
      </c>
      <c r="H18" s="8">
        <v>169190</v>
      </c>
      <c r="I18" s="8">
        <v>170058</v>
      </c>
      <c r="J18" s="8">
        <v>183887</v>
      </c>
      <c r="K18" s="8">
        <v>205111.2</v>
      </c>
      <c r="L18" s="8">
        <v>190747</v>
      </c>
      <c r="M18" s="8">
        <v>182366</v>
      </c>
      <c r="N18" s="8">
        <f t="shared" si="0"/>
        <v>2033158.2</v>
      </c>
      <c r="P18" s="19"/>
      <c r="Q18" s="18"/>
    </row>
    <row r="19" spans="1:17" ht="12.75">
      <c r="A19" t="s">
        <v>41</v>
      </c>
      <c r="B19" s="8">
        <v>2132756</v>
      </c>
      <c r="C19" s="8">
        <v>2231160</v>
      </c>
      <c r="D19" s="8">
        <v>2450890</v>
      </c>
      <c r="E19" s="8">
        <v>2030361</v>
      </c>
      <c r="F19" s="8">
        <v>2187619</v>
      </c>
      <c r="G19" s="8">
        <v>2337114</v>
      </c>
      <c r="H19" s="8">
        <v>2684267</v>
      </c>
      <c r="I19" s="8">
        <v>2944564</v>
      </c>
      <c r="J19" s="8">
        <v>2888121</v>
      </c>
      <c r="K19" s="8">
        <v>3205838.51</v>
      </c>
      <c r="L19" s="8">
        <v>2710055.5</v>
      </c>
      <c r="M19" s="8">
        <v>2513896.08</v>
      </c>
      <c r="N19" s="8">
        <f t="shared" si="0"/>
        <v>30316642.089999996</v>
      </c>
      <c r="P19" s="19"/>
      <c r="Q19" s="18"/>
    </row>
    <row r="20" spans="1:17" ht="12.75">
      <c r="A20" t="s">
        <v>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360</v>
      </c>
      <c r="J20" s="8">
        <v>0</v>
      </c>
      <c r="K20" s="8">
        <v>276</v>
      </c>
      <c r="L20" s="8">
        <v>0</v>
      </c>
      <c r="M20" s="8">
        <v>120</v>
      </c>
      <c r="N20" s="8">
        <f t="shared" si="0"/>
        <v>756</v>
      </c>
      <c r="P20" s="19"/>
      <c r="Q20" s="18"/>
    </row>
    <row r="21" spans="1:17" ht="12.75">
      <c r="A21" t="s">
        <v>42</v>
      </c>
      <c r="B21" s="8">
        <v>99420</v>
      </c>
      <c r="C21" s="8">
        <v>102808</v>
      </c>
      <c r="D21" s="8">
        <v>76604</v>
      </c>
      <c r="E21" s="8">
        <v>63390</v>
      </c>
      <c r="F21" s="8">
        <v>81962</v>
      </c>
      <c r="G21" s="8">
        <v>93178</v>
      </c>
      <c r="H21" s="8">
        <v>90186</v>
      </c>
      <c r="I21" s="8">
        <v>113742</v>
      </c>
      <c r="J21" s="8">
        <v>123754</v>
      </c>
      <c r="K21" s="8">
        <v>164492</v>
      </c>
      <c r="L21" s="8">
        <v>148416</v>
      </c>
      <c r="M21" s="8">
        <v>120752</v>
      </c>
      <c r="N21" s="8">
        <f t="shared" si="0"/>
        <v>1278704</v>
      </c>
      <c r="P21" s="19"/>
      <c r="Q21" s="18"/>
    </row>
    <row r="22" spans="1:17" ht="12.75">
      <c r="A22" t="s">
        <v>43</v>
      </c>
      <c r="B22" s="8">
        <v>18418</v>
      </c>
      <c r="C22" s="8">
        <v>20168</v>
      </c>
      <c r="D22" s="8">
        <v>19642</v>
      </c>
      <c r="E22" s="8">
        <v>19282</v>
      </c>
      <c r="F22" s="8">
        <v>18778</v>
      </c>
      <c r="G22" s="8">
        <v>16818</v>
      </c>
      <c r="H22" s="8">
        <v>18348</v>
      </c>
      <c r="I22" s="8">
        <v>17656</v>
      </c>
      <c r="J22" s="8">
        <v>20930</v>
      </c>
      <c r="K22" s="8">
        <v>21824</v>
      </c>
      <c r="L22" s="8">
        <v>23876</v>
      </c>
      <c r="M22" s="8">
        <v>18286</v>
      </c>
      <c r="N22" s="8">
        <f t="shared" si="0"/>
        <v>234026</v>
      </c>
      <c r="P22" s="19"/>
      <c r="Q22" s="18"/>
    </row>
    <row r="23" spans="1:17" ht="12.75">
      <c r="A23" t="s">
        <v>44</v>
      </c>
      <c r="B23" s="8">
        <v>10290</v>
      </c>
      <c r="C23" s="8">
        <v>9730</v>
      </c>
      <c r="D23" s="8">
        <v>9996</v>
      </c>
      <c r="E23" s="8">
        <v>9717.2</v>
      </c>
      <c r="F23" s="8">
        <v>9586.46</v>
      </c>
      <c r="G23" s="8">
        <v>9584</v>
      </c>
      <c r="H23" s="8">
        <v>9941</v>
      </c>
      <c r="I23" s="8">
        <v>9124</v>
      </c>
      <c r="J23" s="8">
        <v>10268</v>
      </c>
      <c r="K23" s="8">
        <v>11110.8</v>
      </c>
      <c r="L23" s="8">
        <v>11324</v>
      </c>
      <c r="M23" s="8">
        <v>27077.2</v>
      </c>
      <c r="N23" s="8">
        <f t="shared" si="0"/>
        <v>137748.66</v>
      </c>
      <c r="P23" s="19"/>
      <c r="Q23" s="18"/>
    </row>
    <row r="24" spans="1:17" ht="12.75">
      <c r="A24" t="s">
        <v>45</v>
      </c>
      <c r="B24" s="8">
        <v>104326</v>
      </c>
      <c r="C24" s="8">
        <v>96855</v>
      </c>
      <c r="D24" s="8">
        <v>100478</v>
      </c>
      <c r="E24" s="8">
        <v>91336</v>
      </c>
      <c r="F24" s="8">
        <v>113104</v>
      </c>
      <c r="G24" s="8">
        <v>118029</v>
      </c>
      <c r="H24" s="8">
        <v>147124</v>
      </c>
      <c r="I24" s="8">
        <v>156622</v>
      </c>
      <c r="J24" s="8">
        <v>175156</v>
      </c>
      <c r="K24" s="8">
        <v>202017.2</v>
      </c>
      <c r="L24" s="8">
        <v>167073</v>
      </c>
      <c r="M24" s="8">
        <v>126192</v>
      </c>
      <c r="N24" s="8">
        <f t="shared" si="0"/>
        <v>1598312.2</v>
      </c>
      <c r="P24" s="19"/>
      <c r="Q24" s="18"/>
    </row>
    <row r="25" spans="1:17" ht="12.75">
      <c r="A25" t="s">
        <v>4</v>
      </c>
      <c r="B25" s="8">
        <v>3200</v>
      </c>
      <c r="C25" s="8">
        <v>3638</v>
      </c>
      <c r="D25" s="8">
        <v>4010</v>
      </c>
      <c r="E25" s="8">
        <v>3874</v>
      </c>
      <c r="F25" s="8">
        <v>3272</v>
      </c>
      <c r="G25" s="8">
        <v>2606</v>
      </c>
      <c r="H25" s="8">
        <v>3890</v>
      </c>
      <c r="I25" s="8">
        <v>2868</v>
      </c>
      <c r="J25" s="8">
        <v>2572</v>
      </c>
      <c r="K25" s="8">
        <v>4009</v>
      </c>
      <c r="L25" s="8">
        <v>4164</v>
      </c>
      <c r="M25" s="8">
        <v>12336</v>
      </c>
      <c r="N25" s="8">
        <f t="shared" si="0"/>
        <v>50439</v>
      </c>
      <c r="P25" s="19"/>
      <c r="Q25" s="18"/>
    </row>
    <row r="26" spans="1:17" ht="12.75">
      <c r="A26" t="s">
        <v>89</v>
      </c>
      <c r="B26" s="8">
        <v>2293356</v>
      </c>
      <c r="C26" s="8">
        <v>2770521</v>
      </c>
      <c r="D26" s="8">
        <v>3026234</v>
      </c>
      <c r="E26" s="8">
        <v>2668872.5</v>
      </c>
      <c r="F26" s="8">
        <v>2765177.5</v>
      </c>
      <c r="G26" s="8">
        <v>2741111.5</v>
      </c>
      <c r="H26" s="8">
        <v>3002440.2</v>
      </c>
      <c r="I26" s="8">
        <v>3386587</v>
      </c>
      <c r="J26" s="8">
        <v>2978053</v>
      </c>
      <c r="K26" s="8">
        <v>3070048</v>
      </c>
      <c r="L26" s="8">
        <v>2913948</v>
      </c>
      <c r="M26" s="8">
        <v>2859520.5</v>
      </c>
      <c r="N26" s="8">
        <f t="shared" si="0"/>
        <v>34475869.2</v>
      </c>
      <c r="P26" s="19"/>
      <c r="Q26" s="18"/>
    </row>
    <row r="27" spans="1:17" ht="12.75">
      <c r="A27" t="s">
        <v>5</v>
      </c>
      <c r="B27" s="8">
        <v>90</v>
      </c>
      <c r="C27" s="8">
        <v>255</v>
      </c>
      <c r="D27" s="8">
        <v>120</v>
      </c>
      <c r="E27" s="8">
        <v>90</v>
      </c>
      <c r="F27" s="8">
        <v>132</v>
      </c>
      <c r="G27" s="8">
        <v>285</v>
      </c>
      <c r="H27" s="8">
        <v>159</v>
      </c>
      <c r="I27" s="8">
        <v>180</v>
      </c>
      <c r="J27" s="8">
        <v>421</v>
      </c>
      <c r="K27" s="8">
        <v>281</v>
      </c>
      <c r="L27" s="8">
        <v>111</v>
      </c>
      <c r="M27" s="8">
        <v>207</v>
      </c>
      <c r="N27" s="8">
        <f t="shared" si="0"/>
        <v>2331</v>
      </c>
      <c r="P27" s="19"/>
      <c r="Q27" s="18"/>
    </row>
    <row r="28" spans="1:17" ht="12.75">
      <c r="A28" t="s">
        <v>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6</v>
      </c>
      <c r="K28" s="8">
        <v>0</v>
      </c>
      <c r="L28" s="8">
        <v>0</v>
      </c>
      <c r="M28" s="8">
        <v>0</v>
      </c>
      <c r="N28" s="8">
        <f t="shared" si="0"/>
        <v>6</v>
      </c>
      <c r="P28" s="19"/>
      <c r="Q28" s="18"/>
    </row>
    <row r="29" spans="1:17" ht="12.75">
      <c r="A29" t="s">
        <v>46</v>
      </c>
      <c r="B29" s="8">
        <v>742474</v>
      </c>
      <c r="C29" s="8">
        <v>782928</v>
      </c>
      <c r="D29" s="8">
        <v>775042</v>
      </c>
      <c r="E29" s="8">
        <v>744520</v>
      </c>
      <c r="F29" s="8">
        <v>809097</v>
      </c>
      <c r="G29" s="8">
        <v>742096</v>
      </c>
      <c r="H29" s="8">
        <v>735515</v>
      </c>
      <c r="I29" s="8">
        <v>710209</v>
      </c>
      <c r="J29" s="8">
        <v>770829</v>
      </c>
      <c r="K29" s="8">
        <v>863385.8</v>
      </c>
      <c r="L29" s="8">
        <v>795175</v>
      </c>
      <c r="M29" s="8">
        <v>666032.5</v>
      </c>
      <c r="N29" s="8">
        <f t="shared" si="0"/>
        <v>9137303.3</v>
      </c>
      <c r="P29" s="19"/>
      <c r="Q29" s="18"/>
    </row>
    <row r="30" spans="1:17" ht="12.75">
      <c r="A30" t="s">
        <v>47</v>
      </c>
      <c r="B30" s="8">
        <v>214986</v>
      </c>
      <c r="C30" s="8">
        <v>220490</v>
      </c>
      <c r="D30" s="8">
        <v>218134</v>
      </c>
      <c r="E30" s="8">
        <v>194058</v>
      </c>
      <c r="F30" s="8">
        <v>209060</v>
      </c>
      <c r="G30" s="8">
        <v>178362</v>
      </c>
      <c r="H30" s="8">
        <v>167566</v>
      </c>
      <c r="I30" s="8">
        <v>158882</v>
      </c>
      <c r="J30" s="8">
        <v>177150</v>
      </c>
      <c r="K30" s="8">
        <v>210397.5</v>
      </c>
      <c r="L30" s="8">
        <v>206136</v>
      </c>
      <c r="M30" s="8">
        <v>213524</v>
      </c>
      <c r="N30" s="8">
        <f t="shared" si="0"/>
        <v>2368745.5</v>
      </c>
      <c r="P30" s="19"/>
      <c r="Q30" s="18"/>
    </row>
    <row r="31" spans="1:17" ht="12.75">
      <c r="A31" t="s">
        <v>7</v>
      </c>
      <c r="B31" s="8">
        <v>5178</v>
      </c>
      <c r="C31" s="8">
        <v>5602</v>
      </c>
      <c r="D31" s="8">
        <v>4368</v>
      </c>
      <c r="E31" s="8">
        <v>4872</v>
      </c>
      <c r="F31" s="8">
        <v>4136</v>
      </c>
      <c r="G31" s="8">
        <v>3460</v>
      </c>
      <c r="H31" s="8">
        <v>5168</v>
      </c>
      <c r="I31" s="8">
        <v>4716</v>
      </c>
      <c r="J31" s="8">
        <v>5608</v>
      </c>
      <c r="K31" s="8">
        <v>5000</v>
      </c>
      <c r="L31" s="8">
        <v>4916</v>
      </c>
      <c r="M31" s="8">
        <v>11562</v>
      </c>
      <c r="N31" s="8">
        <f t="shared" si="0"/>
        <v>64586</v>
      </c>
      <c r="P31" s="19"/>
      <c r="Q31" s="18"/>
    </row>
    <row r="32" spans="1:17" ht="12.75">
      <c r="A32" t="s">
        <v>8</v>
      </c>
      <c r="B32" s="8">
        <v>106</v>
      </c>
      <c r="C32" s="8">
        <v>108</v>
      </c>
      <c r="D32" s="8">
        <v>0</v>
      </c>
      <c r="E32" s="8">
        <v>0</v>
      </c>
      <c r="F32" s="8">
        <v>0</v>
      </c>
      <c r="G32" s="8">
        <v>0</v>
      </c>
      <c r="H32" s="8">
        <v>60</v>
      </c>
      <c r="I32" s="8">
        <v>0</v>
      </c>
      <c r="J32" s="8">
        <v>0</v>
      </c>
      <c r="K32" s="8">
        <v>0</v>
      </c>
      <c r="L32" s="8">
        <v>0</v>
      </c>
      <c r="M32" s="8">
        <v>60</v>
      </c>
      <c r="N32" s="8">
        <f t="shared" si="0"/>
        <v>334</v>
      </c>
      <c r="P32" s="19"/>
      <c r="Q32" s="18"/>
    </row>
    <row r="33" spans="1:17" ht="12.75">
      <c r="A33" t="s">
        <v>9</v>
      </c>
      <c r="B33" s="8">
        <v>333</v>
      </c>
      <c r="C33" s="8">
        <v>443</v>
      </c>
      <c r="D33" s="8">
        <v>106</v>
      </c>
      <c r="E33" s="8">
        <v>215</v>
      </c>
      <c r="F33" s="8">
        <v>132</v>
      </c>
      <c r="G33" s="8">
        <v>103</v>
      </c>
      <c r="H33" s="8">
        <v>169</v>
      </c>
      <c r="I33" s="8">
        <v>283</v>
      </c>
      <c r="J33" s="8">
        <v>437</v>
      </c>
      <c r="K33" s="8">
        <v>258</v>
      </c>
      <c r="L33" s="8">
        <v>167</v>
      </c>
      <c r="M33" s="8">
        <v>124</v>
      </c>
      <c r="N33" s="8">
        <f t="shared" si="0"/>
        <v>2770</v>
      </c>
      <c r="P33" s="19"/>
      <c r="Q33" s="18"/>
    </row>
    <row r="34" spans="1:17" ht="12.75">
      <c r="A34" t="s">
        <v>10</v>
      </c>
      <c r="B34" s="8">
        <v>0</v>
      </c>
      <c r="C34" s="8">
        <v>0</v>
      </c>
      <c r="D34" s="8">
        <v>60</v>
      </c>
      <c r="E34" s="8">
        <v>0</v>
      </c>
      <c r="F34" s="8">
        <v>0</v>
      </c>
      <c r="G34" s="8">
        <v>0</v>
      </c>
      <c r="H34" s="8">
        <v>300</v>
      </c>
      <c r="I34" s="8">
        <v>0</v>
      </c>
      <c r="J34" s="8">
        <v>60</v>
      </c>
      <c r="K34" s="8">
        <v>120</v>
      </c>
      <c r="L34" s="8">
        <v>0</v>
      </c>
      <c r="M34" s="8">
        <v>0</v>
      </c>
      <c r="N34" s="8">
        <f t="shared" si="0"/>
        <v>540</v>
      </c>
      <c r="P34" s="19"/>
      <c r="Q34" s="18"/>
    </row>
    <row r="35" spans="1:17" ht="12.75">
      <c r="A35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0</v>
      </c>
      <c r="P35" s="19"/>
      <c r="Q35" s="18"/>
    </row>
    <row r="36" spans="1:17" ht="12.75">
      <c r="A36" t="s">
        <v>48</v>
      </c>
      <c r="B36" s="8">
        <v>60</v>
      </c>
      <c r="C36" s="8">
        <v>0</v>
      </c>
      <c r="D36" s="8">
        <v>60</v>
      </c>
      <c r="E36" s="8">
        <v>0</v>
      </c>
      <c r="F36" s="8">
        <v>0</v>
      </c>
      <c r="G36" s="8">
        <v>60</v>
      </c>
      <c r="H36" s="8">
        <v>60</v>
      </c>
      <c r="I36" s="8">
        <v>0</v>
      </c>
      <c r="J36" s="8">
        <v>0</v>
      </c>
      <c r="K36" s="8">
        <v>0</v>
      </c>
      <c r="L36" s="8">
        <v>62</v>
      </c>
      <c r="M36" s="8">
        <v>0</v>
      </c>
      <c r="N36" s="8">
        <f t="shared" si="0"/>
        <v>302</v>
      </c>
      <c r="P36" s="19"/>
      <c r="Q36" s="18"/>
    </row>
    <row r="37" spans="1:17" ht="12.75">
      <c r="A37" t="s">
        <v>12</v>
      </c>
      <c r="B37" s="8">
        <v>60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300</v>
      </c>
      <c r="J37" s="8">
        <v>0</v>
      </c>
      <c r="K37" s="8">
        <v>0</v>
      </c>
      <c r="L37" s="8">
        <v>3</v>
      </c>
      <c r="M37" s="8">
        <v>60</v>
      </c>
      <c r="N37" s="8">
        <f t="shared" si="0"/>
        <v>423</v>
      </c>
      <c r="P37" s="19"/>
      <c r="Q37" s="18"/>
    </row>
    <row r="38" spans="1:17" ht="12.75">
      <c r="A38" t="s">
        <v>13</v>
      </c>
      <c r="B38" s="8">
        <v>0</v>
      </c>
      <c r="C38" s="8">
        <v>60</v>
      </c>
      <c r="D38" s="8">
        <v>120</v>
      </c>
      <c r="E38" s="8">
        <v>0</v>
      </c>
      <c r="F38" s="8">
        <v>0</v>
      </c>
      <c r="G38" s="8">
        <v>0</v>
      </c>
      <c r="H38" s="8">
        <v>60</v>
      </c>
      <c r="I38" s="8">
        <v>300</v>
      </c>
      <c r="J38" s="8">
        <v>120</v>
      </c>
      <c r="K38" s="8">
        <v>120</v>
      </c>
      <c r="L38" s="8">
        <v>60</v>
      </c>
      <c r="M38" s="8">
        <v>60</v>
      </c>
      <c r="N38" s="8">
        <f t="shared" si="0"/>
        <v>900</v>
      </c>
      <c r="P38" s="19"/>
      <c r="Q38" s="18"/>
    </row>
    <row r="39" spans="1:17" ht="12.75">
      <c r="A39" t="s">
        <v>14</v>
      </c>
      <c r="B39" s="8">
        <v>971</v>
      </c>
      <c r="C39" s="8">
        <v>708</v>
      </c>
      <c r="D39" s="8">
        <v>472</v>
      </c>
      <c r="E39" s="8">
        <v>522</v>
      </c>
      <c r="F39" s="8">
        <v>836</v>
      </c>
      <c r="G39" s="8">
        <v>549</v>
      </c>
      <c r="H39" s="8">
        <v>953</v>
      </c>
      <c r="I39" s="8">
        <v>744</v>
      </c>
      <c r="J39" s="8">
        <v>1073</v>
      </c>
      <c r="K39" s="8">
        <v>1264</v>
      </c>
      <c r="L39" s="8">
        <v>712</v>
      </c>
      <c r="M39" s="8">
        <v>775</v>
      </c>
      <c r="N39" s="8">
        <f t="shared" si="0"/>
        <v>9579</v>
      </c>
      <c r="P39" s="19"/>
      <c r="Q39" s="18"/>
    </row>
    <row r="40" spans="1:17" ht="12.75">
      <c r="A40" t="s">
        <v>49</v>
      </c>
      <c r="B40" s="8">
        <v>40148</v>
      </c>
      <c r="C40" s="8">
        <v>39190</v>
      </c>
      <c r="D40" s="8">
        <v>43640</v>
      </c>
      <c r="E40" s="8">
        <v>37424</v>
      </c>
      <c r="F40" s="8">
        <v>39710</v>
      </c>
      <c r="G40" s="8">
        <v>37540</v>
      </c>
      <c r="H40" s="8">
        <v>40278</v>
      </c>
      <c r="I40" s="8">
        <v>40726</v>
      </c>
      <c r="J40" s="8">
        <v>42982</v>
      </c>
      <c r="K40" s="8">
        <v>47152.5</v>
      </c>
      <c r="L40" s="8">
        <v>53372</v>
      </c>
      <c r="M40" s="8">
        <v>37572</v>
      </c>
      <c r="N40" s="8">
        <f t="shared" si="0"/>
        <v>499734.5</v>
      </c>
      <c r="P40" s="19"/>
      <c r="Q40" s="18"/>
    </row>
    <row r="41" spans="1:17" ht="12.75">
      <c r="A41" t="s">
        <v>15</v>
      </c>
      <c r="B41" s="8">
        <v>13410</v>
      </c>
      <c r="C41" s="8">
        <v>11400</v>
      </c>
      <c r="D41" s="8">
        <v>11622</v>
      </c>
      <c r="E41" s="8">
        <v>11580</v>
      </c>
      <c r="F41" s="8">
        <v>13550</v>
      </c>
      <c r="G41" s="8">
        <v>12804</v>
      </c>
      <c r="H41" s="8">
        <v>14858</v>
      </c>
      <c r="I41" s="8">
        <v>15280</v>
      </c>
      <c r="J41" s="8">
        <v>20790</v>
      </c>
      <c r="K41" s="8">
        <v>20670</v>
      </c>
      <c r="L41" s="8">
        <v>18754</v>
      </c>
      <c r="M41" s="8">
        <v>13400</v>
      </c>
      <c r="N41" s="8">
        <f t="shared" si="0"/>
        <v>178118</v>
      </c>
      <c r="P41" s="19"/>
      <c r="Q41" s="18"/>
    </row>
    <row r="42" spans="1:17" ht="12.75">
      <c r="A42" t="s">
        <v>50</v>
      </c>
      <c r="B42" s="8">
        <v>1412696</v>
      </c>
      <c r="C42" s="8">
        <v>1378520</v>
      </c>
      <c r="D42" s="8">
        <v>1470891</v>
      </c>
      <c r="E42" s="8">
        <v>1219938</v>
      </c>
      <c r="F42" s="8">
        <v>1482394</v>
      </c>
      <c r="G42" s="8">
        <v>1505662</v>
      </c>
      <c r="H42" s="8">
        <v>1482786</v>
      </c>
      <c r="I42" s="8">
        <v>1512562</v>
      </c>
      <c r="J42" s="8">
        <v>1779692.06</v>
      </c>
      <c r="K42" s="8">
        <v>2087166.8</v>
      </c>
      <c r="L42" s="8">
        <v>2245549</v>
      </c>
      <c r="M42" s="8">
        <v>1683392.6</v>
      </c>
      <c r="N42" s="8">
        <f t="shared" si="0"/>
        <v>19261249.46</v>
      </c>
      <c r="P42" s="19"/>
      <c r="Q42" s="18"/>
    </row>
    <row r="43" spans="1:17" ht="12.75">
      <c r="A43" t="s">
        <v>16</v>
      </c>
      <c r="B43" s="8">
        <v>30</v>
      </c>
      <c r="C43" s="8">
        <v>0</v>
      </c>
      <c r="D43" s="8">
        <v>60</v>
      </c>
      <c r="E43" s="8">
        <v>60</v>
      </c>
      <c r="F43" s="8">
        <v>60</v>
      </c>
      <c r="G43" s="8">
        <v>0</v>
      </c>
      <c r="H43" s="8">
        <v>0</v>
      </c>
      <c r="I43" s="8">
        <v>0</v>
      </c>
      <c r="J43" s="8">
        <v>60</v>
      </c>
      <c r="K43" s="8">
        <v>0</v>
      </c>
      <c r="L43" s="8">
        <v>0</v>
      </c>
      <c r="M43" s="8">
        <v>0</v>
      </c>
      <c r="N43" s="8">
        <f t="shared" si="0"/>
        <v>270</v>
      </c>
      <c r="P43" s="19"/>
      <c r="Q43" s="18"/>
    </row>
    <row r="44" spans="1:17" ht="12.75">
      <c r="A44" t="s">
        <v>51</v>
      </c>
      <c r="B44" s="8">
        <v>35440</v>
      </c>
      <c r="C44" s="8">
        <v>43838</v>
      </c>
      <c r="D44" s="8">
        <v>33640</v>
      </c>
      <c r="E44" s="8">
        <v>32950</v>
      </c>
      <c r="F44" s="8">
        <v>37540</v>
      </c>
      <c r="G44" s="8">
        <v>39130</v>
      </c>
      <c r="H44" s="8">
        <v>44306</v>
      </c>
      <c r="I44" s="8">
        <v>49264</v>
      </c>
      <c r="J44" s="8">
        <v>53080</v>
      </c>
      <c r="K44" s="8">
        <v>59600</v>
      </c>
      <c r="L44" s="8">
        <v>53930</v>
      </c>
      <c r="M44" s="8">
        <v>44650</v>
      </c>
      <c r="N44" s="8">
        <f t="shared" si="0"/>
        <v>527368</v>
      </c>
      <c r="P44" s="19"/>
      <c r="Q44" s="18"/>
    </row>
    <row r="45" spans="1:17" ht="12.75">
      <c r="A45" t="s">
        <v>17</v>
      </c>
      <c r="B45" s="8">
        <v>6944</v>
      </c>
      <c r="C45" s="8">
        <v>6570</v>
      </c>
      <c r="D45" s="8">
        <v>5640</v>
      </c>
      <c r="E45" s="8">
        <v>5296</v>
      </c>
      <c r="F45" s="8">
        <v>5957</v>
      </c>
      <c r="G45" s="8">
        <v>5472</v>
      </c>
      <c r="H45" s="8">
        <v>5814</v>
      </c>
      <c r="I45" s="8">
        <v>5072</v>
      </c>
      <c r="J45" s="8">
        <v>6756</v>
      </c>
      <c r="K45" s="8">
        <v>6712</v>
      </c>
      <c r="L45" s="8">
        <v>6354</v>
      </c>
      <c r="M45" s="8">
        <v>6269</v>
      </c>
      <c r="N45" s="8">
        <f t="shared" si="0"/>
        <v>72856</v>
      </c>
      <c r="P45" s="19"/>
      <c r="Q45" s="18"/>
    </row>
    <row r="46" spans="1:17" ht="12.75">
      <c r="A46" t="s">
        <v>18</v>
      </c>
      <c r="B46" s="8">
        <v>60</v>
      </c>
      <c r="C46" s="8">
        <v>120</v>
      </c>
      <c r="D46" s="8">
        <v>0</v>
      </c>
      <c r="E46" s="8">
        <v>60</v>
      </c>
      <c r="F46" s="8">
        <v>30</v>
      </c>
      <c r="G46" s="8">
        <v>0</v>
      </c>
      <c r="H46" s="8">
        <v>0</v>
      </c>
      <c r="I46" s="8">
        <v>0</v>
      </c>
      <c r="J46" s="8">
        <v>0</v>
      </c>
      <c r="K46" s="8">
        <v>120</v>
      </c>
      <c r="L46" s="8">
        <v>60</v>
      </c>
      <c r="M46" s="8">
        <v>60</v>
      </c>
      <c r="N46" s="8">
        <f t="shared" si="0"/>
        <v>510</v>
      </c>
      <c r="P46" s="19"/>
      <c r="Q46" s="18"/>
    </row>
    <row r="47" spans="1:17" ht="12.75">
      <c r="A47" t="s">
        <v>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0</v>
      </c>
      <c r="P47" s="19"/>
      <c r="Q47" s="18"/>
    </row>
    <row r="48" spans="1:17" ht="12.75">
      <c r="A48" t="s">
        <v>52</v>
      </c>
      <c r="B48" s="8">
        <v>66312</v>
      </c>
      <c r="C48" s="8">
        <v>63838</v>
      </c>
      <c r="D48" s="8">
        <v>62474</v>
      </c>
      <c r="E48" s="8">
        <v>62107.5</v>
      </c>
      <c r="F48" s="8">
        <v>68743</v>
      </c>
      <c r="G48" s="8">
        <v>66312</v>
      </c>
      <c r="H48" s="8">
        <v>69328</v>
      </c>
      <c r="I48" s="8">
        <v>66176</v>
      </c>
      <c r="J48" s="8">
        <v>75600</v>
      </c>
      <c r="K48" s="8">
        <v>79931.6</v>
      </c>
      <c r="L48" s="8">
        <v>74908</v>
      </c>
      <c r="M48" s="8">
        <v>75123</v>
      </c>
      <c r="N48" s="8">
        <f t="shared" si="0"/>
        <v>830853.1</v>
      </c>
      <c r="P48" s="19"/>
      <c r="Q48" s="18"/>
    </row>
    <row r="49" spans="1:17" ht="12.75">
      <c r="A49" t="s">
        <v>53</v>
      </c>
      <c r="B49" s="8">
        <v>640535</v>
      </c>
      <c r="C49" s="8">
        <v>561794</v>
      </c>
      <c r="D49" s="8">
        <v>606908</v>
      </c>
      <c r="E49" s="8">
        <v>595910</v>
      </c>
      <c r="F49" s="8">
        <v>700882</v>
      </c>
      <c r="G49" s="8">
        <v>906595</v>
      </c>
      <c r="H49" s="8">
        <v>967694.03</v>
      </c>
      <c r="I49" s="8">
        <v>1188272</v>
      </c>
      <c r="J49" s="8">
        <v>1323564</v>
      </c>
      <c r="K49" s="8">
        <v>1685592.1</v>
      </c>
      <c r="L49" s="8">
        <v>1357948</v>
      </c>
      <c r="M49" s="8">
        <v>914630</v>
      </c>
      <c r="N49" s="8">
        <f t="shared" si="0"/>
        <v>11450324.13</v>
      </c>
      <c r="P49" s="19"/>
      <c r="Q49" s="18"/>
    </row>
    <row r="50" spans="1:17" ht="12.75">
      <c r="A50" t="s">
        <v>54</v>
      </c>
      <c r="B50" s="8">
        <v>137625</v>
      </c>
      <c r="C50" s="8">
        <v>135671</v>
      </c>
      <c r="D50" s="8">
        <v>130277</v>
      </c>
      <c r="E50" s="8">
        <v>122054</v>
      </c>
      <c r="F50" s="8">
        <v>135010</v>
      </c>
      <c r="G50" s="8">
        <v>116805</v>
      </c>
      <c r="H50" s="8">
        <v>128189</v>
      </c>
      <c r="I50" s="8">
        <v>116061</v>
      </c>
      <c r="J50" s="8">
        <v>118781</v>
      </c>
      <c r="K50" s="8">
        <v>132731.6</v>
      </c>
      <c r="L50" s="8">
        <v>122401</v>
      </c>
      <c r="M50" s="8">
        <v>126453</v>
      </c>
      <c r="N50" s="8">
        <f t="shared" si="0"/>
        <v>1522058.6</v>
      </c>
      <c r="P50" s="19"/>
      <c r="Q50" s="18"/>
    </row>
    <row r="51" spans="1:17" ht="12.75">
      <c r="A51" t="s">
        <v>20</v>
      </c>
      <c r="B51" s="8">
        <v>346</v>
      </c>
      <c r="C51" s="8">
        <v>70</v>
      </c>
      <c r="D51" s="8">
        <v>68</v>
      </c>
      <c r="E51" s="8">
        <v>270</v>
      </c>
      <c r="F51" s="8">
        <v>210</v>
      </c>
      <c r="G51" s="8">
        <v>22</v>
      </c>
      <c r="H51" s="8">
        <v>199</v>
      </c>
      <c r="I51" s="8">
        <v>176</v>
      </c>
      <c r="J51" s="8">
        <v>306</v>
      </c>
      <c r="K51" s="8">
        <v>360</v>
      </c>
      <c r="L51" s="8">
        <v>107</v>
      </c>
      <c r="M51" s="8">
        <v>1356</v>
      </c>
      <c r="N51" s="8">
        <f t="shared" si="0"/>
        <v>3490</v>
      </c>
      <c r="P51" s="19"/>
      <c r="Q51" s="18"/>
    </row>
    <row r="52" spans="1:17" ht="12.75">
      <c r="A52" t="s">
        <v>21</v>
      </c>
      <c r="B52" s="8">
        <v>0</v>
      </c>
      <c r="C52" s="8">
        <v>60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60</v>
      </c>
      <c r="P52" s="19"/>
      <c r="Q52" s="18"/>
    </row>
    <row r="53" spans="1:17" ht="12.75">
      <c r="A53" t="s">
        <v>22</v>
      </c>
      <c r="B53" s="8">
        <v>141</v>
      </c>
      <c r="C53" s="8">
        <v>93</v>
      </c>
      <c r="D53" s="8">
        <v>42</v>
      </c>
      <c r="E53" s="8">
        <v>201</v>
      </c>
      <c r="F53" s="8">
        <v>30</v>
      </c>
      <c r="G53" s="8">
        <v>36</v>
      </c>
      <c r="H53" s="8">
        <v>25.5</v>
      </c>
      <c r="I53" s="8">
        <v>31.5</v>
      </c>
      <c r="J53" s="8">
        <v>0</v>
      </c>
      <c r="K53" s="8">
        <v>120</v>
      </c>
      <c r="L53" s="8">
        <v>0</v>
      </c>
      <c r="M53" s="8">
        <v>2</v>
      </c>
      <c r="N53" s="8">
        <f t="shared" si="0"/>
        <v>722</v>
      </c>
      <c r="P53" s="19"/>
      <c r="Q53" s="18"/>
    </row>
    <row r="54" spans="1:17" ht="12.75">
      <c r="A54" t="s">
        <v>55</v>
      </c>
      <c r="B54" s="8">
        <v>71622</v>
      </c>
      <c r="C54" s="8">
        <v>66649</v>
      </c>
      <c r="D54" s="8">
        <v>63792</v>
      </c>
      <c r="E54" s="8">
        <v>59112</v>
      </c>
      <c r="F54" s="8">
        <v>67748</v>
      </c>
      <c r="G54" s="8">
        <v>61338</v>
      </c>
      <c r="H54" s="8">
        <v>79674</v>
      </c>
      <c r="I54" s="8">
        <v>69686</v>
      </c>
      <c r="J54" s="8">
        <v>90019</v>
      </c>
      <c r="K54" s="8">
        <v>107274.6</v>
      </c>
      <c r="L54" s="8">
        <v>93999</v>
      </c>
      <c r="M54" s="8">
        <v>80166</v>
      </c>
      <c r="N54" s="8">
        <f t="shared" si="0"/>
        <v>911079.6</v>
      </c>
      <c r="P54" s="19"/>
      <c r="Q54" s="18"/>
    </row>
    <row r="55" spans="1:17" ht="12.75">
      <c r="A55" t="s">
        <v>23</v>
      </c>
      <c r="B55" s="8">
        <v>37403</v>
      </c>
      <c r="C55" s="8">
        <v>41364</v>
      </c>
      <c r="D55" s="8">
        <v>40608</v>
      </c>
      <c r="E55" s="8">
        <v>35074</v>
      </c>
      <c r="F55" s="8">
        <v>36350</v>
      </c>
      <c r="G55" s="8">
        <v>31846</v>
      </c>
      <c r="H55" s="8">
        <v>39737</v>
      </c>
      <c r="I55" s="8">
        <v>38203</v>
      </c>
      <c r="J55" s="8">
        <v>39696</v>
      </c>
      <c r="K55" s="8">
        <v>46145.3</v>
      </c>
      <c r="L55" s="8">
        <v>41241</v>
      </c>
      <c r="M55" s="8">
        <v>73445</v>
      </c>
      <c r="N55" s="8">
        <f t="shared" si="0"/>
        <v>501112.3</v>
      </c>
      <c r="P55" s="19"/>
      <c r="Q55" s="18"/>
    </row>
    <row r="56" spans="1:17" ht="12.75">
      <c r="A56" t="s">
        <v>24</v>
      </c>
      <c r="B56" s="8">
        <v>57222</v>
      </c>
      <c r="C56" s="8">
        <v>65936</v>
      </c>
      <c r="D56" s="8">
        <v>41526</v>
      </c>
      <c r="E56" s="8">
        <v>49006</v>
      </c>
      <c r="F56" s="8">
        <v>53950</v>
      </c>
      <c r="G56" s="8">
        <v>56852</v>
      </c>
      <c r="H56" s="8">
        <v>62484</v>
      </c>
      <c r="I56" s="8">
        <v>65614</v>
      </c>
      <c r="J56" s="8">
        <v>73118</v>
      </c>
      <c r="K56" s="8">
        <v>74815</v>
      </c>
      <c r="L56" s="8">
        <v>70154</v>
      </c>
      <c r="M56" s="8">
        <v>63198</v>
      </c>
      <c r="N56" s="8">
        <f t="shared" si="0"/>
        <v>733875</v>
      </c>
      <c r="P56" s="19"/>
      <c r="Q56" s="18"/>
    </row>
    <row r="57" spans="1:17" ht="12.75">
      <c r="A57" t="s">
        <v>56</v>
      </c>
      <c r="B57" s="8">
        <v>59447</v>
      </c>
      <c r="C57" s="8">
        <v>53165</v>
      </c>
      <c r="D57" s="8">
        <v>48948</v>
      </c>
      <c r="E57" s="8">
        <v>43629</v>
      </c>
      <c r="F57" s="8">
        <v>55950</v>
      </c>
      <c r="G57" s="8">
        <v>54744</v>
      </c>
      <c r="H57" s="8">
        <v>61932</v>
      </c>
      <c r="I57" s="8">
        <v>75201</v>
      </c>
      <c r="J57" s="8">
        <v>84004</v>
      </c>
      <c r="K57" s="8">
        <v>102432</v>
      </c>
      <c r="L57" s="8">
        <v>79421</v>
      </c>
      <c r="M57" s="8">
        <v>65899</v>
      </c>
      <c r="N57" s="8">
        <f t="shared" si="0"/>
        <v>784772</v>
      </c>
      <c r="P57" s="19"/>
      <c r="Q57" s="18"/>
    </row>
    <row r="58" spans="1:17" ht="12.75">
      <c r="A58" t="s">
        <v>57</v>
      </c>
      <c r="B58" s="8">
        <v>2154</v>
      </c>
      <c r="C58" s="8">
        <v>2220</v>
      </c>
      <c r="D58" s="8">
        <v>1918</v>
      </c>
      <c r="E58" s="8">
        <v>1702</v>
      </c>
      <c r="F58" s="8">
        <v>2490</v>
      </c>
      <c r="G58" s="8">
        <v>2258</v>
      </c>
      <c r="H58" s="8">
        <v>2276</v>
      </c>
      <c r="I58" s="8">
        <v>2156</v>
      </c>
      <c r="J58" s="8">
        <v>1788</v>
      </c>
      <c r="K58" s="8">
        <v>2810</v>
      </c>
      <c r="L58" s="8">
        <v>2340</v>
      </c>
      <c r="M58" s="8">
        <v>7992</v>
      </c>
      <c r="N58" s="8">
        <f t="shared" si="0"/>
        <v>32104</v>
      </c>
      <c r="P58" s="19"/>
      <c r="Q58" s="18"/>
    </row>
    <row r="59" spans="1:17" ht="12.75">
      <c r="A59" t="s">
        <v>58</v>
      </c>
      <c r="B59" s="8">
        <v>135866</v>
      </c>
      <c r="C59" s="8">
        <v>136897</v>
      </c>
      <c r="D59" s="8">
        <v>141508</v>
      </c>
      <c r="E59" s="8">
        <v>122619</v>
      </c>
      <c r="F59" s="8">
        <v>140106</v>
      </c>
      <c r="G59" s="8">
        <v>117420</v>
      </c>
      <c r="H59" s="8">
        <v>105914</v>
      </c>
      <c r="I59" s="8">
        <v>97894</v>
      </c>
      <c r="J59" s="8">
        <v>114222</v>
      </c>
      <c r="K59" s="8">
        <v>141944</v>
      </c>
      <c r="L59" s="8">
        <v>135066</v>
      </c>
      <c r="M59" s="8">
        <v>159880</v>
      </c>
      <c r="N59" s="8">
        <f t="shared" si="0"/>
        <v>1549336</v>
      </c>
      <c r="P59" s="19"/>
      <c r="Q59" s="18"/>
    </row>
    <row r="60" spans="1:17" ht="12.75">
      <c r="A60" t="s">
        <v>25</v>
      </c>
      <c r="B60" s="8">
        <v>3802</v>
      </c>
      <c r="C60" s="8">
        <v>4102</v>
      </c>
      <c r="D60" s="8">
        <v>2942</v>
      </c>
      <c r="E60" s="8">
        <v>2856</v>
      </c>
      <c r="F60" s="8">
        <v>3156</v>
      </c>
      <c r="G60" s="8">
        <v>2934</v>
      </c>
      <c r="H60" s="8">
        <v>4068</v>
      </c>
      <c r="I60" s="8">
        <v>4108</v>
      </c>
      <c r="J60" s="8">
        <v>5354</v>
      </c>
      <c r="K60" s="8">
        <v>7080</v>
      </c>
      <c r="L60" s="8">
        <v>4778</v>
      </c>
      <c r="M60" s="8">
        <v>4838</v>
      </c>
      <c r="N60" s="8">
        <f t="shared" si="0"/>
        <v>50018</v>
      </c>
      <c r="P60" s="19"/>
      <c r="Q60" s="18"/>
    </row>
    <row r="61" spans="1:17" ht="12.75">
      <c r="A61" t="s">
        <v>59</v>
      </c>
      <c r="B61" s="8">
        <v>2516403</v>
      </c>
      <c r="C61" s="8">
        <v>3531610</v>
      </c>
      <c r="D61" s="8">
        <v>3470170</v>
      </c>
      <c r="E61" s="8">
        <v>2837244</v>
      </c>
      <c r="F61" s="8">
        <v>3123404</v>
      </c>
      <c r="G61" s="8">
        <v>3071640</v>
      </c>
      <c r="H61" s="8">
        <v>3160591</v>
      </c>
      <c r="I61" s="8">
        <v>3654837</v>
      </c>
      <c r="J61" s="8">
        <v>3524035</v>
      </c>
      <c r="K61" s="8">
        <v>3980186.8</v>
      </c>
      <c r="L61" s="8">
        <v>3744361</v>
      </c>
      <c r="M61" s="8">
        <v>3381011.6</v>
      </c>
      <c r="N61" s="8">
        <f t="shared" si="0"/>
        <v>39995493.4</v>
      </c>
      <c r="P61" s="19"/>
      <c r="Q61" s="18"/>
    </row>
    <row r="62" spans="1:17" ht="12.75">
      <c r="A62" t="s">
        <v>60</v>
      </c>
      <c r="B62" s="8">
        <v>57736</v>
      </c>
      <c r="C62" s="8">
        <v>66140</v>
      </c>
      <c r="D62" s="8">
        <v>66391</v>
      </c>
      <c r="E62" s="8">
        <v>50584</v>
      </c>
      <c r="F62" s="8">
        <v>59637</v>
      </c>
      <c r="G62" s="8">
        <v>51712</v>
      </c>
      <c r="H62" s="8">
        <v>58618</v>
      </c>
      <c r="I62" s="8">
        <v>74336</v>
      </c>
      <c r="J62" s="8">
        <v>66918</v>
      </c>
      <c r="K62" s="8">
        <v>84938</v>
      </c>
      <c r="L62" s="8">
        <v>79952</v>
      </c>
      <c r="M62" s="8">
        <v>69254</v>
      </c>
      <c r="N62" s="8">
        <f t="shared" si="0"/>
        <v>786216</v>
      </c>
      <c r="P62" s="19"/>
      <c r="Q62" s="18"/>
    </row>
    <row r="63" spans="1:17" ht="12.75">
      <c r="A63" t="s">
        <v>61</v>
      </c>
      <c r="B63" s="8">
        <v>750295</v>
      </c>
      <c r="C63" s="8">
        <v>771121</v>
      </c>
      <c r="D63" s="8">
        <v>770251</v>
      </c>
      <c r="E63" s="8">
        <v>719338.6</v>
      </c>
      <c r="F63" s="8">
        <v>789071</v>
      </c>
      <c r="G63" s="8">
        <v>845254</v>
      </c>
      <c r="H63" s="8">
        <v>980029.15</v>
      </c>
      <c r="I63" s="8">
        <v>1156350</v>
      </c>
      <c r="J63" s="8">
        <v>1257756</v>
      </c>
      <c r="K63" s="8">
        <v>1474573</v>
      </c>
      <c r="L63" s="8">
        <v>1198514.12</v>
      </c>
      <c r="M63" s="8">
        <v>978353</v>
      </c>
      <c r="N63" s="8">
        <f t="shared" si="0"/>
        <v>11690905.870000001</v>
      </c>
      <c r="P63" s="19"/>
      <c r="Q63" s="18"/>
    </row>
    <row r="64" spans="1:17" ht="12.75">
      <c r="A64" t="s">
        <v>26</v>
      </c>
      <c r="B64" s="8">
        <v>85565</v>
      </c>
      <c r="C64" s="8">
        <v>90680</v>
      </c>
      <c r="D64" s="8">
        <v>90853</v>
      </c>
      <c r="E64" s="8">
        <v>89748</v>
      </c>
      <c r="F64" s="8">
        <v>89121.5</v>
      </c>
      <c r="G64" s="8">
        <v>86998</v>
      </c>
      <c r="H64" s="8">
        <v>96382</v>
      </c>
      <c r="I64" s="8">
        <v>88726</v>
      </c>
      <c r="J64" s="8">
        <v>92418</v>
      </c>
      <c r="K64" s="8">
        <v>110654</v>
      </c>
      <c r="L64" s="8">
        <v>110230</v>
      </c>
      <c r="M64" s="8">
        <v>101800</v>
      </c>
      <c r="N64" s="8">
        <f t="shared" si="0"/>
        <v>1133175.5</v>
      </c>
      <c r="P64" s="19"/>
      <c r="Q64" s="18"/>
    </row>
    <row r="65" spans="1:17" ht="12.75">
      <c r="A65" t="s">
        <v>62</v>
      </c>
      <c r="B65" s="8">
        <v>375693</v>
      </c>
      <c r="C65" s="8">
        <v>359345</v>
      </c>
      <c r="D65" s="8">
        <v>344398</v>
      </c>
      <c r="E65" s="8">
        <v>286025</v>
      </c>
      <c r="F65" s="8">
        <v>325360</v>
      </c>
      <c r="G65" s="8">
        <v>318672</v>
      </c>
      <c r="H65" s="8">
        <v>342620</v>
      </c>
      <c r="I65" s="8">
        <v>328333</v>
      </c>
      <c r="J65" s="8">
        <v>438649</v>
      </c>
      <c r="K65" s="8">
        <v>496525.2</v>
      </c>
      <c r="L65" s="8">
        <v>531402</v>
      </c>
      <c r="M65" s="8">
        <v>386379</v>
      </c>
      <c r="N65" s="8">
        <f t="shared" si="0"/>
        <v>4533401.2</v>
      </c>
      <c r="P65" s="19"/>
      <c r="Q65" s="18"/>
    </row>
    <row r="66" spans="1:17" ht="12.75">
      <c r="A66" t="s">
        <v>63</v>
      </c>
      <c r="B66" s="8">
        <v>112002</v>
      </c>
      <c r="C66" s="8">
        <v>115026</v>
      </c>
      <c r="D66" s="8">
        <v>110035</v>
      </c>
      <c r="E66" s="8">
        <v>99556</v>
      </c>
      <c r="F66" s="8">
        <v>108718</v>
      </c>
      <c r="G66" s="8">
        <v>103712</v>
      </c>
      <c r="H66" s="8">
        <v>117456</v>
      </c>
      <c r="I66" s="8">
        <v>114163</v>
      </c>
      <c r="J66" s="8">
        <v>118870</v>
      </c>
      <c r="K66" s="8">
        <v>138381</v>
      </c>
      <c r="L66" s="8">
        <v>167144</v>
      </c>
      <c r="M66" s="8">
        <v>120325</v>
      </c>
      <c r="N66" s="8">
        <f t="shared" si="0"/>
        <v>1425388</v>
      </c>
      <c r="P66" s="19"/>
      <c r="Q66" s="18"/>
    </row>
    <row r="67" spans="1:17" ht="12.75">
      <c r="A67" t="s">
        <v>64</v>
      </c>
      <c r="B67" s="8">
        <v>390</v>
      </c>
      <c r="C67" s="8">
        <v>390</v>
      </c>
      <c r="D67" s="8">
        <v>240</v>
      </c>
      <c r="E67" s="8">
        <v>360</v>
      </c>
      <c r="F67" s="8">
        <v>600</v>
      </c>
      <c r="G67" s="8">
        <v>180</v>
      </c>
      <c r="H67" s="8">
        <v>720</v>
      </c>
      <c r="I67" s="8">
        <v>180</v>
      </c>
      <c r="J67" s="8">
        <v>360</v>
      </c>
      <c r="K67" s="8">
        <v>600</v>
      </c>
      <c r="L67" s="8">
        <v>600</v>
      </c>
      <c r="M67" s="8">
        <v>4572</v>
      </c>
      <c r="N67" s="8">
        <f t="shared" si="0"/>
        <v>9192</v>
      </c>
      <c r="P67" s="19"/>
      <c r="Q67" s="18"/>
    </row>
    <row r="68" spans="1:17" ht="12.75">
      <c r="A68" t="s">
        <v>65</v>
      </c>
      <c r="B68" s="8">
        <v>26730</v>
      </c>
      <c r="C68" s="8">
        <v>27756</v>
      </c>
      <c r="D68" s="8">
        <v>26048</v>
      </c>
      <c r="E68" s="8">
        <v>21504</v>
      </c>
      <c r="F68" s="8">
        <v>24912</v>
      </c>
      <c r="G68" s="8">
        <v>23348</v>
      </c>
      <c r="H68" s="8">
        <v>28320</v>
      </c>
      <c r="I68" s="8">
        <v>26447</v>
      </c>
      <c r="J68" s="8">
        <v>25940</v>
      </c>
      <c r="K68" s="8">
        <v>40106.3</v>
      </c>
      <c r="L68" s="8">
        <v>30596</v>
      </c>
      <c r="M68" s="8">
        <v>49134</v>
      </c>
      <c r="N68" s="8">
        <f t="shared" si="0"/>
        <v>350841.3</v>
      </c>
      <c r="P68" s="19"/>
      <c r="Q68" s="18"/>
    </row>
    <row r="69" spans="1:17" ht="12.75">
      <c r="A69" t="s">
        <v>66</v>
      </c>
      <c r="B69" s="8">
        <v>58298</v>
      </c>
      <c r="C69" s="8">
        <v>67918</v>
      </c>
      <c r="D69" s="8">
        <v>51818</v>
      </c>
      <c r="E69" s="8">
        <v>54196</v>
      </c>
      <c r="F69" s="8">
        <v>60490</v>
      </c>
      <c r="G69" s="8">
        <v>59232</v>
      </c>
      <c r="H69" s="8">
        <v>69939</v>
      </c>
      <c r="I69" s="8">
        <v>64686</v>
      </c>
      <c r="J69" s="8">
        <v>70622</v>
      </c>
      <c r="K69" s="8">
        <v>87772.6</v>
      </c>
      <c r="L69" s="8">
        <v>76112</v>
      </c>
      <c r="M69" s="8">
        <v>70142</v>
      </c>
      <c r="N69" s="8">
        <f t="shared" si="0"/>
        <v>791225.6</v>
      </c>
      <c r="P69" s="19"/>
      <c r="Q69" s="18"/>
    </row>
    <row r="70" spans="1:17" ht="12.75">
      <c r="A70" t="s">
        <v>67</v>
      </c>
      <c r="B70" s="8">
        <v>11156</v>
      </c>
      <c r="C70" s="8">
        <v>23940</v>
      </c>
      <c r="D70" s="8">
        <v>10438</v>
      </c>
      <c r="E70" s="8">
        <v>8286</v>
      </c>
      <c r="F70" s="8">
        <v>8502</v>
      </c>
      <c r="G70" s="8">
        <v>7650</v>
      </c>
      <c r="H70" s="8">
        <v>9348</v>
      </c>
      <c r="I70" s="8">
        <v>9098</v>
      </c>
      <c r="J70" s="8">
        <v>11150</v>
      </c>
      <c r="K70" s="8">
        <v>11264</v>
      </c>
      <c r="L70" s="8">
        <v>9906</v>
      </c>
      <c r="M70" s="8">
        <v>11494</v>
      </c>
      <c r="N70" s="8">
        <f t="shared" si="0"/>
        <v>132232</v>
      </c>
      <c r="P70" s="19"/>
      <c r="Q70" s="18"/>
    </row>
    <row r="71" spans="1:17" ht="12.75">
      <c r="A71" t="s">
        <v>68</v>
      </c>
      <c r="B71" s="8">
        <v>189012</v>
      </c>
      <c r="C71" s="8">
        <v>162573</v>
      </c>
      <c r="D71" s="8">
        <v>194515</v>
      </c>
      <c r="E71" s="8">
        <v>176238.67</v>
      </c>
      <c r="F71" s="8">
        <v>212055</v>
      </c>
      <c r="G71" s="8">
        <v>223820</v>
      </c>
      <c r="H71" s="8">
        <v>241707</v>
      </c>
      <c r="I71" s="8">
        <v>257858</v>
      </c>
      <c r="J71" s="8">
        <v>290671</v>
      </c>
      <c r="K71" s="8">
        <v>359953.7</v>
      </c>
      <c r="L71" s="8">
        <v>311178</v>
      </c>
      <c r="M71" s="8">
        <v>244110</v>
      </c>
      <c r="N71" s="8">
        <f t="shared" si="0"/>
        <v>2863691.37</v>
      </c>
      <c r="P71" s="19"/>
      <c r="Q71" s="18"/>
    </row>
    <row r="72" spans="1:17" ht="12.75">
      <c r="A72" t="s">
        <v>69</v>
      </c>
      <c r="B72" s="8">
        <v>355876</v>
      </c>
      <c r="C72" s="8">
        <v>376632</v>
      </c>
      <c r="D72" s="8">
        <v>327540</v>
      </c>
      <c r="E72" s="8">
        <v>292790</v>
      </c>
      <c r="F72" s="8">
        <v>333847</v>
      </c>
      <c r="G72" s="8">
        <v>279494</v>
      </c>
      <c r="H72" s="8">
        <v>279294</v>
      </c>
      <c r="I72" s="8">
        <v>294734</v>
      </c>
      <c r="J72" s="8">
        <v>322446</v>
      </c>
      <c r="K72" s="8">
        <v>392750.2</v>
      </c>
      <c r="L72" s="8">
        <v>361046</v>
      </c>
      <c r="M72" s="8">
        <v>351631</v>
      </c>
      <c r="N72" s="8">
        <f t="shared" si="0"/>
        <v>3968080.2</v>
      </c>
      <c r="P72" s="19"/>
      <c r="Q72" s="18"/>
    </row>
    <row r="73" spans="1:17" ht="12.75">
      <c r="A73" t="s">
        <v>27</v>
      </c>
      <c r="B73" s="8">
        <v>8244</v>
      </c>
      <c r="C73" s="8">
        <v>8348</v>
      </c>
      <c r="D73" s="8">
        <v>6518</v>
      </c>
      <c r="E73" s="8">
        <v>7083</v>
      </c>
      <c r="F73" s="8">
        <v>8866</v>
      </c>
      <c r="G73" s="8">
        <v>9438</v>
      </c>
      <c r="H73" s="8">
        <v>11236</v>
      </c>
      <c r="I73" s="8">
        <v>10000</v>
      </c>
      <c r="J73" s="8">
        <v>13072</v>
      </c>
      <c r="K73" s="8">
        <v>14376</v>
      </c>
      <c r="L73" s="8">
        <v>12064</v>
      </c>
      <c r="M73" s="8">
        <v>8548</v>
      </c>
      <c r="N73" s="8">
        <f t="shared" si="0"/>
        <v>117793</v>
      </c>
      <c r="P73" s="19"/>
      <c r="Q73" s="18"/>
    </row>
    <row r="74" spans="1:17" ht="12.75">
      <c r="A74" t="s">
        <v>70</v>
      </c>
      <c r="B74" s="8">
        <v>240</v>
      </c>
      <c r="C74" s="8">
        <v>60</v>
      </c>
      <c r="D74" s="8">
        <v>60</v>
      </c>
      <c r="E74" s="8">
        <v>60</v>
      </c>
      <c r="F74" s="8">
        <v>0</v>
      </c>
      <c r="G74" s="8">
        <v>0</v>
      </c>
      <c r="H74" s="8">
        <v>0</v>
      </c>
      <c r="I74" s="8">
        <v>0</v>
      </c>
      <c r="J74" s="8">
        <v>30</v>
      </c>
      <c r="K74" s="8">
        <v>120</v>
      </c>
      <c r="L74" s="8">
        <v>240</v>
      </c>
      <c r="M74" s="8">
        <v>5586</v>
      </c>
      <c r="N74" s="8">
        <f t="shared" si="0"/>
        <v>6396</v>
      </c>
      <c r="P74" s="19"/>
      <c r="Q74" s="18"/>
    </row>
    <row r="75" spans="1:17" ht="12.75">
      <c r="A75" t="s">
        <v>28</v>
      </c>
      <c r="B75" s="8">
        <v>228</v>
      </c>
      <c r="C75" s="8">
        <v>74</v>
      </c>
      <c r="D75" s="8">
        <v>138</v>
      </c>
      <c r="E75" s="8">
        <v>46</v>
      </c>
      <c r="F75" s="8">
        <v>104</v>
      </c>
      <c r="G75" s="8">
        <v>92</v>
      </c>
      <c r="H75" s="8">
        <v>142</v>
      </c>
      <c r="I75" s="8">
        <v>122</v>
      </c>
      <c r="J75" s="8">
        <v>90</v>
      </c>
      <c r="K75" s="8">
        <v>164</v>
      </c>
      <c r="L75" s="8">
        <v>142</v>
      </c>
      <c r="M75" s="8">
        <v>110</v>
      </c>
      <c r="N75" s="8">
        <f t="shared" si="0"/>
        <v>1452</v>
      </c>
      <c r="P75" s="19"/>
      <c r="Q75" s="18"/>
    </row>
    <row r="76" spans="1:17" ht="12.75">
      <c r="A76" t="s">
        <v>29</v>
      </c>
      <c r="B76" s="8">
        <v>60</v>
      </c>
      <c r="C76" s="8">
        <v>0</v>
      </c>
      <c r="D76" s="8">
        <v>6</v>
      </c>
      <c r="E76" s="8">
        <v>0</v>
      </c>
      <c r="F76" s="8">
        <v>0</v>
      </c>
      <c r="G76" s="8">
        <v>120</v>
      </c>
      <c r="H76" s="8">
        <v>120</v>
      </c>
      <c r="I76" s="8">
        <v>0</v>
      </c>
      <c r="J76" s="8">
        <v>120</v>
      </c>
      <c r="K76" s="8">
        <v>0</v>
      </c>
      <c r="L76" s="8">
        <v>0</v>
      </c>
      <c r="M76" s="8">
        <v>0</v>
      </c>
      <c r="N76" s="8">
        <f t="shared" si="0"/>
        <v>426</v>
      </c>
      <c r="P76" s="19"/>
      <c r="Q76" s="18"/>
    </row>
    <row r="77" spans="1:17" ht="12.75">
      <c r="A77" t="s">
        <v>71</v>
      </c>
      <c r="B77" s="8">
        <v>134266</v>
      </c>
      <c r="C77" s="8">
        <v>146712</v>
      </c>
      <c r="D77" s="8">
        <v>134964</v>
      </c>
      <c r="E77" s="8">
        <v>127740.6</v>
      </c>
      <c r="F77" s="8">
        <v>140619</v>
      </c>
      <c r="G77" s="8">
        <v>134452</v>
      </c>
      <c r="H77" s="8">
        <v>141900</v>
      </c>
      <c r="I77" s="8">
        <v>141160</v>
      </c>
      <c r="J77" s="8">
        <v>178367</v>
      </c>
      <c r="K77" s="8">
        <v>173125.2</v>
      </c>
      <c r="L77" s="8">
        <v>174380</v>
      </c>
      <c r="M77" s="8">
        <v>162102</v>
      </c>
      <c r="N77" s="8">
        <f t="shared" si="0"/>
        <v>1789787.8</v>
      </c>
      <c r="P77" s="19"/>
      <c r="Q77" s="18"/>
    </row>
    <row r="78" spans="1:17" ht="12.75">
      <c r="A78" t="s">
        <v>72</v>
      </c>
      <c r="B78" s="8">
        <v>0</v>
      </c>
      <c r="C78" s="8">
        <v>180</v>
      </c>
      <c r="D78" s="8">
        <v>0</v>
      </c>
      <c r="E78" s="8">
        <v>0</v>
      </c>
      <c r="F78" s="8">
        <v>0</v>
      </c>
      <c r="G78" s="8">
        <v>0</v>
      </c>
      <c r="H78" s="8">
        <v>180</v>
      </c>
      <c r="I78" s="8">
        <v>60</v>
      </c>
      <c r="J78" s="8">
        <v>0</v>
      </c>
      <c r="K78" s="8">
        <v>0</v>
      </c>
      <c r="L78" s="8">
        <v>0</v>
      </c>
      <c r="M78" s="8">
        <v>60</v>
      </c>
      <c r="N78" s="8">
        <f t="shared" si="0"/>
        <v>480</v>
      </c>
      <c r="P78" s="19"/>
      <c r="Q78" s="18"/>
    </row>
    <row r="79" spans="1:17" ht="12.75">
      <c r="A79" t="s">
        <v>73</v>
      </c>
      <c r="B79" s="8">
        <v>940</v>
      </c>
      <c r="C79" s="8">
        <v>1192</v>
      </c>
      <c r="D79" s="8">
        <v>1188</v>
      </c>
      <c r="E79" s="8">
        <v>670</v>
      </c>
      <c r="F79" s="8">
        <v>656</v>
      </c>
      <c r="G79" s="8">
        <v>324</v>
      </c>
      <c r="H79" s="8">
        <v>280</v>
      </c>
      <c r="I79" s="8">
        <v>312</v>
      </c>
      <c r="J79" s="8">
        <v>814</v>
      </c>
      <c r="K79" s="8">
        <v>706</v>
      </c>
      <c r="L79" s="8">
        <v>586</v>
      </c>
      <c r="M79" s="8">
        <v>629</v>
      </c>
      <c r="N79" s="8">
        <f>SUM(B79:M79)</f>
        <v>8297</v>
      </c>
      <c r="P79" s="19"/>
      <c r="Q79" s="18"/>
    </row>
    <row r="80" spans="1:17" ht="12.75">
      <c r="A80" t="s">
        <v>30</v>
      </c>
      <c r="B80" s="8">
        <v>0</v>
      </c>
      <c r="C80" s="8">
        <v>0</v>
      </c>
      <c r="D80" s="8">
        <v>0</v>
      </c>
      <c r="E80" s="8">
        <v>0</v>
      </c>
      <c r="F80" s="8">
        <v>60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>SUM(B80:M80)</f>
        <v>60</v>
      </c>
      <c r="P80" s="19"/>
      <c r="Q80" s="18"/>
    </row>
    <row r="81" spans="1:17" ht="12.75">
      <c r="A81" t="s">
        <v>91</v>
      </c>
      <c r="B81" s="8">
        <v>1560</v>
      </c>
      <c r="C81" s="8">
        <v>120</v>
      </c>
      <c r="D81" s="8">
        <v>0</v>
      </c>
      <c r="E81" s="8">
        <v>385</v>
      </c>
      <c r="F81" s="8">
        <v>1740</v>
      </c>
      <c r="G81" s="8">
        <v>2125</v>
      </c>
      <c r="H81" s="8">
        <v>1910</v>
      </c>
      <c r="I81" s="8">
        <v>2100</v>
      </c>
      <c r="J81" s="8">
        <v>6720</v>
      </c>
      <c r="K81" s="8">
        <v>5040</v>
      </c>
      <c r="L81" s="8">
        <v>60</v>
      </c>
      <c r="M81" s="8">
        <v>0</v>
      </c>
      <c r="N81" s="8">
        <f>SUM(B81:M81)</f>
        <v>21760</v>
      </c>
      <c r="P81" s="19"/>
      <c r="Q81" s="18"/>
    </row>
    <row r="82" spans="1:17" ht="12.75">
      <c r="A82" t="s">
        <v>92</v>
      </c>
      <c r="B82" s="9">
        <v>45973</v>
      </c>
      <c r="C82" s="9">
        <v>248</v>
      </c>
      <c r="D82" s="9">
        <v>0</v>
      </c>
      <c r="E82" s="9"/>
      <c r="F82" s="9"/>
      <c r="G82" s="9"/>
      <c r="H82" s="9">
        <v>50</v>
      </c>
      <c r="I82" s="9"/>
      <c r="J82" s="9"/>
      <c r="K82" s="9"/>
      <c r="L82" s="9"/>
      <c r="M82" s="9"/>
      <c r="N82" s="8">
        <f>SUM(B82:M82)</f>
        <v>46271</v>
      </c>
      <c r="P82" s="19"/>
      <c r="Q82" s="18"/>
    </row>
    <row r="83" spans="1:14" ht="12.75">
      <c r="A83" t="s">
        <v>93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13396558</v>
      </c>
      <c r="C85" s="8">
        <f>SUM(C14:C83)</f>
        <v>14940217</v>
      </c>
      <c r="D85" s="8">
        <f aca="true" t="shared" si="1" ref="D85:N85">SUM(D14:D83)</f>
        <v>15331182</v>
      </c>
      <c r="E85" s="8">
        <f t="shared" si="1"/>
        <v>13307349.069999998</v>
      </c>
      <c r="F85" s="8">
        <f t="shared" si="1"/>
        <v>14656812.46</v>
      </c>
      <c r="G85" s="8">
        <f t="shared" si="1"/>
        <v>14766821.5</v>
      </c>
      <c r="H85" s="8">
        <f>SUM(H14:H83)</f>
        <v>15808731.879999999</v>
      </c>
      <c r="I85" s="8">
        <f t="shared" si="1"/>
        <v>17364688.5</v>
      </c>
      <c r="J85" s="8">
        <f t="shared" si="1"/>
        <v>17718062.060000002</v>
      </c>
      <c r="K85" s="8">
        <f t="shared" si="1"/>
        <v>20101318.849999998</v>
      </c>
      <c r="L85" s="8">
        <f t="shared" si="1"/>
        <v>18513750.62</v>
      </c>
      <c r="M85" s="8">
        <f>SUM(M14:M83)</f>
        <v>16287078.48</v>
      </c>
      <c r="N85" s="8">
        <f t="shared" si="1"/>
        <v>192192570.41999996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dcterms:created xsi:type="dcterms:W3CDTF">2005-12-06T18:39:52Z</dcterms:created>
  <dcterms:modified xsi:type="dcterms:W3CDTF">2016-09-29T17:32:53Z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>Miscellaneous Shared Taxes (Form 7)</vt:lpwstr>
  </property>
  <property fmtid="{D5CDD505-2E9C-101B-9397-08002B2CF9AE}" pid="5" name="xl">
    <vt:lpwstr>2016</vt:lpwstr>
  </property>
  <property fmtid="{D5CDD505-2E9C-101B-9397-08002B2CF9AE}" pid="6" name="b_visib">
    <vt:lpwstr>1</vt:lpwstr>
  </property>
  <property fmtid="{D5CDD505-2E9C-101B-9397-08002B2CF9AE}" pid="7" name="my">
    <vt:lpwstr>Tax Distributions from July 2003 to Current</vt:lpwstr>
  </property>
  <property fmtid="{D5CDD505-2E9C-101B-9397-08002B2CF9AE}" pid="8" name="u6">
    <vt:lpwstr/>
  </property>
  <property fmtid="{D5CDD505-2E9C-101B-9397-08002B2CF9AE}" pid="9" name="p2">
    <vt:lpwstr>Fiscal Year Data with Monthlies</vt:lpwstr>
  </property>
</Properties>
</file>