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575" windowHeight="9345" tabRatio="873" activeTab="0"/>
  </bookViews>
  <sheets>
    <sheet name="SFY 07-08" sheetId="1" r:id="rId1"/>
    <sheet name="Oil &amp; Gas Severance" sheetId="2" r:id="rId2"/>
    <sheet name="Solid Minerals Severance" sheetId="3" r:id="rId3"/>
    <sheet name="County Tax on Motor Fuel" sheetId="4" r:id="rId4"/>
    <sheet name="Rental Car Surcharge" sheetId="5" r:id="rId5"/>
  </sheets>
  <definedNames/>
  <calcPr fullCalcOnLoad="1"/>
</workbook>
</file>

<file path=xl/sharedStrings.xml><?xml version="1.0" encoding="utf-8"?>
<sst xmlns="http://schemas.openxmlformats.org/spreadsheetml/2006/main" count="428" uniqueCount="102">
  <si>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</si>
  <si>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</si>
  <si>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</si>
  <si>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</si>
  <si>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</si>
  <si>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</si>
  <si>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</si>
  <si>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</si>
  <si>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</si>
  <si>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</si>
  <si>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</si>
  <si>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</si>
  <si>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</si>
  <si>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</si>
  <si>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</si>
  <si>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</si>
  <si>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</si>
  <si>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</si>
  <si>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</si>
  <si>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</si>
  <si>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</si>
  <si>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</si>
  <si>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</si>
  <si>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</si>
  <si>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</si>
  <si>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</si>
  <si>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</si>
  <si>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</si>
  <si>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</si>
  <si>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</si>
  <si>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</si>
  <si>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</si>
  <si>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</si>
  <si>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</si>
  <si>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</si>
  <si>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</si>
  <si>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</si>
  <si>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</si>
  <si>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</si>
  <si>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</si>
  <si>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</si>
  <si>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</si>
  <si>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</si>
  <si>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</si>
  <si>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</si>
  <si>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</si>
  <si>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</si>
  <si>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</si>
  <si>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</si>
  <si>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</si>
  <si>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</si>
  <si>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</si>
  <si>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</si>
  <si>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</si>
  <si>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</si>
  <si>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</si>
  <si>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</si>
  <si>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</si>
  <si>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</si>
  <si>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</si>
  <si>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</si>
  <si>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</si>
  <si>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</si>
  <si>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</si>
  <si>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</si>
  <si>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</si>
  <si>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</si>
  <si>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</si>
  <si>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</si>
  <si>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</si>
  <si>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</si>
  <si>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</si>
  <si>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</si>
  <si>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</si>
  <si>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</si>
  <si>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</si>
  <si>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</si>
  <si>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</si>
  <si>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</si>
  <si>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</si>
  <si>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</si>
  <si>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</si>
  <si>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</si>
  <si>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</si>
  <si>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</si>
  <si>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</si>
  <si>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</si>
  <si>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</si>
  <si>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</si>
  <si>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</si>
  <si>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 xml:space="preserve">Rental </t>
  </si>
  <si>
    <t>Car</t>
  </si>
  <si>
    <t>Surcharge</t>
  </si>
  <si>
    <t>78 Out of State</t>
  </si>
  <si>
    <t>79 In/Out of State</t>
  </si>
  <si>
    <t>80 Consolidated</t>
  </si>
  <si>
    <t>VALIDATED TAX RECEIPTS FOR: JULY, 2007 thru JUNE, 2008</t>
  </si>
  <si>
    <t>SFY07-08</t>
  </si>
  <si>
    <t>LOCAL FUEL TAX DISTRIBUTIONS DATA</t>
  </si>
  <si>
    <t>SOLID MINERALS DISTRIBUTION DATA</t>
  </si>
  <si>
    <t xml:space="preserve">RENTAL CAR SURCHARGE DATA </t>
  </si>
  <si>
    <t>OIL &amp; GAS SEVERANCE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</si>
</sst>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8">
    <font>
      <sz val="10"/>
      <name val="Times New Roman"/>
      <family val="0"/>
    </font>
    <font>
      <sz val="10"/>
      <name val="Arial"/>
      <family val="0"/>
    </font>
    <font>
      <sz val="8"/>
      <name val="Times New Roman"/>
      <family val="0"/>
    </font>
    <font>
      <sz val="9"/>
      <color indexed="20"/>
      <name val="Arial"/>
      <family val="2"/>
    </font>
    <font>
      <u val="single"/>
      <sz val="12"/>
      <color indexed="36"/>
      <name val="Arial MT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0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vertical="center"/>
    </xf>
    <xf numFmtId="4" fontId="7" fillId="2" borderId="1" applyNumberFormat="0" applyProtection="0">
      <alignment vertical="center"/>
    </xf>
    <xf numFmtId="4" fontId="8" fillId="2" borderId="1" applyNumberFormat="0" applyProtection="0">
      <alignment horizontal="left" vertical="center" indent="1"/>
    </xf>
    <xf numFmtId="0" fontId="6" fillId="2" borderId="1" applyNumberFormat="0" applyProtection="0">
      <alignment horizontal="left" vertical="top" indent="1"/>
    </xf>
    <xf numFmtId="4" fontId="8" fillId="3" borderId="0" applyNumberFormat="0" applyProtection="0">
      <alignment horizontal="left" vertical="center" indent="1"/>
    </xf>
    <xf numFmtId="4" fontId="9" fillId="4" borderId="1" applyNumberFormat="0" applyProtection="0">
      <alignment horizontal="right" vertical="center"/>
    </xf>
    <xf numFmtId="4" fontId="9" fillId="5" borderId="1" applyNumberFormat="0" applyProtection="0">
      <alignment horizontal="right" vertical="center"/>
    </xf>
    <xf numFmtId="4" fontId="9" fillId="6" borderId="1" applyNumberFormat="0" applyProtection="0">
      <alignment horizontal="right" vertical="center"/>
    </xf>
    <xf numFmtId="4" fontId="9" fillId="7" borderId="1" applyNumberFormat="0" applyProtection="0">
      <alignment horizontal="right" vertical="center"/>
    </xf>
    <xf numFmtId="4" fontId="9" fillId="8" borderId="1" applyNumberFormat="0" applyProtection="0">
      <alignment horizontal="right" vertical="center"/>
    </xf>
    <xf numFmtId="4" fontId="9" fillId="9" borderId="1" applyNumberFormat="0" applyProtection="0">
      <alignment horizontal="right" vertical="center"/>
    </xf>
    <xf numFmtId="4" fontId="9" fillId="10" borderId="1" applyNumberFormat="0" applyProtection="0">
      <alignment horizontal="right" vertical="center"/>
    </xf>
    <xf numFmtId="4" fontId="9" fillId="11" borderId="1" applyNumberFormat="0" applyProtection="0">
      <alignment horizontal="right" vertical="center"/>
    </xf>
    <xf numFmtId="4" fontId="9" fillId="12" borderId="1" applyNumberFormat="0" applyProtection="0">
      <alignment horizontal="right" vertical="center"/>
    </xf>
    <xf numFmtId="4" fontId="6" fillId="13" borderId="2" applyNumberFormat="0" applyProtection="0">
      <alignment horizontal="left" vertical="center" indent="1"/>
    </xf>
    <xf numFmtId="4" fontId="9" fillId="14" borderId="0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9" fillId="3" borderId="1" applyNumberFormat="0" applyProtection="0">
      <alignment horizontal="right" vertical="center"/>
    </xf>
    <xf numFmtId="4" fontId="9" fillId="14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14" borderId="1" applyNumberFormat="0" applyProtection="0">
      <alignment horizontal="left" vertical="center" indent="1"/>
    </xf>
    <xf numFmtId="0" fontId="1" fillId="14" borderId="1" applyNumberFormat="0" applyProtection="0">
      <alignment horizontal="left" vertical="top" indent="1"/>
    </xf>
    <xf numFmtId="4" fontId="9" fillId="17" borderId="1" applyNumberFormat="0" applyProtection="0">
      <alignment vertical="center"/>
    </xf>
    <xf numFmtId="4" fontId="11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4" borderId="1" applyNumberFormat="0" applyProtection="0">
      <alignment horizontal="right" vertical="center"/>
    </xf>
    <xf numFmtId="4" fontId="11" fillId="14" borderId="1" applyNumberFormat="0" applyProtection="0">
      <alignment horizontal="right" vertical="center"/>
    </xf>
    <xf numFmtId="4" fontId="12" fillId="3" borderId="1" applyNumberFormat="0" applyProtection="0">
      <alignment horizontal="left" vertical="center" indent="1"/>
    </xf>
    <xf numFmtId="0" fontId="12" fillId="3" borderId="1" applyNumberFormat="0" applyProtection="0">
      <alignment horizontal="left" vertical="top" indent="1"/>
    </xf>
    <xf numFmtId="4" fontId="13" fillId="0" borderId="0" applyNumberFormat="0" applyProtection="0">
      <alignment horizontal="left" vertical="center" indent="1"/>
    </xf>
    <xf numFmtId="4" fontId="14" fillId="14" borderId="1" applyNumberFormat="0" applyProtection="0">
      <alignment horizontal="right" vertical="center"/>
    </xf>
    <xf numFmtId="0" fontId="3" fillId="18" borderId="0">
      <alignment/>
      <protection/>
    </xf>
    <xf numFmtId="49" fontId="15" fillId="18" borderId="0">
      <alignment/>
      <protection/>
    </xf>
    <xf numFmtId="49" fontId="16" fillId="18" borderId="3">
      <alignment wrapText="1"/>
      <protection/>
    </xf>
    <xf numFmtId="49" fontId="16" fillId="18" borderId="0">
      <alignment wrapText="1"/>
      <protection/>
    </xf>
    <xf numFmtId="0" fontId="3" fillId="19" borderId="3">
      <alignment/>
      <protection locked="0"/>
    </xf>
    <xf numFmtId="0" fontId="3" fillId="18" borderId="0">
      <alignment/>
      <protection/>
    </xf>
    <xf numFmtId="0" fontId="17" fillId="20" borderId="0">
      <alignment/>
      <protection/>
    </xf>
    <xf numFmtId="0" fontId="17" fillId="12" borderId="0">
      <alignment/>
      <protection/>
    </xf>
    <xf numFmtId="0" fontId="17" fillId="7" borderId="0">
      <alignment/>
      <protection/>
    </xf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7" fontId="0" fillId="0" borderId="0" xfId="15" applyNumberFormat="1" applyFill="1" applyBorder="1" applyAlignment="1">
      <alignment/>
    </xf>
    <xf numFmtId="3" fontId="0" fillId="0" borderId="0" xfId="22" applyNumberFormat="1" applyFont="1">
      <alignment/>
      <protection/>
    </xf>
    <xf numFmtId="41" fontId="0" fillId="0" borderId="0" xfId="15" applyNumberFormat="1" applyFill="1" applyBorder="1" applyAlignment="1">
      <alignment/>
    </xf>
    <xf numFmtId="37" fontId="0" fillId="0" borderId="0" xfId="15" applyNumberFormat="1" applyFill="1" applyBorder="1" applyAlignment="1">
      <alignment/>
    </xf>
    <xf numFmtId="37" fontId="0" fillId="0" borderId="0" xfId="22" applyNumberFormat="1" applyFont="1">
      <alignment/>
      <protection/>
    </xf>
    <xf numFmtId="3" fontId="0" fillId="0" borderId="0" xfId="22" applyNumberFormat="1" applyFont="1" applyFill="1">
      <alignment/>
      <protection/>
    </xf>
    <xf numFmtId="41" fontId="0" fillId="0" borderId="0" xfId="15" applyNumberFormat="1" applyFill="1" applyBorder="1" applyAlignment="1">
      <alignment/>
    </xf>
    <xf numFmtId="0" fontId="0" fillId="0" borderId="0" xfId="0" applyAlignment="1">
      <alignment horizontal="center"/>
    </xf>
  </cellXfs>
  <cellStyles count="5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Normal_Rental Car Surcharge" xfId="22"/>
    <cellStyle name="Percent" xfId="23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resData" xfId="52"/>
    <cellStyle name="SAPBEXresDataEmph" xfId="53"/>
    <cellStyle name="SAPBEXresItem" xfId="54"/>
    <cellStyle name="SAPBEXresItemX" xfId="55"/>
    <cellStyle name="SAPBEXstdData" xfId="56"/>
    <cellStyle name="SAPBEXstdDataEmph" xfId="57"/>
    <cellStyle name="SAPBEXstdItem" xfId="58"/>
    <cellStyle name="SAPBEXstdItemX" xfId="59"/>
    <cellStyle name="SAPBEXtitle" xfId="60"/>
    <cellStyle name="SAPBEXundefined" xfId="61"/>
    <cellStyle name="SEM-BPS-data" xfId="62"/>
    <cellStyle name="SEM-BPS-head" xfId="63"/>
    <cellStyle name="SEM-BPS-headdata" xfId="64"/>
    <cellStyle name="SEM-BPS-headkey" xfId="65"/>
    <cellStyle name="SEM-BPS-input-on" xfId="66"/>
    <cellStyle name="SEM-BPS-key" xfId="67"/>
    <cellStyle name="SEM-BPS-sub1" xfId="68"/>
    <cellStyle name="SEM-BPS-sub2" xfId="69"/>
    <cellStyle name="SEM-BPS-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91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6.16015625" style="0" customWidth="1"/>
    <col min="2" max="2" width="12.83203125" style="0" customWidth="1"/>
    <col min="3" max="3" width="11.66015625" style="0" customWidth="1"/>
    <col min="4" max="4" width="10.83203125" style="0" customWidth="1"/>
    <col min="5" max="5" width="13.3320312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96</v>
      </c>
      <c r="E1" t="s">
        <v>84</v>
      </c>
      <c r="F1" s="3"/>
      <c r="G1" s="3"/>
    </row>
    <row r="2" spans="6:7" ht="12.75">
      <c r="F2" s="3"/>
      <c r="G2" s="3"/>
    </row>
    <row r="3" spans="1:7" ht="12.75">
      <c r="A3" s="17" t="s">
        <v>85</v>
      </c>
      <c r="B3" s="17"/>
      <c r="C3" s="17"/>
      <c r="D3" s="17"/>
      <c r="E3" s="6"/>
      <c r="F3" s="6"/>
      <c r="G3" s="6"/>
    </row>
    <row r="4" spans="1:7" ht="12.75">
      <c r="A4" s="17" t="s">
        <v>86</v>
      </c>
      <c r="B4" s="17"/>
      <c r="C4" s="17"/>
      <c r="D4" s="17"/>
      <c r="E4" s="6"/>
      <c r="F4" s="6"/>
      <c r="G4" s="6"/>
    </row>
    <row r="5" spans="1:7" ht="12.75">
      <c r="A5" s="17" t="s">
        <v>34</v>
      </c>
      <c r="B5" s="17"/>
      <c r="C5" s="17"/>
      <c r="D5" s="17"/>
      <c r="E5" s="6"/>
      <c r="F5" s="6"/>
      <c r="G5" s="6"/>
    </row>
    <row r="6" spans="1:7" ht="12.75">
      <c r="A6" s="17" t="s">
        <v>74</v>
      </c>
      <c r="B6" s="17"/>
      <c r="C6" s="17"/>
      <c r="D6" s="17"/>
      <c r="E6" s="6"/>
      <c r="F6" s="6"/>
      <c r="G6" s="6"/>
    </row>
    <row r="7" spans="1:7" ht="12.75">
      <c r="A7" s="17" t="s">
        <v>35</v>
      </c>
      <c r="B7" s="17"/>
      <c r="C7" s="17"/>
      <c r="D7" s="17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3:6" ht="12.75">
      <c r="C9" t="s">
        <v>76</v>
      </c>
      <c r="D9" t="s">
        <v>75</v>
      </c>
      <c r="E9" s="6"/>
      <c r="F9" s="6"/>
    </row>
    <row r="10" spans="1:7" ht="12.75">
      <c r="A10" t="s">
        <v>0</v>
      </c>
      <c r="B10" t="s">
        <v>77</v>
      </c>
      <c r="C10" t="s">
        <v>78</v>
      </c>
      <c r="D10" t="s">
        <v>79</v>
      </c>
      <c r="E10" s="7" t="s">
        <v>90</v>
      </c>
      <c r="G10" s="2"/>
    </row>
    <row r="11" spans="2:6" ht="12.75">
      <c r="B11" t="s">
        <v>80</v>
      </c>
      <c r="C11" t="s">
        <v>80</v>
      </c>
      <c r="D11" t="s">
        <v>81</v>
      </c>
      <c r="E11" s="7" t="s">
        <v>91</v>
      </c>
      <c r="F11" s="2"/>
    </row>
    <row r="12" spans="2:6" ht="12.75">
      <c r="B12" t="s">
        <v>82</v>
      </c>
      <c r="C12" t="s">
        <v>82</v>
      </c>
      <c r="D12" t="s">
        <v>83</v>
      </c>
      <c r="E12" s="7" t="s">
        <v>92</v>
      </c>
      <c r="F12" s="2"/>
    </row>
    <row r="13" spans="1:6" ht="12.75">
      <c r="A13" t="s">
        <v>1</v>
      </c>
      <c r="B13" s="2" t="s">
        <v>36</v>
      </c>
      <c r="C13" s="2" t="s">
        <v>33</v>
      </c>
      <c r="D13" s="2" t="s">
        <v>36</v>
      </c>
      <c r="E13" s="2" t="s">
        <v>33</v>
      </c>
      <c r="F13" s="2"/>
    </row>
    <row r="14" spans="1:7" ht="12.75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1252072.08</v>
      </c>
      <c r="E14" s="4">
        <f>SUM('Rental Car Surcharge'!B14:M14)</f>
        <v>470502</v>
      </c>
      <c r="F14" s="4"/>
      <c r="G14" s="5"/>
    </row>
    <row r="15" spans="1:7" ht="12.75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326086.38</v>
      </c>
      <c r="E15" s="4">
        <f>SUM('Rental Car Surcharge'!B15:M15)</f>
        <v>720</v>
      </c>
      <c r="F15" s="4"/>
      <c r="G15" s="5"/>
    </row>
    <row r="16" spans="1:7" ht="12.75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971502.66</v>
      </c>
      <c r="E16" s="4">
        <f>SUM('Rental Car Surcharge'!B16:M16)</f>
        <v>3196828</v>
      </c>
      <c r="F16" s="4"/>
      <c r="G16" s="5"/>
    </row>
    <row r="17" spans="1:7" ht="12.75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221450.68000000002</v>
      </c>
      <c r="E17" s="4">
        <f>SUM('Rental Car Surcharge'!B17:M17)</f>
        <v>218548</v>
      </c>
      <c r="F17" s="4"/>
      <c r="G17" s="5"/>
    </row>
    <row r="18" spans="1:7" ht="12.75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2426356.35</v>
      </c>
      <c r="E18" s="4">
        <f>SUM('Rental Car Surcharge'!B18:M18)</f>
        <v>1603712</v>
      </c>
      <c r="F18" s="4"/>
      <c r="G18" s="5"/>
    </row>
    <row r="19" spans="1:7" ht="12.75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6643076.2</v>
      </c>
      <c r="E19" s="4">
        <f>SUM('Rental Car Surcharge'!B19:M19)</f>
        <v>22003548</v>
      </c>
      <c r="F19" s="4"/>
      <c r="G19" s="5"/>
    </row>
    <row r="20" spans="1:7" ht="12.75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261366.93</v>
      </c>
      <c r="E20" s="4">
        <f>SUM('Rental Car Surcharge'!B20:M20)</f>
        <v>660</v>
      </c>
      <c r="F20" s="4"/>
      <c r="G20" s="5"/>
    </row>
    <row r="21" spans="1:7" ht="12.75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907494.45</v>
      </c>
      <c r="E21" s="4">
        <f>SUM('Rental Car Surcharge'!B21:M21)</f>
        <v>449710</v>
      </c>
      <c r="F21" s="4"/>
      <c r="G21" s="5"/>
    </row>
    <row r="22" spans="1:7" ht="12.75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671464.1</v>
      </c>
      <c r="E22" s="4">
        <f>SUM('Rental Car Surcharge'!B22:M22)</f>
        <v>171094</v>
      </c>
      <c r="F22" s="4"/>
      <c r="G22" s="5"/>
    </row>
    <row r="23" spans="1:7" ht="12.75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794679.9099999999</v>
      </c>
      <c r="E23" s="4">
        <f>SUM('Rental Car Surcharge'!B23:M23)</f>
        <v>196726</v>
      </c>
      <c r="F23" s="4"/>
      <c r="G23" s="5"/>
    </row>
    <row r="24" spans="1:7" ht="12.75">
      <c r="A24" t="s">
        <v>45</v>
      </c>
      <c r="B24" s="4">
        <f>SUM('Oil &amp; Gas Severance'!B24:M24)</f>
        <v>295694.26</v>
      </c>
      <c r="C24" s="4">
        <f>SUM('Solid Minerals Severance'!B24:M24)</f>
        <v>0</v>
      </c>
      <c r="D24" s="4">
        <f>SUM('County Tax on Motor Fuel'!B24:M24)</f>
        <v>1794897.44</v>
      </c>
      <c r="E24" s="4">
        <f>SUM('Rental Car Surcharge'!B24:M24)</f>
        <v>1131418</v>
      </c>
      <c r="F24" s="4"/>
      <c r="G24" s="5"/>
    </row>
    <row r="25" spans="1:7" ht="12.75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643549.4</v>
      </c>
      <c r="E25" s="4">
        <f>SUM('Rental Car Surcharge'!B25:M25)</f>
        <v>43104</v>
      </c>
      <c r="F25" s="4"/>
      <c r="G25" s="5"/>
    </row>
    <row r="26" spans="1:7" ht="12.75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8337619.38</v>
      </c>
      <c r="E26" s="4">
        <f>SUM('Rental Car Surcharge'!B26:M26)</f>
        <v>22270738</v>
      </c>
      <c r="F26" s="4"/>
      <c r="G26" s="5"/>
    </row>
    <row r="27" spans="1:7" ht="12.75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348650.38999999996</v>
      </c>
      <c r="E27" s="4">
        <f>SUM('Rental Car Surcharge'!B27:M27)</f>
        <v>21824</v>
      </c>
      <c r="F27" s="4"/>
      <c r="G27" s="5"/>
    </row>
    <row r="28" spans="1:7" ht="12.75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643193.4500000001</v>
      </c>
      <c r="E28" s="4">
        <f>SUM('Rental Car Surcharge'!B28:M28)</f>
        <v>180</v>
      </c>
      <c r="F28" s="4"/>
      <c r="G28" s="5"/>
    </row>
    <row r="29" spans="1:7" ht="12.75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3713247.96</v>
      </c>
      <c r="E29" s="4">
        <f>SUM('Rental Car Surcharge'!B29:M29)</f>
        <v>8020962</v>
      </c>
      <c r="F29" s="4"/>
      <c r="G29" s="5"/>
    </row>
    <row r="30" spans="1:7" ht="12.75">
      <c r="A30" t="s">
        <v>47</v>
      </c>
      <c r="B30" s="4">
        <f>SUM('Oil &amp; Gas Severance'!B30:M30)</f>
        <v>269982.81000000006</v>
      </c>
      <c r="C30" s="4">
        <f>SUM('Solid Minerals Severance'!B30:M30)</f>
        <v>0</v>
      </c>
      <c r="D30" s="4">
        <f>SUM('County Tax on Motor Fuel'!B30:M30)</f>
        <v>1346134.54</v>
      </c>
      <c r="E30" s="4">
        <f>SUM('Rental Car Surcharge'!B30:M30)</f>
        <v>2012616</v>
      </c>
      <c r="F30" s="4"/>
      <c r="G30" s="5"/>
    </row>
    <row r="31" spans="1:7" ht="12.75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433532.41000000003</v>
      </c>
      <c r="E31" s="4">
        <f>SUM('Rental Car Surcharge'!B31:M31)</f>
        <v>20738</v>
      </c>
      <c r="F31" s="4"/>
      <c r="G31" s="5"/>
    </row>
    <row r="32" spans="1:7" ht="12.75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354083.69000000006</v>
      </c>
      <c r="E32" s="4">
        <f>SUM('Rental Car Surcharge'!B32:M32)</f>
        <v>2680</v>
      </c>
      <c r="F32" s="4"/>
      <c r="G32" s="5"/>
    </row>
    <row r="33" spans="1:7" ht="12.75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531290.68</v>
      </c>
      <c r="E33" s="4">
        <f>SUM('Rental Car Surcharge'!B33:M33)</f>
        <v>1080</v>
      </c>
      <c r="F33" s="4"/>
      <c r="G33" s="5"/>
    </row>
    <row r="34" spans="1:7" ht="12.75">
      <c r="A34" t="s">
        <v>10</v>
      </c>
      <c r="B34" s="4">
        <f>SUM('Oil &amp; Gas Severance'!B34:M34)</f>
        <v>0</v>
      </c>
      <c r="C34" s="4">
        <f>SUM('Solid Minerals Severance'!B34:M34)</f>
        <v>0</v>
      </c>
      <c r="D34" s="4">
        <f>SUM('County Tax on Motor Fuel'!B34:M34)</f>
        <v>203094.07</v>
      </c>
      <c r="E34" s="4">
        <f>SUM('Rental Car Surcharge'!B34:M34)</f>
        <v>360</v>
      </c>
      <c r="F34" s="4"/>
      <c r="G34" s="5"/>
    </row>
    <row r="35" spans="1:7" ht="12.75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396671.70000000007</v>
      </c>
      <c r="E35" s="4">
        <f>SUM('Rental Car Surcharge'!B35:M35)</f>
        <v>1200</v>
      </c>
      <c r="F35" s="4"/>
      <c r="G35" s="5"/>
    </row>
    <row r="36" spans="1:7" ht="12.75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293304.75999999995</v>
      </c>
      <c r="E36" s="4">
        <f>SUM('Rental Car Surcharge'!B36:M36)</f>
        <v>420</v>
      </c>
      <c r="F36" s="4"/>
      <c r="G36" s="5"/>
    </row>
    <row r="37" spans="1:7" ht="12.75">
      <c r="A37" t="s">
        <v>12</v>
      </c>
      <c r="B37" s="4">
        <f>SUM('Oil &amp; Gas Severance'!B37:M37)</f>
        <v>0</v>
      </c>
      <c r="C37" s="4">
        <f>SUM('Solid Minerals Severance'!B37:M37)</f>
        <v>2717360</v>
      </c>
      <c r="D37" s="4">
        <f>SUM('County Tax on Motor Fuel'!B37:M37)</f>
        <v>287069.57999999996</v>
      </c>
      <c r="E37" s="4">
        <f>SUM('Rental Car Surcharge'!B37:M37)</f>
        <v>720</v>
      </c>
      <c r="F37" s="4"/>
      <c r="G37" s="5"/>
    </row>
    <row r="38" spans="1:7" ht="12.75">
      <c r="A38" t="s">
        <v>13</v>
      </c>
      <c r="B38" s="4">
        <f>SUM('Oil &amp; Gas Severance'!B38:M38)</f>
        <v>0</v>
      </c>
      <c r="C38" s="4">
        <f>SUM('Solid Minerals Severance'!B38:M38)</f>
        <v>2471079</v>
      </c>
      <c r="D38" s="4">
        <f>SUM('County Tax on Motor Fuel'!B38:M38)</f>
        <v>375343.31</v>
      </c>
      <c r="E38" s="4">
        <f>SUM('Rental Car Surcharge'!B38:M38)</f>
        <v>1860</v>
      </c>
      <c r="F38" s="4"/>
      <c r="G38" s="5"/>
    </row>
    <row r="39" spans="1:7" ht="12.75">
      <c r="A39" t="s">
        <v>14</v>
      </c>
      <c r="B39" s="4">
        <f>SUM('Oil &amp; Gas Severance'!B39:M39)</f>
        <v>77196.94</v>
      </c>
      <c r="C39" s="4">
        <f>SUM('Solid Minerals Severance'!B39:M39)</f>
        <v>0</v>
      </c>
      <c r="D39" s="4">
        <f>SUM('County Tax on Motor Fuel'!B39:M39)</f>
        <v>632727.88</v>
      </c>
      <c r="E39" s="4">
        <f>SUM('Rental Car Surcharge'!B39:M39)</f>
        <v>13182</v>
      </c>
      <c r="F39" s="4"/>
      <c r="G39" s="5"/>
    </row>
    <row r="40" spans="1:7" ht="12.75">
      <c r="A40" t="s">
        <v>49</v>
      </c>
      <c r="B40" s="4">
        <f>SUM('Oil &amp; Gas Severance'!B40:M40)</f>
        <v>0</v>
      </c>
      <c r="C40" s="4">
        <f>SUM('Solid Minerals Severance'!B40:M40)</f>
        <v>0</v>
      </c>
      <c r="D40" s="4">
        <f>SUM('County Tax on Motor Fuel'!B40:M40)</f>
        <v>765913.8699999999</v>
      </c>
      <c r="E40" s="4">
        <f>SUM('Rental Car Surcharge'!B40:M40)</f>
        <v>369470</v>
      </c>
      <c r="F40" s="4"/>
      <c r="G40" s="5"/>
    </row>
    <row r="41" spans="1:7" ht="12.75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1102163.4100000001</v>
      </c>
      <c r="E41" s="4">
        <f>SUM('Rental Car Surcharge'!B41:M41)</f>
        <v>142030</v>
      </c>
      <c r="F41" s="4"/>
      <c r="G41" s="5"/>
    </row>
    <row r="42" spans="1:7" ht="12.75">
      <c r="A42" t="s">
        <v>50</v>
      </c>
      <c r="B42" s="4">
        <f>SUM('Oil &amp; Gas Severance'!B42:M42)</f>
        <v>0</v>
      </c>
      <c r="C42" s="4">
        <f>SUM('Solid Minerals Severance'!B42:M42)</f>
        <v>1158931</v>
      </c>
      <c r="D42" s="4">
        <f>SUM('County Tax on Motor Fuel'!B42:M42)</f>
        <v>4491332.62</v>
      </c>
      <c r="E42" s="4">
        <f>SUM('Rental Car Surcharge'!B42:M42)</f>
        <v>13938020</v>
      </c>
      <c r="F42" s="4"/>
      <c r="G42" s="5"/>
    </row>
    <row r="43" spans="1:7" ht="12.75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302525.05</v>
      </c>
      <c r="E43" s="4">
        <f>SUM('Rental Car Surcharge'!B43:M43)</f>
        <v>15334</v>
      </c>
      <c r="F43" s="4"/>
      <c r="G43" s="5"/>
    </row>
    <row r="44" spans="1:7" ht="12.75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716956.7700000001</v>
      </c>
      <c r="E44" s="4">
        <f>SUM('Rental Car Surcharge'!B44:M44)</f>
        <v>338370</v>
      </c>
      <c r="F44" s="4"/>
      <c r="G44" s="5"/>
    </row>
    <row r="45" spans="1:7" ht="12.75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622608.36</v>
      </c>
      <c r="E45" s="4">
        <f>SUM('Rental Car Surcharge'!B45:M45)</f>
        <v>44314</v>
      </c>
      <c r="F45" s="4"/>
      <c r="G45" s="5"/>
    </row>
    <row r="46" spans="1:7" ht="12.75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296662.62</v>
      </c>
      <c r="E46" s="4">
        <f>SUM('Rental Car Surcharge'!B46:M46)</f>
        <v>900</v>
      </c>
      <c r="F46" s="4"/>
      <c r="G46" s="5"/>
    </row>
    <row r="47" spans="1:7" ht="12.75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325940.73000000004</v>
      </c>
      <c r="E47" s="4">
        <f>SUM('Rental Car Surcharge'!B47:M47)</f>
        <v>300</v>
      </c>
      <c r="F47" s="4"/>
      <c r="G47" s="5"/>
    </row>
    <row r="48" spans="1:7" ht="12.75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1469182.3199999998</v>
      </c>
      <c r="E48" s="4">
        <f>SUM('Rental Car Surcharge'!B48:M48)</f>
        <v>435046</v>
      </c>
      <c r="F48" s="4"/>
      <c r="G48" s="5"/>
    </row>
    <row r="49" spans="1:7" ht="12.75">
      <c r="A49" t="s">
        <v>53</v>
      </c>
      <c r="B49" s="4">
        <f>SUM('Oil &amp; Gas Severance'!B49:M49)</f>
        <v>56735.009999999995</v>
      </c>
      <c r="C49" s="4">
        <f>SUM('Solid Minerals Severance'!B49:M49)</f>
        <v>0</v>
      </c>
      <c r="D49" s="4">
        <f>SUM('County Tax on Motor Fuel'!B49:M49)</f>
        <v>2375478.97</v>
      </c>
      <c r="E49" s="4">
        <f>SUM('Rental Car Surcharge'!B49:M49)</f>
        <v>9274692</v>
      </c>
      <c r="F49" s="4"/>
      <c r="G49" s="5"/>
    </row>
    <row r="50" spans="1:7" ht="12.75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1128668.92</v>
      </c>
      <c r="E50" s="4">
        <f>SUM('Rental Car Surcharge'!B50:M50)</f>
        <v>1536030</v>
      </c>
      <c r="F50" s="4"/>
      <c r="G50" s="5"/>
    </row>
    <row r="51" spans="1:7" ht="12.75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558078.08</v>
      </c>
      <c r="E51" s="4">
        <f>SUM('Rental Car Surcharge'!B51:M51)</f>
        <v>1514</v>
      </c>
      <c r="F51" s="4"/>
      <c r="G51" s="5"/>
    </row>
    <row r="52" spans="1:7" ht="12.75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348219.76999999996</v>
      </c>
      <c r="E52" s="4">
        <f>SUM('Rental Car Surcharge'!B52:M52)</f>
        <v>360</v>
      </c>
      <c r="F52" s="4"/>
      <c r="G52" s="5"/>
    </row>
    <row r="53" spans="1:7" ht="12.75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491769.86</v>
      </c>
      <c r="E53" s="4">
        <f>SUM('Rental Car Surcharge'!B53:M53)</f>
        <v>546</v>
      </c>
      <c r="F53" s="4"/>
      <c r="G53" s="5"/>
    </row>
    <row r="54" spans="1:7" ht="12.75">
      <c r="A54" t="s">
        <v>55</v>
      </c>
      <c r="B54" s="4">
        <f>SUM('Oil &amp; Gas Severance'!B54:M54)</f>
        <v>0</v>
      </c>
      <c r="C54" s="4">
        <f>SUM('Solid Minerals Severance'!B54:M54)</f>
        <v>376884</v>
      </c>
      <c r="D54" s="4">
        <f>SUM('County Tax on Motor Fuel'!B54:M54)</f>
        <v>1441392.4900000002</v>
      </c>
      <c r="E54" s="4">
        <f>SUM('Rental Car Surcharge'!B54:M54)</f>
        <v>613502</v>
      </c>
      <c r="F54" s="4"/>
      <c r="G54" s="5"/>
    </row>
    <row r="55" spans="1:7" ht="12.75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1896429.5299999998</v>
      </c>
      <c r="E55" s="4">
        <f>SUM('Rental Car Surcharge'!B55:M55)</f>
        <v>297188</v>
      </c>
      <c r="F55" s="4"/>
      <c r="G55" s="5"/>
    </row>
    <row r="56" spans="1:7" ht="12.75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1509075.4800000002</v>
      </c>
      <c r="E56" s="4">
        <f>SUM('Rental Car Surcharge'!B56:M56)</f>
        <v>471108</v>
      </c>
      <c r="F56" s="4"/>
      <c r="G56" s="5"/>
    </row>
    <row r="57" spans="1:7" ht="12.75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1101741.63</v>
      </c>
      <c r="E57" s="4">
        <f>SUM('Rental Car Surcharge'!B57:M57)</f>
        <v>903772</v>
      </c>
      <c r="F57" s="4"/>
      <c r="G57" s="5"/>
    </row>
    <row r="58" spans="1:7" ht="12.75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482106.42</v>
      </c>
      <c r="E58" s="4">
        <f>SUM('Rental Car Surcharge'!B58:M58)</f>
        <v>18074</v>
      </c>
      <c r="F58" s="4"/>
      <c r="G58" s="5"/>
    </row>
    <row r="59" spans="1:7" ht="12.75">
      <c r="A59" t="s">
        <v>58</v>
      </c>
      <c r="B59" s="4">
        <f>SUM('Oil &amp; Gas Severance'!B59:M59)</f>
        <v>0</v>
      </c>
      <c r="C59" s="4">
        <f>SUM('Solid Minerals Severance'!B59:M59)</f>
        <v>0</v>
      </c>
      <c r="D59" s="4">
        <f>SUM('County Tax on Motor Fuel'!B59:M59)</f>
        <v>1090184.6099999999</v>
      </c>
      <c r="E59" s="4">
        <f>SUM('Rental Car Surcharge'!B59:M59)</f>
        <v>1321494</v>
      </c>
      <c r="F59" s="4"/>
      <c r="G59" s="5"/>
    </row>
    <row r="60" spans="1:7" ht="12.75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545314.56</v>
      </c>
      <c r="E60" s="4">
        <f>SUM('Rental Car Surcharge'!B60:M60)</f>
        <v>72368</v>
      </c>
      <c r="F60" s="4"/>
      <c r="G60" s="5"/>
    </row>
    <row r="61" spans="1:7" ht="12.75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4629217.3100000005</v>
      </c>
      <c r="E61" s="4">
        <f>SUM('Rental Car Surcharge'!B61:M61)</f>
        <v>34974782</v>
      </c>
      <c r="F61" s="4"/>
      <c r="G61" s="5"/>
    </row>
    <row r="62" spans="1:7" ht="12.75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1641544.3599999999</v>
      </c>
      <c r="E62" s="4">
        <f>SUM('Rental Car Surcharge'!B62:M62)</f>
        <v>767516</v>
      </c>
      <c r="F62" s="4"/>
      <c r="G62" s="5"/>
    </row>
    <row r="63" spans="1:7" ht="12.75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5063139.760000001</v>
      </c>
      <c r="E63" s="4">
        <f>SUM('Rental Car Surcharge'!B63:M63)</f>
        <v>10058984</v>
      </c>
      <c r="F63" s="4"/>
      <c r="G63" s="5"/>
    </row>
    <row r="64" spans="1:7" ht="12.75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1722443.6599999997</v>
      </c>
      <c r="E64" s="4">
        <f>SUM('Rental Car Surcharge'!B64:M64)</f>
        <v>554304</v>
      </c>
      <c r="F64" s="4"/>
      <c r="G64" s="5"/>
    </row>
    <row r="65" spans="1:7" ht="12.75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3235793.75</v>
      </c>
      <c r="E65" s="4">
        <f>SUM('Rental Car Surcharge'!B65:M65)</f>
        <v>3601348</v>
      </c>
      <c r="F65" s="4"/>
      <c r="G65" s="5"/>
    </row>
    <row r="66" spans="1:7" ht="12.75">
      <c r="A66" t="s">
        <v>63</v>
      </c>
      <c r="B66" s="4">
        <f>SUM('Oil &amp; Gas Severance'!B66:M66)</f>
        <v>0</v>
      </c>
      <c r="C66" s="4">
        <f>SUM('Solid Minerals Severance'!B66:M66)</f>
        <v>1818400</v>
      </c>
      <c r="D66" s="4">
        <f>SUM('County Tax on Motor Fuel'!B66:M66)</f>
        <v>2879303.46</v>
      </c>
      <c r="E66" s="4">
        <f>SUM('Rental Car Surcharge'!B66:M66)</f>
        <v>1006642</v>
      </c>
      <c r="F66" s="4"/>
      <c r="G66" s="5"/>
    </row>
    <row r="67" spans="1:7" ht="12.75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583097.1599999999</v>
      </c>
      <c r="E67" s="4">
        <f>SUM('Rental Car Surcharge'!B67:M67)</f>
        <v>24816</v>
      </c>
      <c r="F67" s="4"/>
      <c r="G67" s="5"/>
    </row>
    <row r="68" spans="1:7" ht="12.75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940920.9600000001</v>
      </c>
      <c r="E68" s="4">
        <f>SUM('Rental Car Surcharge'!B68:M68)</f>
        <v>297716</v>
      </c>
      <c r="F68" s="4"/>
      <c r="G68" s="5"/>
    </row>
    <row r="69" spans="1:7" ht="12.75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1125300.21</v>
      </c>
      <c r="E69" s="4">
        <f>SUM('Rental Car Surcharge'!B69:M69)</f>
        <v>564774</v>
      </c>
      <c r="F69" s="4"/>
      <c r="G69" s="5"/>
    </row>
    <row r="70" spans="1:7" ht="12.75">
      <c r="A70" t="s">
        <v>67</v>
      </c>
      <c r="B70" s="4">
        <f>SUM('Oil &amp; Gas Severance'!B70:M70)</f>
        <v>861126.98</v>
      </c>
      <c r="C70" s="4">
        <f>SUM('Solid Minerals Severance'!B70:M70)</f>
        <v>0</v>
      </c>
      <c r="D70" s="4">
        <f>SUM('County Tax on Motor Fuel'!B70:M70)</f>
        <v>928208.2100000001</v>
      </c>
      <c r="E70" s="4">
        <f>SUM('Rental Car Surcharge'!B70:M70)</f>
        <v>162096</v>
      </c>
      <c r="F70" s="4"/>
      <c r="G70" s="5"/>
    </row>
    <row r="71" spans="1:7" ht="12.75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1476634.2800000003</v>
      </c>
      <c r="E71" s="4">
        <f>SUM('Rental Car Surcharge'!B71:M71)</f>
        <v>2715468</v>
      </c>
      <c r="F71" s="4"/>
      <c r="G71" s="5"/>
    </row>
    <row r="72" spans="1:7" ht="12.75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1620563.9</v>
      </c>
      <c r="E72" s="4">
        <f>SUM('Rental Car Surcharge'!B72:M72)</f>
        <v>4447598</v>
      </c>
      <c r="F72" s="4"/>
      <c r="G72" s="5"/>
    </row>
    <row r="73" spans="1:7" ht="12.75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617679.3600000001</v>
      </c>
      <c r="E73" s="4">
        <f>SUM('Rental Car Surcharge'!B73:M73)</f>
        <v>60382</v>
      </c>
      <c r="F73" s="4"/>
      <c r="G73" s="5"/>
    </row>
    <row r="74" spans="1:7" ht="12.75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439700.9700000001</v>
      </c>
      <c r="E74" s="4">
        <f>SUM('Rental Car Surcharge'!B74:M74)</f>
        <v>2768</v>
      </c>
      <c r="F74" s="4"/>
      <c r="G74" s="5"/>
    </row>
    <row r="75" spans="1:7" ht="12.75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510465.6599999999</v>
      </c>
      <c r="E75" s="4">
        <f>SUM('Rental Car Surcharge'!B75:M75)</f>
        <v>240</v>
      </c>
      <c r="F75" s="4"/>
      <c r="G75" s="5"/>
    </row>
    <row r="76" spans="1:7" ht="12.75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137173.21000000002</v>
      </c>
      <c r="E76" s="4">
        <f>SUM('Rental Car Surcharge'!B76:M76)</f>
        <v>240</v>
      </c>
      <c r="F76" s="4"/>
      <c r="G76" s="5"/>
    </row>
    <row r="77" spans="1:7" ht="12.75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2137874.8099999996</v>
      </c>
      <c r="E77" s="4">
        <f>SUM('Rental Car Surcharge'!B77:M77)</f>
        <v>1666672</v>
      </c>
      <c r="F77" s="4"/>
      <c r="G77" s="5"/>
    </row>
    <row r="78" spans="1:7" ht="12.75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324397.25</v>
      </c>
      <c r="E78" s="4">
        <f>SUM('Rental Car Surcharge'!B78:M78)</f>
        <v>602</v>
      </c>
      <c r="F78" s="4"/>
      <c r="G78" s="5"/>
    </row>
    <row r="79" spans="1:7" ht="12.75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699467.71</v>
      </c>
      <c r="E79" s="4">
        <f>SUM('Rental Car Surcharge'!B79:M79)</f>
        <v>17378</v>
      </c>
      <c r="F79" s="4"/>
      <c r="G79" s="5"/>
    </row>
    <row r="80" spans="1:7" ht="12.75">
      <c r="A80" t="s">
        <v>30</v>
      </c>
      <c r="B80" s="4">
        <f>SUM('Oil &amp; Gas Severance'!B80:M80)</f>
        <v>0</v>
      </c>
      <c r="C80" s="4">
        <f>SUM('Solid Minerals Severance'!B80:M80)</f>
        <v>0</v>
      </c>
      <c r="D80" s="4">
        <f>SUM('County Tax on Motor Fuel'!B80:M80)</f>
        <v>315685.03</v>
      </c>
      <c r="E80" s="4">
        <f>SUM('Rental Car Surcharge'!B80:M80)</f>
        <v>180</v>
      </c>
      <c r="F80" s="4"/>
      <c r="G80" s="5"/>
    </row>
    <row r="81" spans="1:7" ht="12.75">
      <c r="A81" t="s">
        <v>93</v>
      </c>
      <c r="B81" s="4">
        <v>0</v>
      </c>
      <c r="C81" s="4">
        <v>0</v>
      </c>
      <c r="D81" s="4">
        <v>0</v>
      </c>
      <c r="E81" s="4">
        <f>SUM('Rental Car Surcharge'!B81:M81)</f>
        <v>186758</v>
      </c>
      <c r="F81" s="4"/>
      <c r="G81" s="5"/>
    </row>
    <row r="82" spans="1:7" ht="12.75">
      <c r="A82" t="s">
        <v>94</v>
      </c>
      <c r="B82" s="4">
        <v>0</v>
      </c>
      <c r="C82" s="4">
        <v>0</v>
      </c>
      <c r="D82" s="4">
        <v>0</v>
      </c>
      <c r="E82" s="4">
        <f>SUM('Rental Car Surcharge'!B82:M82)</f>
        <v>4262</v>
      </c>
      <c r="F82" s="4"/>
      <c r="G82" s="5"/>
    </row>
    <row r="83" spans="1:7" ht="12.75">
      <c r="A83" t="s">
        <v>95</v>
      </c>
      <c r="B83" s="4">
        <v>0</v>
      </c>
      <c r="C83" s="4">
        <v>0</v>
      </c>
      <c r="D83" s="4">
        <v>0</v>
      </c>
      <c r="E83" s="4">
        <f>SUM('Rental Car Surcharge'!B83:M83)</f>
        <v>0</v>
      </c>
      <c r="F83" s="4"/>
      <c r="G83" s="5"/>
    </row>
    <row r="84" spans="1:7" ht="12.75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ht="12.75">
      <c r="A85" t="s">
        <v>31</v>
      </c>
      <c r="B85" s="4">
        <f>SUM(B14:B80)</f>
        <v>1560736</v>
      </c>
      <c r="C85" s="4">
        <f>SUM(C14:C80)</f>
        <v>8542654</v>
      </c>
      <c r="D85" s="4">
        <f>SUM(D14:D80)</f>
        <v>88900317.46999995</v>
      </c>
      <c r="E85" s="4">
        <f>SUM(E14:E83)</f>
        <v>152765088</v>
      </c>
      <c r="F85" s="4"/>
      <c r="G85" s="4"/>
    </row>
    <row r="87" ht="12.75">
      <c r="A87" s="3"/>
    </row>
    <row r="90" ht="12.75">
      <c r="A90" t="s">
        <v>87</v>
      </c>
    </row>
    <row r="91" ht="12.75">
      <c r="A91" t="s">
        <v>88</v>
      </c>
    </row>
  </sheetData>
  <mergeCells count="5">
    <mergeCell ref="A7:D7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82"/>
  <sheetViews>
    <sheetView workbookViewId="0" topLeftCell="A1">
      <pane xSplit="1" ySplit="13" topLeftCell="B5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8.16015625" style="0" bestFit="1" customWidth="1"/>
    <col min="5" max="6" width="9.16015625" style="0" bestFit="1" customWidth="1"/>
    <col min="7" max="13" width="8.16015625" style="0" bestFit="1" customWidth="1"/>
    <col min="14" max="14" width="9.16015625" style="0" bestFit="1" customWidth="1"/>
  </cols>
  <sheetData>
    <row r="1" spans="1:14" ht="12.75">
      <c r="A1" t="s">
        <v>96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7" t="s">
        <v>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2.75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2.75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101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1" spans="2:14" ht="12.75">
      <c r="B11" s="1">
        <v>39264</v>
      </c>
      <c r="C11" s="1">
        <v>39295</v>
      </c>
      <c r="D11" s="1">
        <v>39326</v>
      </c>
      <c r="E11" s="1">
        <v>39356</v>
      </c>
      <c r="F11" s="1">
        <v>39387</v>
      </c>
      <c r="G11" s="1">
        <v>39417</v>
      </c>
      <c r="H11" s="1">
        <v>39448</v>
      </c>
      <c r="I11" s="1">
        <v>39479</v>
      </c>
      <c r="J11" s="1">
        <v>39508</v>
      </c>
      <c r="K11" s="1">
        <v>39539</v>
      </c>
      <c r="L11" s="1">
        <v>39569</v>
      </c>
      <c r="M11" s="1">
        <v>39600</v>
      </c>
      <c r="N11" s="2" t="s">
        <v>97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5">
        <f>SUM(B14:M14)</f>
        <v>0</v>
      </c>
    </row>
    <row r="15" spans="1:14" ht="12.75">
      <c r="A15" t="s">
        <v>38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5">
        <f aca="true" t="shared" si="0" ref="N15:N78">SUM(B15:M15)</f>
        <v>0</v>
      </c>
    </row>
    <row r="16" spans="1:14" ht="12.75">
      <c r="A16" t="s">
        <v>39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ht="12.75">
      <c r="A17" t="s">
        <v>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0"/>
        <v>0</v>
      </c>
    </row>
    <row r="18" spans="1:14" ht="12.75">
      <c r="A18" t="s">
        <v>40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0"/>
        <v>0</v>
      </c>
    </row>
    <row r="19" spans="1:14" ht="12.75">
      <c r="A19" t="s">
        <v>41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0"/>
        <v>0</v>
      </c>
    </row>
    <row r="20" spans="1:14" ht="12.75">
      <c r="A20" t="s">
        <v>3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ht="12.75">
      <c r="A21" t="s">
        <v>42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ht="12.75">
      <c r="A22" t="s">
        <v>43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0"/>
        <v>0</v>
      </c>
    </row>
    <row r="23" spans="1:14" ht="12.75">
      <c r="A23" t="s">
        <v>44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0"/>
        <v>0</v>
      </c>
    </row>
    <row r="24" spans="1:14" ht="12.75">
      <c r="A24" t="s">
        <v>45</v>
      </c>
      <c r="B24" s="4">
        <v>8806.91</v>
      </c>
      <c r="C24" s="4">
        <v>21033.39</v>
      </c>
      <c r="D24" s="4">
        <v>19085.72</v>
      </c>
      <c r="E24" s="4">
        <v>15248.48</v>
      </c>
      <c r="F24" s="4">
        <v>20859.27</v>
      </c>
      <c r="G24" s="4">
        <v>36085.55</v>
      </c>
      <c r="H24" s="4">
        <v>33392.68</v>
      </c>
      <c r="I24" s="4">
        <v>26339.37</v>
      </c>
      <c r="J24" s="4">
        <v>39013.17</v>
      </c>
      <c r="K24" s="4">
        <v>1924.04</v>
      </c>
      <c r="L24" s="4">
        <v>34466.06</v>
      </c>
      <c r="M24" s="4">
        <v>39439.62</v>
      </c>
      <c r="N24" s="5">
        <f t="shared" si="0"/>
        <v>295694.26</v>
      </c>
    </row>
    <row r="25" spans="1:14" ht="12.75">
      <c r="A25" t="s">
        <v>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0"/>
        <v>0</v>
      </c>
    </row>
    <row r="26" spans="1:14" ht="12.75">
      <c r="A26" t="s">
        <v>89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ht="12.75">
      <c r="A27" t="s">
        <v>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0"/>
        <v>0</v>
      </c>
    </row>
    <row r="28" spans="1:14" ht="12.75">
      <c r="A28" t="s">
        <v>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5">
        <f t="shared" si="0"/>
        <v>0</v>
      </c>
    </row>
    <row r="29" spans="1:14" ht="12.75">
      <c r="A29" t="s">
        <v>46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5">
        <f t="shared" si="0"/>
        <v>0</v>
      </c>
    </row>
    <row r="30" spans="1:14" ht="12.75">
      <c r="A30" t="s">
        <v>47</v>
      </c>
      <c r="B30" s="4">
        <v>11042.85</v>
      </c>
      <c r="C30" s="4">
        <v>35424.97</v>
      </c>
      <c r="D30" s="4">
        <v>29679.53</v>
      </c>
      <c r="E30" s="4">
        <v>30710.89</v>
      </c>
      <c r="F30" s="4">
        <v>27864.1</v>
      </c>
      <c r="G30" s="4">
        <v>0</v>
      </c>
      <c r="H30" s="4">
        <v>21642.23</v>
      </c>
      <c r="I30" s="4">
        <v>23108.38</v>
      </c>
      <c r="J30" s="4">
        <v>44672.2</v>
      </c>
      <c r="K30" s="4">
        <v>18588.2</v>
      </c>
      <c r="L30" s="4">
        <v>14020.82</v>
      </c>
      <c r="M30" s="4">
        <v>13228.64</v>
      </c>
      <c r="N30" s="5">
        <f t="shared" si="0"/>
        <v>269982.81000000006</v>
      </c>
    </row>
    <row r="31" spans="1:14" ht="12.75">
      <c r="A31" t="s">
        <v>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5">
        <f t="shared" si="0"/>
        <v>0</v>
      </c>
    </row>
    <row r="32" spans="1:14" ht="12.75">
      <c r="A32" t="s">
        <v>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5">
        <f t="shared" si="0"/>
        <v>0</v>
      </c>
    </row>
    <row r="33" spans="1:14" ht="12.75">
      <c r="A33" t="s">
        <v>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">
        <f t="shared" si="0"/>
        <v>0</v>
      </c>
    </row>
    <row r="34" spans="1:14" ht="12.75">
      <c r="A34" t="s">
        <v>10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ht="12.75">
      <c r="A35" t="s">
        <v>11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5">
        <f t="shared" si="0"/>
        <v>0</v>
      </c>
    </row>
    <row r="36" spans="1:14" ht="12.75">
      <c r="A36" t="s">
        <v>48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5">
        <f t="shared" si="0"/>
        <v>0</v>
      </c>
    </row>
    <row r="37" spans="1:14" ht="12.75">
      <c r="A37" t="s">
        <v>12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5">
        <f t="shared" si="0"/>
        <v>0</v>
      </c>
    </row>
    <row r="38" spans="1:14" ht="12.75">
      <c r="A38" t="s">
        <v>13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5">
        <f t="shared" si="0"/>
        <v>0</v>
      </c>
    </row>
    <row r="39" spans="1:14" ht="12.75">
      <c r="A39" t="s">
        <v>14</v>
      </c>
      <c r="B39" s="4">
        <v>2498</v>
      </c>
      <c r="C39" s="4">
        <v>4652.86</v>
      </c>
      <c r="D39" s="4">
        <v>3785.89</v>
      </c>
      <c r="E39" s="4">
        <v>3624.74</v>
      </c>
      <c r="F39" s="4">
        <v>3706.07</v>
      </c>
      <c r="G39" s="4">
        <v>9683.96</v>
      </c>
      <c r="H39" s="4">
        <v>10547.66</v>
      </c>
      <c r="I39" s="4">
        <v>8755.68</v>
      </c>
      <c r="J39" s="4">
        <v>11873.78</v>
      </c>
      <c r="K39" s="4">
        <v>0</v>
      </c>
      <c r="L39" s="4">
        <v>7066.3</v>
      </c>
      <c r="M39" s="4">
        <v>11002</v>
      </c>
      <c r="N39" s="5">
        <f t="shared" si="0"/>
        <v>77196.94</v>
      </c>
    </row>
    <row r="40" spans="1:14" ht="12.75">
      <c r="A40" t="s">
        <v>49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5">
        <f t="shared" si="0"/>
        <v>0</v>
      </c>
    </row>
    <row r="41" spans="1:14" ht="12.75">
      <c r="A41" t="s">
        <v>15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5">
        <f t="shared" si="0"/>
        <v>0</v>
      </c>
    </row>
    <row r="42" spans="1:14" ht="12.75">
      <c r="A42" t="s">
        <v>50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5">
        <f t="shared" si="0"/>
        <v>0</v>
      </c>
    </row>
    <row r="43" spans="1:14" ht="12.75">
      <c r="A43" t="s">
        <v>16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5">
        <f t="shared" si="0"/>
        <v>0</v>
      </c>
    </row>
    <row r="44" spans="1:14" ht="12.75">
      <c r="A44" t="s">
        <v>51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5">
        <f t="shared" si="0"/>
        <v>0</v>
      </c>
    </row>
    <row r="45" spans="1:14" ht="12.75">
      <c r="A45" t="s">
        <v>17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5">
        <f t="shared" si="0"/>
        <v>0</v>
      </c>
    </row>
    <row r="46" spans="1:14" ht="12.75">
      <c r="A46" t="s">
        <v>18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5">
        <f t="shared" si="0"/>
        <v>0</v>
      </c>
    </row>
    <row r="47" spans="1:14" ht="12.75">
      <c r="A47" t="s">
        <v>19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5">
        <f t="shared" si="0"/>
        <v>0</v>
      </c>
    </row>
    <row r="48" spans="1:14" ht="12.75">
      <c r="A48" t="s">
        <v>52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5">
        <f t="shared" si="0"/>
        <v>0</v>
      </c>
    </row>
    <row r="49" spans="1:14" ht="12.75">
      <c r="A49" t="s">
        <v>53</v>
      </c>
      <c r="B49" s="4">
        <v>2152.5</v>
      </c>
      <c r="C49" s="4">
        <v>4067.26</v>
      </c>
      <c r="D49" s="4">
        <v>4374.85</v>
      </c>
      <c r="E49" s="4">
        <v>4362.41</v>
      </c>
      <c r="F49" s="4">
        <v>4328.92</v>
      </c>
      <c r="G49" s="4">
        <v>7131.89</v>
      </c>
      <c r="H49" s="4">
        <v>6836.23</v>
      </c>
      <c r="I49" s="4">
        <v>3302.13</v>
      </c>
      <c r="J49" s="4">
        <v>7646.19</v>
      </c>
      <c r="K49" s="4">
        <v>0</v>
      </c>
      <c r="L49" s="4">
        <v>5646.54</v>
      </c>
      <c r="M49" s="4">
        <v>6886.09</v>
      </c>
      <c r="N49" s="5">
        <f t="shared" si="0"/>
        <v>56735.009999999995</v>
      </c>
    </row>
    <row r="50" spans="1:14" ht="12.75">
      <c r="A50" t="s">
        <v>54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5">
        <f t="shared" si="0"/>
        <v>0</v>
      </c>
    </row>
    <row r="51" spans="1:14" ht="12.75">
      <c r="A51" t="s">
        <v>20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ht="12.75">
      <c r="A52" t="s">
        <v>21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5">
        <f t="shared" si="0"/>
        <v>0</v>
      </c>
    </row>
    <row r="53" spans="1:14" ht="12.75">
      <c r="A53" t="s">
        <v>22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5">
        <f t="shared" si="0"/>
        <v>0</v>
      </c>
    </row>
    <row r="54" spans="1:14" ht="12.75">
      <c r="A54" t="s">
        <v>55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5">
        <f t="shared" si="0"/>
        <v>0</v>
      </c>
    </row>
    <row r="55" spans="1:14" ht="12.75">
      <c r="A55" t="s">
        <v>23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5">
        <f t="shared" si="0"/>
        <v>0</v>
      </c>
    </row>
    <row r="56" spans="1:14" ht="12.75">
      <c r="A56" t="s">
        <v>24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5">
        <f t="shared" si="0"/>
        <v>0</v>
      </c>
    </row>
    <row r="57" spans="1:14" ht="12.75">
      <c r="A57" t="s">
        <v>56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5">
        <f t="shared" si="0"/>
        <v>0</v>
      </c>
    </row>
    <row r="58" spans="1:14" ht="12.75">
      <c r="A58" t="s">
        <v>57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5">
        <f t="shared" si="0"/>
        <v>0</v>
      </c>
    </row>
    <row r="59" spans="1:14" ht="12.75">
      <c r="A59" t="s">
        <v>58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5">
        <f t="shared" si="0"/>
        <v>0</v>
      </c>
    </row>
    <row r="60" spans="1:14" ht="12.75">
      <c r="A60" t="s">
        <v>25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5">
        <f t="shared" si="0"/>
        <v>0</v>
      </c>
    </row>
    <row r="61" spans="1:14" ht="12.75">
      <c r="A61" t="s">
        <v>59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5">
        <f t="shared" si="0"/>
        <v>0</v>
      </c>
    </row>
    <row r="62" spans="1:14" ht="12.75">
      <c r="A62" t="s">
        <v>60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5">
        <f t="shared" si="0"/>
        <v>0</v>
      </c>
    </row>
    <row r="63" spans="1:14" ht="12.75">
      <c r="A63" t="s">
        <v>61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5">
        <f t="shared" si="0"/>
        <v>0</v>
      </c>
    </row>
    <row r="64" spans="1:14" ht="12.75">
      <c r="A64" t="s">
        <v>26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5">
        <f t="shared" si="0"/>
        <v>0</v>
      </c>
    </row>
    <row r="65" spans="1:14" ht="12.75">
      <c r="A65" t="s">
        <v>62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5">
        <f t="shared" si="0"/>
        <v>0</v>
      </c>
    </row>
    <row r="66" spans="1:14" ht="12.75">
      <c r="A66" t="s">
        <v>63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5">
        <f t="shared" si="0"/>
        <v>0</v>
      </c>
    </row>
    <row r="67" spans="1:14" ht="12.75">
      <c r="A67" t="s">
        <v>64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5">
        <f t="shared" si="0"/>
        <v>0</v>
      </c>
    </row>
    <row r="68" spans="1:14" ht="12.75">
      <c r="A68" t="s">
        <v>65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5">
        <f t="shared" si="0"/>
        <v>0</v>
      </c>
    </row>
    <row r="69" spans="1:14" ht="12.75">
      <c r="A69" t="s">
        <v>66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5">
        <f t="shared" si="0"/>
        <v>0</v>
      </c>
    </row>
    <row r="70" spans="1:14" ht="12.75">
      <c r="A70" t="s">
        <v>67</v>
      </c>
      <c r="B70" s="4">
        <v>26247.83</v>
      </c>
      <c r="C70" s="4">
        <v>82205.22</v>
      </c>
      <c r="D70" s="4">
        <v>43658.83</v>
      </c>
      <c r="E70" s="4">
        <v>46780.97</v>
      </c>
      <c r="F70" s="4">
        <v>47461.08</v>
      </c>
      <c r="G70" s="4">
        <v>9028.98</v>
      </c>
      <c r="H70" s="4">
        <v>75010.54</v>
      </c>
      <c r="I70" s="4">
        <v>98791.23</v>
      </c>
      <c r="J70" s="4">
        <v>159974.44</v>
      </c>
      <c r="K70" s="4">
        <v>100286.41</v>
      </c>
      <c r="L70" s="4">
        <v>77124.48</v>
      </c>
      <c r="M70" s="4">
        <v>94556.97</v>
      </c>
      <c r="N70" s="5">
        <f t="shared" si="0"/>
        <v>861126.98</v>
      </c>
    </row>
    <row r="71" spans="1:14" ht="12.75">
      <c r="A71" t="s">
        <v>68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5">
        <f t="shared" si="0"/>
        <v>0</v>
      </c>
    </row>
    <row r="72" spans="1:14" ht="12.75">
      <c r="A72" t="s">
        <v>69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5">
        <f t="shared" si="0"/>
        <v>0</v>
      </c>
    </row>
    <row r="73" spans="1:14" ht="12.75">
      <c r="A73" t="s">
        <v>27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5">
        <f t="shared" si="0"/>
        <v>0</v>
      </c>
    </row>
    <row r="74" spans="1:14" ht="12.75">
      <c r="A74" t="s">
        <v>70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5">
        <f t="shared" si="0"/>
        <v>0</v>
      </c>
    </row>
    <row r="75" spans="1:14" ht="12.75">
      <c r="A75" t="s">
        <v>28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5">
        <f t="shared" si="0"/>
        <v>0</v>
      </c>
    </row>
    <row r="76" spans="1:14" ht="12.75">
      <c r="A76" t="s">
        <v>29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5">
        <f t="shared" si="0"/>
        <v>0</v>
      </c>
    </row>
    <row r="77" spans="1:14" ht="12.75">
      <c r="A77" t="s">
        <v>71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5">
        <f t="shared" si="0"/>
        <v>0</v>
      </c>
    </row>
    <row r="78" spans="1:14" ht="12.75">
      <c r="A78" t="s">
        <v>72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5">
        <f t="shared" si="0"/>
        <v>0</v>
      </c>
    </row>
    <row r="79" spans="1:14" ht="12.75">
      <c r="A79" t="s">
        <v>73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5">
        <f>SUM(B79:M79)</f>
        <v>0</v>
      </c>
    </row>
    <row r="80" spans="1:14" ht="12.75">
      <c r="A80" t="s">
        <v>30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50748.090000000004</v>
      </c>
      <c r="C82" s="5">
        <f t="shared" si="1"/>
        <v>147383.7</v>
      </c>
      <c r="D82" s="5">
        <f t="shared" si="1"/>
        <v>100584.82</v>
      </c>
      <c r="E82" s="5">
        <f t="shared" si="1"/>
        <v>100727.48999999999</v>
      </c>
      <c r="F82" s="5">
        <f t="shared" si="1"/>
        <v>104219.44</v>
      </c>
      <c r="G82" s="5">
        <f t="shared" si="1"/>
        <v>61930.380000000005</v>
      </c>
      <c r="H82" s="5">
        <f t="shared" si="1"/>
        <v>147429.34</v>
      </c>
      <c r="I82" s="5">
        <f t="shared" si="1"/>
        <v>160296.78999999998</v>
      </c>
      <c r="J82" s="5">
        <f t="shared" si="1"/>
        <v>263179.78</v>
      </c>
      <c r="K82" s="5">
        <f t="shared" si="1"/>
        <v>120798.65000000001</v>
      </c>
      <c r="L82" s="5">
        <f t="shared" si="1"/>
        <v>138324.2</v>
      </c>
      <c r="M82" s="5">
        <f t="shared" si="1"/>
        <v>165113.32</v>
      </c>
      <c r="N82" s="5">
        <f>SUM(B82:M82)</f>
        <v>1560735.9999999998</v>
      </c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N82"/>
  <sheetViews>
    <sheetView workbookViewId="0" topLeftCell="A1">
      <pane xSplit="1" ySplit="13" topLeftCell="B3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1" width="8.16015625" style="0" bestFit="1" customWidth="1"/>
    <col min="12" max="12" width="9.16015625" style="0" bestFit="1" customWidth="1"/>
    <col min="13" max="13" width="8.16015625" style="0" bestFit="1" customWidth="1"/>
    <col min="14" max="14" width="9.16015625" style="0" bestFit="1" customWidth="1"/>
  </cols>
  <sheetData>
    <row r="1" spans="1:14" ht="12.75">
      <c r="A1" t="s">
        <v>96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7" t="s">
        <v>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2.75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2.75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99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1" spans="2:14" ht="12.75">
      <c r="B11" s="1">
        <v>39264</v>
      </c>
      <c r="C11" s="1">
        <v>39295</v>
      </c>
      <c r="D11" s="1">
        <v>39326</v>
      </c>
      <c r="E11" s="1">
        <v>39356</v>
      </c>
      <c r="F11" s="1">
        <v>39387</v>
      </c>
      <c r="G11" s="1">
        <v>39417</v>
      </c>
      <c r="H11" s="1">
        <v>39448</v>
      </c>
      <c r="I11" s="1">
        <v>39479</v>
      </c>
      <c r="J11" s="1">
        <v>39508</v>
      </c>
      <c r="K11" s="1">
        <v>39539</v>
      </c>
      <c r="L11" s="1">
        <v>39569</v>
      </c>
      <c r="M11" s="1">
        <v>39600</v>
      </c>
      <c r="N11" s="2" t="s">
        <v>97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ht="12.75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aca="true" t="shared" si="0" ref="N15:N78">SUM(B15:M15)</f>
        <v>0</v>
      </c>
    </row>
    <row r="16" spans="1:14" ht="12.75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ht="12.75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ht="12.75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ht="12.75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ht="12.75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ht="12.75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ht="12.75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ht="12.75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ht="12.75">
      <c r="A30" t="s">
        <v>47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ht="12.75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ht="12.75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ht="12.75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ht="12.75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ht="12.75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ht="12.75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ht="12.75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2717360</v>
      </c>
      <c r="M37" s="5">
        <v>0</v>
      </c>
      <c r="N37" s="5">
        <f t="shared" si="0"/>
        <v>2717360</v>
      </c>
    </row>
    <row r="38" spans="1:14" ht="12.75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2471079</v>
      </c>
      <c r="M38" s="5">
        <v>0</v>
      </c>
      <c r="N38" s="5">
        <f t="shared" si="0"/>
        <v>2471079</v>
      </c>
    </row>
    <row r="39" spans="1:14" ht="12.75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ht="12.75">
      <c r="A40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ht="12.75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ht="12.75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1158931</v>
      </c>
      <c r="M42" s="5">
        <v>0</v>
      </c>
      <c r="N42" s="5">
        <f t="shared" si="0"/>
        <v>1158931</v>
      </c>
    </row>
    <row r="43" spans="1:14" ht="12.75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ht="12.75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ht="12.75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ht="12.75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ht="12.75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ht="12.75">
      <c r="A49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ht="12.75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ht="12.75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ht="12.75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ht="12.75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ht="12.75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376884</v>
      </c>
      <c r="M54" s="5">
        <v>0</v>
      </c>
      <c r="N54" s="5">
        <f t="shared" si="0"/>
        <v>376884</v>
      </c>
    </row>
    <row r="55" spans="1:14" ht="12.75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ht="12.75">
      <c r="A59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1818400</v>
      </c>
      <c r="M66" s="5">
        <v>0</v>
      </c>
      <c r="N66" s="5">
        <f t="shared" si="0"/>
        <v>1818400</v>
      </c>
    </row>
    <row r="67" spans="1:14" ht="12.75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ht="12.75">
      <c r="A80" t="s">
        <v>30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8542654</v>
      </c>
      <c r="M82" s="5">
        <f t="shared" si="1"/>
        <v>0</v>
      </c>
      <c r="N82" s="5">
        <f>SUM(B82:M82)</f>
        <v>8542654</v>
      </c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82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9.16015625" style="0" bestFit="1" customWidth="1"/>
    <col min="14" max="14" width="10.16015625" style="0" bestFit="1" customWidth="1"/>
  </cols>
  <sheetData>
    <row r="1" spans="1:14" ht="12.75">
      <c r="A1" s="7" t="s">
        <v>96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7" t="s">
        <v>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2.75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2.75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98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1" spans="2:14" ht="12.75">
      <c r="B11" s="1">
        <v>39264</v>
      </c>
      <c r="C11" s="1">
        <v>39295</v>
      </c>
      <c r="D11" s="1">
        <v>39326</v>
      </c>
      <c r="E11" s="1">
        <v>39356</v>
      </c>
      <c r="F11" s="1">
        <v>39387</v>
      </c>
      <c r="G11" s="1">
        <v>39417</v>
      </c>
      <c r="H11" s="1">
        <v>39448</v>
      </c>
      <c r="I11" s="1">
        <v>39479</v>
      </c>
      <c r="J11" s="1">
        <v>39508</v>
      </c>
      <c r="K11" s="1">
        <v>39539</v>
      </c>
      <c r="L11" s="1">
        <v>39569</v>
      </c>
      <c r="M11" s="1">
        <v>39600</v>
      </c>
      <c r="N11" s="2" t="s">
        <v>97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12">
        <v>105685.4</v>
      </c>
      <c r="C14" s="13">
        <v>105567.17</v>
      </c>
      <c r="D14" s="13">
        <v>110274.12</v>
      </c>
      <c r="E14" s="13">
        <v>98465.16</v>
      </c>
      <c r="F14" s="10">
        <v>107628.26</v>
      </c>
      <c r="G14" s="12">
        <v>100911.74</v>
      </c>
      <c r="H14" s="12">
        <v>104241.22</v>
      </c>
      <c r="I14" s="12">
        <v>103394.99</v>
      </c>
      <c r="J14" s="12">
        <v>101819.12</v>
      </c>
      <c r="K14" s="12">
        <v>112010.74</v>
      </c>
      <c r="L14" s="16">
        <v>100960.78</v>
      </c>
      <c r="M14" s="5">
        <v>101113.38</v>
      </c>
      <c r="N14" s="5">
        <f>SUM(B14:M14)</f>
        <v>1252072.08</v>
      </c>
    </row>
    <row r="15" spans="1:14" ht="12.75">
      <c r="A15" t="s">
        <v>38</v>
      </c>
      <c r="B15" s="12">
        <v>27524.43</v>
      </c>
      <c r="C15" s="13">
        <v>27493.64</v>
      </c>
      <c r="D15" s="13">
        <v>28719.5</v>
      </c>
      <c r="E15" s="13">
        <v>25644</v>
      </c>
      <c r="F15" s="10">
        <v>28030.43</v>
      </c>
      <c r="G15" s="12">
        <v>26281.19</v>
      </c>
      <c r="H15" s="12">
        <v>27148.31</v>
      </c>
      <c r="I15" s="12">
        <v>26927.92</v>
      </c>
      <c r="J15" s="12">
        <v>26517.51</v>
      </c>
      <c r="K15" s="12">
        <v>29171.78</v>
      </c>
      <c r="L15" s="16">
        <v>26293.96</v>
      </c>
      <c r="M15" s="5">
        <v>26333.71</v>
      </c>
      <c r="N15" s="5">
        <f aca="true" t="shared" si="0" ref="N15:N78">SUM(B15:M15)</f>
        <v>326086.38</v>
      </c>
    </row>
    <row r="16" spans="1:14" ht="12.75">
      <c r="A16" t="s">
        <v>39</v>
      </c>
      <c r="B16" s="12">
        <v>82002.98</v>
      </c>
      <c r="C16" s="13">
        <v>81911.24</v>
      </c>
      <c r="D16" s="13">
        <v>85563.45</v>
      </c>
      <c r="E16" s="13">
        <v>76400.69</v>
      </c>
      <c r="F16" s="10">
        <v>83510.49</v>
      </c>
      <c r="G16" s="12">
        <v>78299.02</v>
      </c>
      <c r="H16" s="12">
        <v>80882.42</v>
      </c>
      <c r="I16" s="12">
        <v>80225.82</v>
      </c>
      <c r="J16" s="12">
        <v>79003.08</v>
      </c>
      <c r="K16" s="12">
        <v>86910.91</v>
      </c>
      <c r="L16" s="16">
        <v>78337.08</v>
      </c>
      <c r="M16" s="5">
        <v>78455.48</v>
      </c>
      <c r="N16" s="5">
        <f t="shared" si="0"/>
        <v>971502.66</v>
      </c>
    </row>
    <row r="17" spans="1:14" ht="12.75">
      <c r="A17" t="s">
        <v>2</v>
      </c>
      <c r="B17" s="12">
        <v>18692.3</v>
      </c>
      <c r="C17" s="13">
        <v>18671.38</v>
      </c>
      <c r="D17" s="13">
        <v>19503.89</v>
      </c>
      <c r="E17" s="13">
        <v>17415.27</v>
      </c>
      <c r="F17" s="10">
        <v>19035.93</v>
      </c>
      <c r="G17" s="12">
        <v>17847.99</v>
      </c>
      <c r="H17" s="12">
        <v>18436.87</v>
      </c>
      <c r="I17" s="12">
        <v>18287.2</v>
      </c>
      <c r="J17" s="12">
        <v>18008.48</v>
      </c>
      <c r="K17" s="12">
        <v>19811.04</v>
      </c>
      <c r="L17" s="16">
        <v>17856.67</v>
      </c>
      <c r="M17" s="5">
        <v>17883.66</v>
      </c>
      <c r="N17" s="5">
        <f t="shared" si="0"/>
        <v>221450.68000000002</v>
      </c>
    </row>
    <row r="18" spans="1:14" ht="12.75">
      <c r="A18" t="s">
        <v>40</v>
      </c>
      <c r="B18" s="12">
        <v>204804.85</v>
      </c>
      <c r="C18" s="13">
        <v>204575.73</v>
      </c>
      <c r="D18" s="13">
        <v>213697.21</v>
      </c>
      <c r="E18" s="13">
        <v>190812.94</v>
      </c>
      <c r="F18" s="10">
        <v>208569.89</v>
      </c>
      <c r="G18" s="12">
        <v>195554.11</v>
      </c>
      <c r="H18" s="12">
        <v>202006.22</v>
      </c>
      <c r="I18" s="12">
        <v>200366.34</v>
      </c>
      <c r="J18" s="12">
        <v>197312.49</v>
      </c>
      <c r="K18" s="12">
        <v>217062.55</v>
      </c>
      <c r="L18" s="16">
        <v>195649.14</v>
      </c>
      <c r="M18" s="5">
        <v>195944.88</v>
      </c>
      <c r="N18" s="5">
        <f t="shared" si="0"/>
        <v>2426356.35</v>
      </c>
    </row>
    <row r="19" spans="1:14" ht="12.75">
      <c r="A19" t="s">
        <v>41</v>
      </c>
      <c r="B19" s="12">
        <v>560731.42</v>
      </c>
      <c r="C19" s="13">
        <v>560104.1</v>
      </c>
      <c r="D19" s="13">
        <v>585077.64</v>
      </c>
      <c r="E19" s="13">
        <v>522423.22</v>
      </c>
      <c r="F19" s="10">
        <v>571039.64</v>
      </c>
      <c r="G19" s="12">
        <v>535403.98</v>
      </c>
      <c r="H19" s="12">
        <v>553069.09</v>
      </c>
      <c r="I19" s="12">
        <v>548579.31</v>
      </c>
      <c r="J19" s="12">
        <v>540218.23</v>
      </c>
      <c r="K19" s="12">
        <v>594291.52</v>
      </c>
      <c r="L19" s="16">
        <v>535664.18</v>
      </c>
      <c r="M19" s="5">
        <v>536473.87</v>
      </c>
      <c r="N19" s="5">
        <f t="shared" si="0"/>
        <v>6643076.2</v>
      </c>
    </row>
    <row r="20" spans="1:14" ht="12.75">
      <c r="A20" t="s">
        <v>3</v>
      </c>
      <c r="B20" s="12">
        <v>22061.56</v>
      </c>
      <c r="C20" s="13">
        <v>22036.89</v>
      </c>
      <c r="D20" s="13">
        <v>23019.45</v>
      </c>
      <c r="E20" s="13">
        <v>20554.35</v>
      </c>
      <c r="F20" s="10">
        <v>22467.13</v>
      </c>
      <c r="G20" s="12">
        <v>21065.07</v>
      </c>
      <c r="H20" s="12">
        <v>21760.1</v>
      </c>
      <c r="I20" s="12">
        <v>21583.45</v>
      </c>
      <c r="J20" s="12">
        <v>21254.49</v>
      </c>
      <c r="K20" s="12">
        <v>23381.96</v>
      </c>
      <c r="L20" s="16">
        <v>21075.31</v>
      </c>
      <c r="M20" s="5">
        <v>21107.17</v>
      </c>
      <c r="N20" s="5">
        <f t="shared" si="0"/>
        <v>261366.93</v>
      </c>
    </row>
    <row r="21" spans="1:14" ht="12.75">
      <c r="A21" t="s">
        <v>42</v>
      </c>
      <c r="B21" s="12">
        <v>76600.15</v>
      </c>
      <c r="C21" s="13">
        <v>76514.45</v>
      </c>
      <c r="D21" s="13">
        <v>79926.03</v>
      </c>
      <c r="E21" s="13">
        <v>71366.96</v>
      </c>
      <c r="F21" s="10">
        <v>78008.34</v>
      </c>
      <c r="G21" s="12">
        <v>73140.23</v>
      </c>
      <c r="H21" s="12">
        <v>75553.42</v>
      </c>
      <c r="I21" s="12">
        <v>74940.09</v>
      </c>
      <c r="J21" s="12">
        <v>73797.9</v>
      </c>
      <c r="K21" s="12">
        <v>81184.72</v>
      </c>
      <c r="L21" s="16">
        <v>73175.78</v>
      </c>
      <c r="M21" s="5">
        <v>73286.38</v>
      </c>
      <c r="N21" s="5">
        <f t="shared" si="0"/>
        <v>907494.45</v>
      </c>
    </row>
    <row r="22" spans="1:14" ht="12.75">
      <c r="A22" t="s">
        <v>43</v>
      </c>
      <c r="B22" s="12">
        <v>56677.21</v>
      </c>
      <c r="C22" s="13">
        <v>56613.8</v>
      </c>
      <c r="D22" s="13">
        <v>59138.06</v>
      </c>
      <c r="E22" s="13">
        <v>52805.12</v>
      </c>
      <c r="F22" s="10">
        <v>57719.13</v>
      </c>
      <c r="G22" s="12">
        <v>54117.18</v>
      </c>
      <c r="H22" s="12">
        <v>55902.72</v>
      </c>
      <c r="I22" s="12">
        <v>55448.91</v>
      </c>
      <c r="J22" s="12">
        <v>54603.79</v>
      </c>
      <c r="K22" s="12">
        <v>60069.37</v>
      </c>
      <c r="L22" s="16">
        <v>54143.48</v>
      </c>
      <c r="M22" s="5">
        <v>54225.33</v>
      </c>
      <c r="N22" s="5">
        <f t="shared" si="0"/>
        <v>671464.1</v>
      </c>
    </row>
    <row r="23" spans="1:14" ht="12.75">
      <c r="A23" t="s">
        <v>44</v>
      </c>
      <c r="B23" s="12">
        <v>67077.66</v>
      </c>
      <c r="C23" s="13">
        <v>67002.62</v>
      </c>
      <c r="D23" s="13">
        <v>69990.08</v>
      </c>
      <c r="E23" s="13">
        <v>62495.03</v>
      </c>
      <c r="F23" s="10">
        <v>68310.79</v>
      </c>
      <c r="G23" s="12">
        <v>64047.85</v>
      </c>
      <c r="H23" s="12">
        <v>66161.05</v>
      </c>
      <c r="I23" s="12">
        <v>65623.96</v>
      </c>
      <c r="J23" s="12">
        <v>64623.76</v>
      </c>
      <c r="K23" s="12">
        <v>71092.3</v>
      </c>
      <c r="L23" s="16">
        <v>64078.98</v>
      </c>
      <c r="M23" s="5">
        <v>64175.83</v>
      </c>
      <c r="N23" s="5">
        <f t="shared" si="0"/>
        <v>794679.9099999999</v>
      </c>
    </row>
    <row r="24" spans="1:14" ht="12.75">
      <c r="A24" t="s">
        <v>45</v>
      </c>
      <c r="B24" s="12">
        <v>151504.42</v>
      </c>
      <c r="C24" s="13">
        <v>151334.92</v>
      </c>
      <c r="D24" s="13">
        <v>158082.54</v>
      </c>
      <c r="E24" s="13">
        <v>141153.9</v>
      </c>
      <c r="F24" s="10">
        <v>154289.6</v>
      </c>
      <c r="G24" s="12">
        <v>144661.18</v>
      </c>
      <c r="H24" s="12">
        <v>149434.13</v>
      </c>
      <c r="I24" s="12">
        <v>148221.03</v>
      </c>
      <c r="J24" s="12">
        <v>145961.94</v>
      </c>
      <c r="K24" s="12">
        <v>160572.05</v>
      </c>
      <c r="L24" s="16">
        <v>144731.48</v>
      </c>
      <c r="M24" s="5">
        <v>144950.25</v>
      </c>
      <c r="N24" s="5">
        <f t="shared" si="0"/>
        <v>1794897.44</v>
      </c>
    </row>
    <row r="25" spans="1:14" ht="12.75">
      <c r="A25" t="s">
        <v>4</v>
      </c>
      <c r="B25" s="12">
        <v>54320.97</v>
      </c>
      <c r="C25" s="13">
        <v>54260.2</v>
      </c>
      <c r="D25" s="13">
        <v>56679.52</v>
      </c>
      <c r="E25" s="13">
        <v>50609.86</v>
      </c>
      <c r="F25" s="10">
        <v>55319.59</v>
      </c>
      <c r="G25" s="12">
        <v>51867.37</v>
      </c>
      <c r="H25" s="12">
        <v>53578.68</v>
      </c>
      <c r="I25" s="12">
        <v>53143.74</v>
      </c>
      <c r="J25" s="12">
        <v>52333.75</v>
      </c>
      <c r="K25" s="12">
        <v>57572.12</v>
      </c>
      <c r="L25" s="16">
        <v>51892.58</v>
      </c>
      <c r="M25" s="5">
        <v>51971.02</v>
      </c>
      <c r="N25" s="5">
        <f t="shared" si="0"/>
        <v>643549.4</v>
      </c>
    </row>
    <row r="26" spans="1:14" ht="12.75">
      <c r="A26" t="s">
        <v>89</v>
      </c>
      <c r="B26" s="12">
        <v>29490.46</v>
      </c>
      <c r="C26" s="13">
        <v>765069.6</v>
      </c>
      <c r="D26" s="13">
        <v>799181.99</v>
      </c>
      <c r="E26" s="13">
        <v>713599.72</v>
      </c>
      <c r="F26" s="10">
        <v>780006.91</v>
      </c>
      <c r="G26" s="12">
        <v>731330.67</v>
      </c>
      <c r="H26" s="12">
        <v>755460.19</v>
      </c>
      <c r="I26" s="12">
        <v>749327.41</v>
      </c>
      <c r="J26" s="12">
        <v>737906.65</v>
      </c>
      <c r="K26" s="12">
        <v>811767.63</v>
      </c>
      <c r="L26" s="16">
        <v>731686.08</v>
      </c>
      <c r="M26" s="5">
        <v>732792.07</v>
      </c>
      <c r="N26" s="5">
        <f t="shared" si="0"/>
        <v>8337619.38</v>
      </c>
    </row>
    <row r="27" spans="1:14" ht="12.75">
      <c r="A27" t="s">
        <v>5</v>
      </c>
      <c r="B27" s="12">
        <v>28762.58</v>
      </c>
      <c r="C27" s="13">
        <v>29457.47</v>
      </c>
      <c r="D27" s="13">
        <v>30770.9</v>
      </c>
      <c r="E27" s="13">
        <v>27475.72</v>
      </c>
      <c r="F27" s="10">
        <v>30032.6</v>
      </c>
      <c r="G27" s="12">
        <v>28158.42</v>
      </c>
      <c r="H27" s="12">
        <v>29087.47</v>
      </c>
      <c r="I27" s="12">
        <v>28851.34</v>
      </c>
      <c r="J27" s="12">
        <v>28411.62</v>
      </c>
      <c r="K27" s="12">
        <v>31255.48</v>
      </c>
      <c r="L27" s="16">
        <v>28172.1</v>
      </c>
      <c r="M27" s="5">
        <v>28214.69</v>
      </c>
      <c r="N27" s="5">
        <f t="shared" si="0"/>
        <v>348650.38999999996</v>
      </c>
    </row>
    <row r="28" spans="1:14" ht="12.75">
      <c r="A28" t="s">
        <v>6</v>
      </c>
      <c r="B28" s="12">
        <v>331201.11</v>
      </c>
      <c r="C28" s="13">
        <v>28730.4</v>
      </c>
      <c r="D28" s="13">
        <v>30011.4</v>
      </c>
      <c r="E28" s="13">
        <v>26797.57</v>
      </c>
      <c r="F28" s="10">
        <v>29291.33</v>
      </c>
      <c r="G28" s="12">
        <v>27463.41</v>
      </c>
      <c r="H28" s="12">
        <v>28369.54</v>
      </c>
      <c r="I28" s="12">
        <v>28139.24</v>
      </c>
      <c r="J28" s="12">
        <v>27710.36</v>
      </c>
      <c r="K28" s="12">
        <v>30484.04</v>
      </c>
      <c r="L28" s="16">
        <v>27476.76</v>
      </c>
      <c r="M28" s="5">
        <v>27518.29</v>
      </c>
      <c r="N28" s="5">
        <f t="shared" si="0"/>
        <v>643193.4500000001</v>
      </c>
    </row>
    <row r="29" spans="1:14" ht="12.75">
      <c r="A29" t="s">
        <v>46</v>
      </c>
      <c r="B29" s="12">
        <v>120655.75</v>
      </c>
      <c r="C29" s="13">
        <v>330830.58</v>
      </c>
      <c r="D29" s="13">
        <v>345581.42</v>
      </c>
      <c r="E29" s="13">
        <v>308574.03</v>
      </c>
      <c r="F29" s="10">
        <v>337289.75</v>
      </c>
      <c r="G29" s="12">
        <v>316241.22</v>
      </c>
      <c r="H29" s="12">
        <v>326675.28</v>
      </c>
      <c r="I29" s="12">
        <v>324023.35</v>
      </c>
      <c r="J29" s="12">
        <v>319084.81</v>
      </c>
      <c r="K29" s="12">
        <v>351023.69</v>
      </c>
      <c r="L29" s="16">
        <v>316394.92</v>
      </c>
      <c r="M29" s="5">
        <v>316873.16</v>
      </c>
      <c r="N29" s="5">
        <f t="shared" si="0"/>
        <v>3713247.96</v>
      </c>
    </row>
    <row r="30" spans="1:14" ht="12.75">
      <c r="A30" t="s">
        <v>47</v>
      </c>
      <c r="B30" s="12">
        <v>37362.08</v>
      </c>
      <c r="C30" s="13">
        <v>120520.77</v>
      </c>
      <c r="D30" s="13">
        <v>125894.45</v>
      </c>
      <c r="E30" s="13">
        <v>112412.75</v>
      </c>
      <c r="F30" s="10">
        <v>122873.82</v>
      </c>
      <c r="G30" s="12">
        <v>115205.89</v>
      </c>
      <c r="H30" s="12">
        <v>119007</v>
      </c>
      <c r="I30" s="12">
        <v>118040.91</v>
      </c>
      <c r="J30" s="12">
        <v>116241.8</v>
      </c>
      <c r="K30" s="12">
        <v>127877.07</v>
      </c>
      <c r="L30" s="16">
        <v>115261.89</v>
      </c>
      <c r="M30" s="5">
        <v>115436.11</v>
      </c>
      <c r="N30" s="5">
        <f t="shared" si="0"/>
        <v>1346134.54</v>
      </c>
    </row>
    <row r="31" spans="1:14" ht="12.75">
      <c r="A31" t="s">
        <v>7</v>
      </c>
      <c r="B31" s="12">
        <v>28259.81</v>
      </c>
      <c r="C31" s="13">
        <v>37320.29</v>
      </c>
      <c r="D31" s="13">
        <v>38984.29</v>
      </c>
      <c r="E31" s="13">
        <v>34809.57</v>
      </c>
      <c r="F31" s="10">
        <v>38048.93</v>
      </c>
      <c r="G31" s="12">
        <v>35674.5</v>
      </c>
      <c r="H31" s="12">
        <v>36851.54</v>
      </c>
      <c r="I31" s="12">
        <v>36552.37</v>
      </c>
      <c r="J31" s="12">
        <v>35995.27</v>
      </c>
      <c r="K31" s="12">
        <v>39598.23</v>
      </c>
      <c r="L31" s="16">
        <v>35691.83</v>
      </c>
      <c r="M31" s="5">
        <v>35745.78</v>
      </c>
      <c r="N31" s="5">
        <f t="shared" si="0"/>
        <v>433532.41000000003</v>
      </c>
    </row>
    <row r="32" spans="1:14" ht="12.75">
      <c r="A32" t="s">
        <v>8</v>
      </c>
      <c r="B32" s="12">
        <v>47544.92</v>
      </c>
      <c r="C32" s="13">
        <v>28228.2</v>
      </c>
      <c r="D32" s="13">
        <v>29486.82</v>
      </c>
      <c r="E32" s="13">
        <v>26329.15</v>
      </c>
      <c r="F32" s="10">
        <v>28779.32</v>
      </c>
      <c r="G32" s="12">
        <v>26983.36</v>
      </c>
      <c r="H32" s="12">
        <v>27873.64</v>
      </c>
      <c r="I32" s="12">
        <v>27647.37</v>
      </c>
      <c r="J32" s="12">
        <v>27225.98</v>
      </c>
      <c r="K32" s="12">
        <v>29951.18</v>
      </c>
      <c r="L32" s="16">
        <v>26996.47</v>
      </c>
      <c r="M32" s="5">
        <v>27037.28</v>
      </c>
      <c r="N32" s="5">
        <f t="shared" si="0"/>
        <v>354083.69000000006</v>
      </c>
    </row>
    <row r="33" spans="1:14" ht="12.75">
      <c r="A33" t="s">
        <v>9</v>
      </c>
      <c r="B33" s="12">
        <v>15563.16</v>
      </c>
      <c r="C33" s="13">
        <v>47491.73</v>
      </c>
      <c r="D33" s="13">
        <v>49609.26</v>
      </c>
      <c r="E33" s="13">
        <v>44296.74</v>
      </c>
      <c r="F33" s="10">
        <v>48418.97</v>
      </c>
      <c r="G33" s="12">
        <v>45397.39</v>
      </c>
      <c r="H33" s="12">
        <v>46895.23</v>
      </c>
      <c r="I33" s="12">
        <v>46514.54</v>
      </c>
      <c r="J33" s="12">
        <v>45805.59</v>
      </c>
      <c r="K33" s="12">
        <v>50390.51</v>
      </c>
      <c r="L33" s="16">
        <v>45419.45</v>
      </c>
      <c r="M33" s="5">
        <v>45488.11</v>
      </c>
      <c r="N33" s="5">
        <f t="shared" si="0"/>
        <v>531290.68</v>
      </c>
    </row>
    <row r="34" spans="1:14" ht="12.75">
      <c r="A34" t="s">
        <v>10</v>
      </c>
      <c r="B34" s="12">
        <v>34277.97</v>
      </c>
      <c r="C34" s="13">
        <v>15545.75</v>
      </c>
      <c r="D34" s="13">
        <v>16238.89</v>
      </c>
      <c r="E34" s="13">
        <v>14499.91</v>
      </c>
      <c r="F34" s="10">
        <v>15849.27</v>
      </c>
      <c r="G34" s="12">
        <v>14860.19</v>
      </c>
      <c r="H34" s="12">
        <v>15350.49</v>
      </c>
      <c r="I34" s="12">
        <v>15225.87</v>
      </c>
      <c r="J34" s="12">
        <v>14993.81</v>
      </c>
      <c r="K34" s="12">
        <v>16494.62</v>
      </c>
      <c r="L34" s="16">
        <v>14867.41</v>
      </c>
      <c r="M34" s="5">
        <v>14889.89</v>
      </c>
      <c r="N34" s="5">
        <f t="shared" si="0"/>
        <v>203094.07</v>
      </c>
    </row>
    <row r="35" spans="1:14" ht="12.75">
      <c r="A35" t="s">
        <v>11</v>
      </c>
      <c r="B35" s="12">
        <v>24853.03</v>
      </c>
      <c r="C35" s="13">
        <v>34239.62</v>
      </c>
      <c r="D35" s="13">
        <v>35766.27</v>
      </c>
      <c r="E35" s="13">
        <v>31936.16</v>
      </c>
      <c r="F35" s="10">
        <v>34908.12</v>
      </c>
      <c r="G35" s="12">
        <v>32729.68</v>
      </c>
      <c r="H35" s="12">
        <v>33809.56</v>
      </c>
      <c r="I35" s="12">
        <v>33535.1</v>
      </c>
      <c r="J35" s="12">
        <v>33023.97</v>
      </c>
      <c r="K35" s="12">
        <v>36329.53</v>
      </c>
      <c r="L35" s="16">
        <v>32745.58</v>
      </c>
      <c r="M35" s="5">
        <v>32795.08</v>
      </c>
      <c r="N35" s="5">
        <f t="shared" si="0"/>
        <v>396671.70000000007</v>
      </c>
    </row>
    <row r="36" spans="1:14" ht="12.75">
      <c r="A36" t="s">
        <v>48</v>
      </c>
      <c r="B36" s="12">
        <v>23719.93</v>
      </c>
      <c r="C36" s="13">
        <v>24825.22</v>
      </c>
      <c r="D36" s="13">
        <v>25932.11</v>
      </c>
      <c r="E36" s="13">
        <v>23155.11</v>
      </c>
      <c r="F36" s="10">
        <v>25309.92</v>
      </c>
      <c r="G36" s="12">
        <v>23730.46</v>
      </c>
      <c r="H36" s="12">
        <v>24513.42</v>
      </c>
      <c r="I36" s="12">
        <v>24314.41</v>
      </c>
      <c r="J36" s="12">
        <v>23943.83</v>
      </c>
      <c r="K36" s="12">
        <v>26340.49</v>
      </c>
      <c r="L36" s="16">
        <v>23741.99</v>
      </c>
      <c r="M36" s="5">
        <v>23777.87</v>
      </c>
      <c r="N36" s="5">
        <f t="shared" si="0"/>
        <v>293304.75999999995</v>
      </c>
    </row>
    <row r="37" spans="1:14" ht="12.75">
      <c r="A37" t="s">
        <v>12</v>
      </c>
      <c r="B37" s="12">
        <v>29775.61</v>
      </c>
      <c r="C37" s="13">
        <v>23693.4</v>
      </c>
      <c r="D37" s="13">
        <v>24749.82</v>
      </c>
      <c r="E37" s="13">
        <v>22099.43</v>
      </c>
      <c r="F37" s="10">
        <v>24155.99</v>
      </c>
      <c r="G37" s="12">
        <v>22648.54</v>
      </c>
      <c r="H37" s="12">
        <v>23395.81</v>
      </c>
      <c r="I37" s="12">
        <v>23205.88</v>
      </c>
      <c r="J37" s="12">
        <v>22852.19</v>
      </c>
      <c r="K37" s="12">
        <v>25139.58</v>
      </c>
      <c r="L37" s="16">
        <v>22659.54</v>
      </c>
      <c r="M37" s="5">
        <v>22693.79</v>
      </c>
      <c r="N37" s="5">
        <f t="shared" si="0"/>
        <v>287069.57999999996</v>
      </c>
    </row>
    <row r="38" spans="1:14" ht="12.75">
      <c r="A38" t="s">
        <v>13</v>
      </c>
      <c r="B38" s="12">
        <v>52362.45</v>
      </c>
      <c r="C38" s="13">
        <v>29742.29</v>
      </c>
      <c r="D38" s="13">
        <v>31068.43</v>
      </c>
      <c r="E38" s="13">
        <v>27741.39</v>
      </c>
      <c r="F38" s="10">
        <v>30322.99</v>
      </c>
      <c r="G38" s="12">
        <v>28430.68</v>
      </c>
      <c r="H38" s="12">
        <v>29368.73</v>
      </c>
      <c r="I38" s="12">
        <v>29130.31</v>
      </c>
      <c r="J38" s="12">
        <v>28686.33</v>
      </c>
      <c r="K38" s="12">
        <v>31557.7</v>
      </c>
      <c r="L38" s="16">
        <v>28444.51</v>
      </c>
      <c r="M38" s="5">
        <v>28487.5</v>
      </c>
      <c r="N38" s="5">
        <f t="shared" si="0"/>
        <v>375343.31</v>
      </c>
    </row>
    <row r="39" spans="1:14" ht="12.75">
      <c r="A39" t="s">
        <v>14</v>
      </c>
      <c r="B39" s="12">
        <v>64743.94</v>
      </c>
      <c r="C39" s="13">
        <v>52303.86</v>
      </c>
      <c r="D39" s="13">
        <v>54635.96</v>
      </c>
      <c r="E39" s="13">
        <v>48785.13</v>
      </c>
      <c r="F39" s="10">
        <v>53325.05</v>
      </c>
      <c r="G39" s="12">
        <v>49997.31</v>
      </c>
      <c r="H39" s="12">
        <v>51646.92</v>
      </c>
      <c r="I39" s="12">
        <v>51227.65</v>
      </c>
      <c r="J39" s="12">
        <v>50446.88</v>
      </c>
      <c r="K39" s="12">
        <v>55496.37</v>
      </c>
      <c r="L39" s="16">
        <v>50021.6</v>
      </c>
      <c r="M39" s="5">
        <v>50097.21</v>
      </c>
      <c r="N39" s="5">
        <f t="shared" si="0"/>
        <v>632727.88</v>
      </c>
    </row>
    <row r="40" spans="1:14" ht="12.75">
      <c r="A40" t="s">
        <v>49</v>
      </c>
      <c r="B40" s="12">
        <v>63625.85</v>
      </c>
      <c r="C40" s="13">
        <v>64671.51</v>
      </c>
      <c r="D40" s="13">
        <v>67555.04</v>
      </c>
      <c r="E40" s="13">
        <v>60320.74</v>
      </c>
      <c r="F40" s="10">
        <v>65934.16</v>
      </c>
      <c r="G40" s="12">
        <v>61819.54</v>
      </c>
      <c r="H40" s="12">
        <v>63859.22</v>
      </c>
      <c r="I40" s="12">
        <v>63340.82</v>
      </c>
      <c r="J40" s="12">
        <v>62375.42</v>
      </c>
      <c r="K40" s="12">
        <v>68618.9</v>
      </c>
      <c r="L40" s="16">
        <v>61849.59</v>
      </c>
      <c r="M40" s="5">
        <v>61943.08</v>
      </c>
      <c r="N40" s="5">
        <f t="shared" si="0"/>
        <v>765913.8699999999</v>
      </c>
    </row>
    <row r="41" spans="1:14" ht="12.75">
      <c r="A41" t="s">
        <v>15</v>
      </c>
      <c r="B41" s="12">
        <v>412003.46</v>
      </c>
      <c r="C41" s="13">
        <v>63554.67</v>
      </c>
      <c r="D41" s="13">
        <v>66388.4</v>
      </c>
      <c r="E41" s="13">
        <v>59279.04</v>
      </c>
      <c r="F41" s="10">
        <v>64795.52</v>
      </c>
      <c r="G41" s="12">
        <v>60751.97</v>
      </c>
      <c r="H41" s="12">
        <v>62756.41</v>
      </c>
      <c r="I41" s="12">
        <v>62246.96</v>
      </c>
      <c r="J41" s="12">
        <v>61298.24</v>
      </c>
      <c r="K41" s="12">
        <v>67433.89</v>
      </c>
      <c r="L41" s="16">
        <v>60781.49</v>
      </c>
      <c r="M41" s="5">
        <v>60873.36</v>
      </c>
      <c r="N41" s="5">
        <f t="shared" si="0"/>
        <v>1102163.4100000001</v>
      </c>
    </row>
    <row r="42" spans="1:14" ht="12.75">
      <c r="A42" t="s">
        <v>50</v>
      </c>
      <c r="B42" s="12">
        <v>22264.17</v>
      </c>
      <c r="C42" s="13">
        <v>411542.53</v>
      </c>
      <c r="D42" s="13">
        <v>429892.1</v>
      </c>
      <c r="E42" s="13">
        <v>383856.1</v>
      </c>
      <c r="F42" s="10">
        <v>419577.54</v>
      </c>
      <c r="G42" s="12">
        <v>393393.85</v>
      </c>
      <c r="H42" s="12">
        <v>406373.49</v>
      </c>
      <c r="I42" s="12">
        <v>403074.57</v>
      </c>
      <c r="J42" s="12">
        <v>396931.17</v>
      </c>
      <c r="K42" s="12">
        <v>436662.11</v>
      </c>
      <c r="L42" s="16">
        <v>393585.03</v>
      </c>
      <c r="M42" s="5">
        <v>394179.96</v>
      </c>
      <c r="N42" s="5">
        <f t="shared" si="0"/>
        <v>4491332.62</v>
      </c>
    </row>
    <row r="43" spans="1:14" ht="12.75">
      <c r="A43" t="s">
        <v>16</v>
      </c>
      <c r="B43" s="12">
        <v>61021.99</v>
      </c>
      <c r="C43" s="13">
        <v>22239.26</v>
      </c>
      <c r="D43" s="13">
        <v>23230.86</v>
      </c>
      <c r="E43" s="13">
        <v>20743.12</v>
      </c>
      <c r="F43" s="10">
        <v>22673.46</v>
      </c>
      <c r="G43" s="12">
        <v>21258.53</v>
      </c>
      <c r="H43" s="12">
        <v>21959.94</v>
      </c>
      <c r="I43" s="12">
        <v>21781.66</v>
      </c>
      <c r="J43" s="12">
        <v>21449.68</v>
      </c>
      <c r="K43" s="12">
        <v>23596.69</v>
      </c>
      <c r="L43" s="16">
        <v>21268.86</v>
      </c>
      <c r="M43" s="5">
        <v>21301</v>
      </c>
      <c r="N43" s="5">
        <f t="shared" si="0"/>
        <v>302525.05</v>
      </c>
    </row>
    <row r="44" spans="1:14" ht="12.75">
      <c r="A44" t="s">
        <v>51</v>
      </c>
      <c r="B44" s="12">
        <v>55041.35</v>
      </c>
      <c r="C44" s="13">
        <v>60953.72</v>
      </c>
      <c r="D44" s="13">
        <v>63671.48</v>
      </c>
      <c r="E44" s="13">
        <v>56853.07</v>
      </c>
      <c r="F44" s="10">
        <v>62143.79</v>
      </c>
      <c r="G44" s="12">
        <v>58265.71</v>
      </c>
      <c r="H44" s="12">
        <v>60188.13</v>
      </c>
      <c r="I44" s="12">
        <v>59699.53</v>
      </c>
      <c r="J44" s="12">
        <v>58789.62</v>
      </c>
      <c r="K44" s="12">
        <v>64674.19</v>
      </c>
      <c r="L44" s="16">
        <v>58294.03</v>
      </c>
      <c r="M44" s="5">
        <v>58382.15</v>
      </c>
      <c r="N44" s="5">
        <f t="shared" si="0"/>
        <v>716956.7700000001</v>
      </c>
    </row>
    <row r="45" spans="1:14" ht="12.75">
      <c r="A45" t="s">
        <v>17</v>
      </c>
      <c r="B45" s="12">
        <v>25565.9</v>
      </c>
      <c r="C45" s="13">
        <v>54979.77</v>
      </c>
      <c r="D45" s="13">
        <v>57431.17</v>
      </c>
      <c r="E45" s="13">
        <v>51281.02</v>
      </c>
      <c r="F45" s="10">
        <v>56053.2</v>
      </c>
      <c r="G45" s="12">
        <v>52555.21</v>
      </c>
      <c r="H45" s="12">
        <v>54289.22</v>
      </c>
      <c r="I45" s="12">
        <v>53848.5</v>
      </c>
      <c r="J45" s="12">
        <v>53027.78</v>
      </c>
      <c r="K45" s="12">
        <v>58335.61</v>
      </c>
      <c r="L45" s="16">
        <v>52580.75</v>
      </c>
      <c r="M45" s="5">
        <v>52660.23</v>
      </c>
      <c r="N45" s="5">
        <f t="shared" si="0"/>
        <v>622608.36</v>
      </c>
    </row>
    <row r="46" spans="1:14" ht="12.75">
      <c r="A46" t="s">
        <v>18</v>
      </c>
      <c r="B46" s="12">
        <v>19345.14</v>
      </c>
      <c r="C46" s="13">
        <v>25537.3</v>
      </c>
      <c r="D46" s="13">
        <v>26675.94</v>
      </c>
      <c r="E46" s="13">
        <v>23819.29</v>
      </c>
      <c r="F46" s="10">
        <v>26035.89</v>
      </c>
      <c r="G46" s="12">
        <v>24411.12</v>
      </c>
      <c r="H46" s="12">
        <v>25216.55</v>
      </c>
      <c r="I46" s="12">
        <v>25011.84</v>
      </c>
      <c r="J46" s="12">
        <v>24630.62</v>
      </c>
      <c r="K46" s="12">
        <v>27096.03</v>
      </c>
      <c r="L46" s="16">
        <v>24422.99</v>
      </c>
      <c r="M46" s="5">
        <v>24459.91</v>
      </c>
      <c r="N46" s="5">
        <f t="shared" si="0"/>
        <v>296662.62</v>
      </c>
    </row>
    <row r="47" spans="1:14" ht="12.75">
      <c r="A47" t="s">
        <v>19</v>
      </c>
      <c r="B47" s="12">
        <v>116100.86</v>
      </c>
      <c r="C47" s="13">
        <v>19323.5</v>
      </c>
      <c r="D47" s="13">
        <v>20185.08</v>
      </c>
      <c r="E47" s="13">
        <v>18023.51</v>
      </c>
      <c r="F47" s="10">
        <v>19700.77</v>
      </c>
      <c r="G47" s="12">
        <v>18471.35</v>
      </c>
      <c r="H47" s="12">
        <v>19080.79</v>
      </c>
      <c r="I47" s="12">
        <v>18925.89</v>
      </c>
      <c r="J47" s="12">
        <v>18637.44</v>
      </c>
      <c r="K47" s="12">
        <v>20502.96</v>
      </c>
      <c r="L47" s="16">
        <v>18480.32</v>
      </c>
      <c r="M47" s="5">
        <v>18508.26</v>
      </c>
      <c r="N47" s="5">
        <f t="shared" si="0"/>
        <v>325940.73000000004</v>
      </c>
    </row>
    <row r="48" spans="1:14" ht="12.75">
      <c r="A48" t="s">
        <v>52</v>
      </c>
      <c r="B48" s="12">
        <v>209817.48</v>
      </c>
      <c r="C48" s="13">
        <v>115970.97</v>
      </c>
      <c r="D48" s="13">
        <v>121141.8</v>
      </c>
      <c r="E48" s="13">
        <v>108169.05</v>
      </c>
      <c r="F48" s="10">
        <v>118235.2</v>
      </c>
      <c r="G48" s="12">
        <v>110856.75</v>
      </c>
      <c r="H48" s="12">
        <v>114514.35</v>
      </c>
      <c r="I48" s="12">
        <v>113584.73</v>
      </c>
      <c r="J48" s="12">
        <v>111853.54</v>
      </c>
      <c r="K48" s="12">
        <v>123049.56</v>
      </c>
      <c r="L48" s="16">
        <v>110910.62</v>
      </c>
      <c r="M48" s="5">
        <v>111078.27</v>
      </c>
      <c r="N48" s="5">
        <f t="shared" si="0"/>
        <v>1469182.3199999998</v>
      </c>
    </row>
    <row r="49" spans="1:14" ht="12.75">
      <c r="A49" t="s">
        <v>53</v>
      </c>
      <c r="B49" s="12">
        <v>99554.68</v>
      </c>
      <c r="C49" s="13">
        <v>209582.75</v>
      </c>
      <c r="D49" s="13">
        <v>218927.48</v>
      </c>
      <c r="E49" s="13">
        <v>195483.12</v>
      </c>
      <c r="F49" s="10">
        <v>213674.67</v>
      </c>
      <c r="G49" s="12">
        <v>200340.32</v>
      </c>
      <c r="H49" s="12">
        <v>206950.35</v>
      </c>
      <c r="I49" s="12">
        <v>205270.34</v>
      </c>
      <c r="J49" s="12">
        <v>202141.74</v>
      </c>
      <c r="K49" s="12">
        <v>222375.18</v>
      </c>
      <c r="L49" s="16">
        <v>200437.68</v>
      </c>
      <c r="M49" s="5">
        <v>200740.66</v>
      </c>
      <c r="N49" s="5">
        <f t="shared" si="0"/>
        <v>2375478.97</v>
      </c>
    </row>
    <row r="50" spans="1:14" ht="12.75">
      <c r="A50" t="s">
        <v>54</v>
      </c>
      <c r="B50" s="12">
        <v>48783.07</v>
      </c>
      <c r="C50" s="13">
        <v>99443.31</v>
      </c>
      <c r="D50" s="13">
        <v>103877.22</v>
      </c>
      <c r="E50" s="13">
        <v>92753.28</v>
      </c>
      <c r="F50" s="10">
        <v>101384.85</v>
      </c>
      <c r="G50" s="12">
        <v>95057.95</v>
      </c>
      <c r="H50" s="12">
        <v>98194.28</v>
      </c>
      <c r="I50" s="12">
        <v>97397.14</v>
      </c>
      <c r="J50" s="12">
        <v>95912.69</v>
      </c>
      <c r="K50" s="12">
        <v>105513.09</v>
      </c>
      <c r="L50" s="16">
        <v>95104.14</v>
      </c>
      <c r="M50" s="5">
        <v>95247.9</v>
      </c>
      <c r="N50" s="5">
        <f t="shared" si="0"/>
        <v>1128668.92</v>
      </c>
    </row>
    <row r="51" spans="1:14" ht="12.75">
      <c r="A51" t="s">
        <v>20</v>
      </c>
      <c r="B51" s="12">
        <v>28920.16</v>
      </c>
      <c r="C51" s="13">
        <v>48728.5</v>
      </c>
      <c r="D51" s="13">
        <v>50901.17</v>
      </c>
      <c r="E51" s="13">
        <v>45450.29</v>
      </c>
      <c r="F51" s="10">
        <v>49679.87</v>
      </c>
      <c r="G51" s="12">
        <v>46579.61</v>
      </c>
      <c r="H51" s="12">
        <v>48116.46</v>
      </c>
      <c r="I51" s="12">
        <v>47725.85</v>
      </c>
      <c r="J51" s="12">
        <v>46998.45</v>
      </c>
      <c r="K51" s="12">
        <v>51702.77</v>
      </c>
      <c r="L51" s="16">
        <v>46602.25</v>
      </c>
      <c r="M51" s="5">
        <v>46672.7</v>
      </c>
      <c r="N51" s="5">
        <f t="shared" si="0"/>
        <v>558078.08</v>
      </c>
    </row>
    <row r="52" spans="1:14" ht="12.75">
      <c r="A52" t="s">
        <v>21</v>
      </c>
      <c r="B52" s="12">
        <v>34518.09</v>
      </c>
      <c r="C52" s="13">
        <v>28887.81</v>
      </c>
      <c r="D52" s="13">
        <v>30175.83</v>
      </c>
      <c r="E52" s="13">
        <v>26944.39</v>
      </c>
      <c r="F52" s="10">
        <v>29451.81</v>
      </c>
      <c r="G52" s="12">
        <v>27613.87</v>
      </c>
      <c r="H52" s="12">
        <v>28524.97</v>
      </c>
      <c r="I52" s="12">
        <v>28293.41</v>
      </c>
      <c r="J52" s="12">
        <v>27862.18</v>
      </c>
      <c r="K52" s="12">
        <v>30651.05</v>
      </c>
      <c r="L52" s="16">
        <v>27627.3</v>
      </c>
      <c r="M52" s="5">
        <v>27669.06</v>
      </c>
      <c r="N52" s="5">
        <f t="shared" si="0"/>
        <v>348219.76999999996</v>
      </c>
    </row>
    <row r="53" spans="1:14" ht="12.75">
      <c r="A53" t="s">
        <v>22</v>
      </c>
      <c r="B53" s="12">
        <v>117346.51</v>
      </c>
      <c r="C53" s="13">
        <v>34479.47</v>
      </c>
      <c r="D53" s="13">
        <v>36016.82</v>
      </c>
      <c r="E53" s="13">
        <v>32159.87</v>
      </c>
      <c r="F53" s="10">
        <v>35152.66</v>
      </c>
      <c r="G53" s="12">
        <v>32958.96</v>
      </c>
      <c r="H53" s="12">
        <v>34046.41</v>
      </c>
      <c r="I53" s="12">
        <v>33770.03</v>
      </c>
      <c r="J53" s="12">
        <v>33255.32</v>
      </c>
      <c r="K53" s="12">
        <v>36584.02</v>
      </c>
      <c r="L53" s="16">
        <v>32974.98</v>
      </c>
      <c r="M53" s="5">
        <v>33024.81</v>
      </c>
      <c r="N53" s="5">
        <f t="shared" si="0"/>
        <v>491769.86</v>
      </c>
    </row>
    <row r="54" spans="1:14" ht="12.75">
      <c r="A54" t="s">
        <v>55</v>
      </c>
      <c r="B54" s="12">
        <v>168515.83</v>
      </c>
      <c r="C54" s="13">
        <v>117215.23</v>
      </c>
      <c r="D54" s="13">
        <v>122441.54</v>
      </c>
      <c r="E54" s="13">
        <v>109329.6</v>
      </c>
      <c r="F54" s="10">
        <v>119503.76</v>
      </c>
      <c r="G54" s="12">
        <v>112046.14</v>
      </c>
      <c r="H54" s="12">
        <v>115742.98</v>
      </c>
      <c r="I54" s="12">
        <v>114803.39</v>
      </c>
      <c r="J54" s="12">
        <v>113053.63</v>
      </c>
      <c r="K54" s="12">
        <v>124369.77</v>
      </c>
      <c r="L54" s="16">
        <v>112100.59</v>
      </c>
      <c r="M54" s="5">
        <v>112270.03</v>
      </c>
      <c r="N54" s="5">
        <f t="shared" si="0"/>
        <v>1441392.4900000002</v>
      </c>
    </row>
    <row r="55" spans="1:14" ht="12.75">
      <c r="A55" t="s">
        <v>23</v>
      </c>
      <c r="B55" s="12">
        <v>68510.91</v>
      </c>
      <c r="C55" s="13">
        <v>168327.31</v>
      </c>
      <c r="D55" s="13">
        <v>175832.56</v>
      </c>
      <c r="E55" s="13">
        <v>157003.13</v>
      </c>
      <c r="F55" s="10">
        <v>171613.75</v>
      </c>
      <c r="G55" s="12">
        <v>160904.21</v>
      </c>
      <c r="H55" s="12">
        <v>166213.09</v>
      </c>
      <c r="I55" s="12">
        <v>164863.78</v>
      </c>
      <c r="J55" s="12">
        <v>162351.03</v>
      </c>
      <c r="K55" s="12">
        <v>178601.61</v>
      </c>
      <c r="L55" s="16">
        <v>160982.41</v>
      </c>
      <c r="M55" s="5">
        <v>161225.74</v>
      </c>
      <c r="N55" s="5">
        <f t="shared" si="0"/>
        <v>1896429.5299999998</v>
      </c>
    </row>
    <row r="56" spans="1:14" ht="12.75">
      <c r="A56" t="s">
        <v>24</v>
      </c>
      <c r="B56" s="12">
        <v>765926.48</v>
      </c>
      <c r="C56" s="13">
        <v>68434.26</v>
      </c>
      <c r="D56" s="13">
        <v>71485.56</v>
      </c>
      <c r="E56" s="13">
        <v>63830.37</v>
      </c>
      <c r="F56" s="10">
        <v>69770.39</v>
      </c>
      <c r="G56" s="12">
        <v>65416.37</v>
      </c>
      <c r="H56" s="12">
        <v>67574.72</v>
      </c>
      <c r="I56" s="12">
        <v>67026.15</v>
      </c>
      <c r="J56" s="12">
        <v>66004.59</v>
      </c>
      <c r="K56" s="12">
        <v>72611.33</v>
      </c>
      <c r="L56" s="16">
        <v>65448.17</v>
      </c>
      <c r="M56" s="5">
        <v>65547.09</v>
      </c>
      <c r="N56" s="5">
        <f t="shared" si="0"/>
        <v>1509075.4800000002</v>
      </c>
    </row>
    <row r="57" spans="1:14" ht="12.75">
      <c r="A57" t="s">
        <v>56</v>
      </c>
      <c r="B57" s="12">
        <v>92996.25</v>
      </c>
      <c r="C57" s="13">
        <v>92892.2</v>
      </c>
      <c r="D57" s="13">
        <v>97034.02</v>
      </c>
      <c r="E57" s="13">
        <v>86642.9</v>
      </c>
      <c r="F57" s="10">
        <v>94705.85</v>
      </c>
      <c r="G57" s="12">
        <v>88795.74</v>
      </c>
      <c r="H57" s="12">
        <v>91725.47</v>
      </c>
      <c r="I57" s="12">
        <v>90980.84</v>
      </c>
      <c r="J57" s="12">
        <v>89594.17</v>
      </c>
      <c r="K57" s="12">
        <v>98562.13</v>
      </c>
      <c r="L57" s="16">
        <v>88838.89</v>
      </c>
      <c r="M57" s="5">
        <v>88973.17</v>
      </c>
      <c r="N57" s="5">
        <f t="shared" si="0"/>
        <v>1101741.63</v>
      </c>
    </row>
    <row r="58" spans="1:14" ht="12.75">
      <c r="A58" t="s">
        <v>57</v>
      </c>
      <c r="B58" s="12">
        <v>40693.83</v>
      </c>
      <c r="C58" s="13">
        <v>40648.31</v>
      </c>
      <c r="D58" s="13">
        <v>42460.7</v>
      </c>
      <c r="E58" s="13">
        <v>37913.7</v>
      </c>
      <c r="F58" s="10">
        <v>41441.93</v>
      </c>
      <c r="G58" s="12">
        <v>38855.75</v>
      </c>
      <c r="H58" s="12">
        <v>40137.75</v>
      </c>
      <c r="I58" s="12">
        <v>39811.92</v>
      </c>
      <c r="J58" s="12">
        <v>39205.13</v>
      </c>
      <c r="K58" s="12">
        <v>43129.38</v>
      </c>
      <c r="L58" s="16">
        <v>38874.63</v>
      </c>
      <c r="M58" s="5">
        <v>38933.39</v>
      </c>
      <c r="N58" s="5">
        <f t="shared" si="0"/>
        <v>482106.42</v>
      </c>
    </row>
    <row r="59" spans="1:14" ht="12.75">
      <c r="A59" t="s">
        <v>58</v>
      </c>
      <c r="B59" s="12">
        <v>92020.74</v>
      </c>
      <c r="C59" s="13">
        <v>91917.79</v>
      </c>
      <c r="D59" s="13">
        <v>96016.15</v>
      </c>
      <c r="E59" s="13">
        <v>85734.04</v>
      </c>
      <c r="F59" s="10">
        <v>93712.4</v>
      </c>
      <c r="G59" s="12">
        <v>87864.29</v>
      </c>
      <c r="H59" s="12">
        <v>90763.28</v>
      </c>
      <c r="I59" s="12">
        <v>90026.48</v>
      </c>
      <c r="J59" s="12">
        <v>88654.35</v>
      </c>
      <c r="K59" s="12">
        <v>97528.23</v>
      </c>
      <c r="L59" s="16">
        <v>87906.99</v>
      </c>
      <c r="M59" s="5">
        <v>88039.87</v>
      </c>
      <c r="N59" s="5">
        <f t="shared" si="0"/>
        <v>1090184.6099999999</v>
      </c>
    </row>
    <row r="60" spans="1:14" ht="12.75">
      <c r="A60" t="s">
        <v>25</v>
      </c>
      <c r="B60" s="12">
        <v>46029.13</v>
      </c>
      <c r="C60" s="13">
        <v>45977.64</v>
      </c>
      <c r="D60" s="13">
        <v>48027.65</v>
      </c>
      <c r="E60" s="13">
        <v>42884.5</v>
      </c>
      <c r="F60" s="10">
        <v>46875.3</v>
      </c>
      <c r="G60" s="12">
        <v>43950.06</v>
      </c>
      <c r="H60" s="12">
        <v>45400.15</v>
      </c>
      <c r="I60" s="12">
        <v>45031.59</v>
      </c>
      <c r="J60" s="12">
        <v>44345.25</v>
      </c>
      <c r="K60" s="12">
        <v>48784</v>
      </c>
      <c r="L60" s="16">
        <v>43971.41</v>
      </c>
      <c r="M60" s="5">
        <v>44037.88</v>
      </c>
      <c r="N60" s="5">
        <f t="shared" si="0"/>
        <v>545314.56</v>
      </c>
    </row>
    <row r="61" spans="1:14" ht="12.75">
      <c r="A61" t="s">
        <v>59</v>
      </c>
      <c r="B61" s="12">
        <v>390744.82</v>
      </c>
      <c r="C61" s="13">
        <v>390307.67</v>
      </c>
      <c r="D61" s="13">
        <v>407710.43</v>
      </c>
      <c r="E61" s="13">
        <v>364049.81</v>
      </c>
      <c r="F61" s="10">
        <v>397928.09</v>
      </c>
      <c r="G61" s="12">
        <v>373095.43</v>
      </c>
      <c r="H61" s="12">
        <v>385405.33</v>
      </c>
      <c r="I61" s="12">
        <v>382276.64</v>
      </c>
      <c r="J61" s="12">
        <v>376450.23</v>
      </c>
      <c r="K61" s="12">
        <v>414131.12</v>
      </c>
      <c r="L61" s="16">
        <v>373276.75</v>
      </c>
      <c r="M61" s="5">
        <v>373840.99</v>
      </c>
      <c r="N61" s="5">
        <f t="shared" si="0"/>
        <v>4629217.3100000005</v>
      </c>
    </row>
    <row r="62" spans="1:14" ht="12.75">
      <c r="A62" t="s">
        <v>60</v>
      </c>
      <c r="B62" s="12">
        <v>138560.13</v>
      </c>
      <c r="C62" s="13">
        <v>138405.12</v>
      </c>
      <c r="D62" s="13">
        <v>144576.23</v>
      </c>
      <c r="E62" s="13">
        <v>129093.94</v>
      </c>
      <c r="F62" s="10">
        <v>141107.35</v>
      </c>
      <c r="G62" s="12">
        <v>132301.57</v>
      </c>
      <c r="H62" s="12">
        <v>136666.73</v>
      </c>
      <c r="I62" s="12">
        <v>135557.27</v>
      </c>
      <c r="J62" s="12">
        <v>133491.19</v>
      </c>
      <c r="K62" s="12">
        <v>146853.03</v>
      </c>
      <c r="L62" s="16">
        <v>132365.86</v>
      </c>
      <c r="M62" s="5">
        <v>132565.94</v>
      </c>
      <c r="N62" s="5">
        <f t="shared" si="0"/>
        <v>1641544.3599999999</v>
      </c>
    </row>
    <row r="63" spans="1:14" ht="12.75">
      <c r="A63" t="s">
        <v>61</v>
      </c>
      <c r="B63" s="12">
        <v>427371.52</v>
      </c>
      <c r="C63" s="13">
        <v>426893.39</v>
      </c>
      <c r="D63" s="13">
        <v>445927.42</v>
      </c>
      <c r="E63" s="13">
        <v>398174.24</v>
      </c>
      <c r="F63" s="10">
        <v>435228.11</v>
      </c>
      <c r="G63" s="12">
        <v>408067.75</v>
      </c>
      <c r="H63" s="12">
        <v>421531.54</v>
      </c>
      <c r="I63" s="12">
        <v>418109.57</v>
      </c>
      <c r="J63" s="12">
        <v>411737.01</v>
      </c>
      <c r="K63" s="12">
        <v>452949.95</v>
      </c>
      <c r="L63" s="16">
        <v>408266.07</v>
      </c>
      <c r="M63" s="5">
        <v>408883.19</v>
      </c>
      <c r="N63" s="5">
        <f t="shared" si="0"/>
        <v>5063139.760000001</v>
      </c>
    </row>
    <row r="64" spans="1:14" ht="12.75">
      <c r="A64" t="s">
        <v>26</v>
      </c>
      <c r="B64" s="12">
        <v>145388.71</v>
      </c>
      <c r="C64" s="13">
        <v>145226.06</v>
      </c>
      <c r="D64" s="13">
        <v>151701.3</v>
      </c>
      <c r="E64" s="13">
        <v>135456.01</v>
      </c>
      <c r="F64" s="10">
        <v>148061.47</v>
      </c>
      <c r="G64" s="12">
        <v>138821.71</v>
      </c>
      <c r="H64" s="12">
        <v>143401.99</v>
      </c>
      <c r="I64" s="12">
        <v>142237.86</v>
      </c>
      <c r="J64" s="12">
        <v>140069.97</v>
      </c>
      <c r="K64" s="12">
        <v>154090.3</v>
      </c>
      <c r="L64" s="16">
        <v>138889.17</v>
      </c>
      <c r="M64" s="5">
        <v>139099.11</v>
      </c>
      <c r="N64" s="5">
        <f t="shared" si="0"/>
        <v>1722443.6599999997</v>
      </c>
    </row>
    <row r="65" spans="1:14" ht="12.75">
      <c r="A65" t="s">
        <v>62</v>
      </c>
      <c r="B65" s="12">
        <v>273128.17</v>
      </c>
      <c r="C65" s="13">
        <v>272822.61</v>
      </c>
      <c r="D65" s="13">
        <v>284987.03</v>
      </c>
      <c r="E65" s="13">
        <v>254468.53</v>
      </c>
      <c r="F65" s="10">
        <v>278149.22</v>
      </c>
      <c r="G65" s="12">
        <v>260791.35</v>
      </c>
      <c r="H65" s="12">
        <v>269395.91</v>
      </c>
      <c r="I65" s="12">
        <v>267208.96</v>
      </c>
      <c r="J65" s="12">
        <v>263136.34</v>
      </c>
      <c r="K65" s="12">
        <v>289475.05</v>
      </c>
      <c r="L65" s="16">
        <v>260918.09</v>
      </c>
      <c r="M65" s="5">
        <v>261312.49</v>
      </c>
      <c r="N65" s="5">
        <f t="shared" si="0"/>
        <v>3235793.75</v>
      </c>
    </row>
    <row r="66" spans="1:14" ht="12.75">
      <c r="A66" t="s">
        <v>63</v>
      </c>
      <c r="B66" s="12">
        <v>243037.4</v>
      </c>
      <c r="C66" s="13">
        <v>242765.49</v>
      </c>
      <c r="D66" s="13">
        <v>253589.75</v>
      </c>
      <c r="E66" s="13">
        <v>226433.5</v>
      </c>
      <c r="F66" s="10">
        <v>247505.28</v>
      </c>
      <c r="G66" s="12">
        <v>232059.74</v>
      </c>
      <c r="H66" s="12">
        <v>239716.32</v>
      </c>
      <c r="I66" s="12">
        <v>237770.31</v>
      </c>
      <c r="J66" s="12">
        <v>234146.37</v>
      </c>
      <c r="K66" s="12">
        <v>257583.32</v>
      </c>
      <c r="L66" s="16">
        <v>232172.52</v>
      </c>
      <c r="M66" s="5">
        <v>232523.46</v>
      </c>
      <c r="N66" s="5">
        <f t="shared" si="0"/>
        <v>2879303.46</v>
      </c>
    </row>
    <row r="67" spans="1:14" ht="12.75">
      <c r="A67" t="s">
        <v>64</v>
      </c>
      <c r="B67" s="12">
        <v>49218.3</v>
      </c>
      <c r="C67" s="13">
        <v>49163.23</v>
      </c>
      <c r="D67" s="13">
        <v>51355.3</v>
      </c>
      <c r="E67" s="13">
        <v>45855.79</v>
      </c>
      <c r="F67" s="10">
        <v>50123.1</v>
      </c>
      <c r="G67" s="12">
        <v>46995.17</v>
      </c>
      <c r="H67" s="12">
        <v>48545.74</v>
      </c>
      <c r="I67" s="12">
        <v>48151.64</v>
      </c>
      <c r="J67" s="12">
        <v>47417.75</v>
      </c>
      <c r="K67" s="12">
        <v>52164.05</v>
      </c>
      <c r="L67" s="16">
        <v>47018.01</v>
      </c>
      <c r="M67" s="5">
        <v>47089.08</v>
      </c>
      <c r="N67" s="5">
        <f t="shared" si="0"/>
        <v>583097.1599999999</v>
      </c>
    </row>
    <row r="68" spans="1:14" ht="12.75">
      <c r="A68" t="s">
        <v>65</v>
      </c>
      <c r="B68" s="12">
        <v>79421.63</v>
      </c>
      <c r="C68" s="13">
        <v>79332.78</v>
      </c>
      <c r="D68" s="13">
        <v>82870.01</v>
      </c>
      <c r="E68" s="13">
        <v>73995.68</v>
      </c>
      <c r="F68" s="10">
        <v>80881.68</v>
      </c>
      <c r="G68" s="12">
        <v>75834.27</v>
      </c>
      <c r="H68" s="12">
        <v>78336.34</v>
      </c>
      <c r="I68" s="12">
        <v>77700.42</v>
      </c>
      <c r="J68" s="12">
        <v>76516.16</v>
      </c>
      <c r="K68" s="12">
        <v>84175.07</v>
      </c>
      <c r="L68" s="16">
        <v>75871.12</v>
      </c>
      <c r="M68" s="5">
        <v>75985.8</v>
      </c>
      <c r="N68" s="5">
        <f t="shared" si="0"/>
        <v>940920.9600000001</v>
      </c>
    </row>
    <row r="69" spans="1:14" ht="12.75">
      <c r="A69" t="s">
        <v>66</v>
      </c>
      <c r="B69" s="12">
        <v>94984.79</v>
      </c>
      <c r="C69" s="13">
        <v>94878.52</v>
      </c>
      <c r="D69" s="13">
        <v>99108.9</v>
      </c>
      <c r="E69" s="13">
        <v>88495.59</v>
      </c>
      <c r="F69" s="10">
        <v>96730.94</v>
      </c>
      <c r="G69" s="12">
        <v>90694.46</v>
      </c>
      <c r="H69" s="12">
        <v>93686.84</v>
      </c>
      <c r="I69" s="12">
        <v>92926.29</v>
      </c>
      <c r="J69" s="12">
        <v>91509.97</v>
      </c>
      <c r="K69" s="12">
        <v>100669.68</v>
      </c>
      <c r="L69" s="16">
        <v>90738.53</v>
      </c>
      <c r="M69" s="5">
        <v>90875.7</v>
      </c>
      <c r="N69" s="5">
        <f t="shared" si="0"/>
        <v>1125300.21</v>
      </c>
    </row>
    <row r="70" spans="1:14" ht="12.75">
      <c r="A70" t="s">
        <v>67</v>
      </c>
      <c r="B70" s="12">
        <v>78348.57</v>
      </c>
      <c r="C70" s="13">
        <v>78260.91</v>
      </c>
      <c r="D70" s="13">
        <v>81750.36</v>
      </c>
      <c r="E70" s="13">
        <v>72995.93</v>
      </c>
      <c r="F70" s="10">
        <v>79788.89</v>
      </c>
      <c r="G70" s="12">
        <v>74809.68</v>
      </c>
      <c r="H70" s="12">
        <v>77277.94</v>
      </c>
      <c r="I70" s="12">
        <v>76650.61</v>
      </c>
      <c r="J70" s="12">
        <v>75482.35</v>
      </c>
      <c r="K70" s="12">
        <v>83037.78</v>
      </c>
      <c r="L70" s="16">
        <v>74846.03</v>
      </c>
      <c r="M70" s="5">
        <v>74959.16</v>
      </c>
      <c r="N70" s="5">
        <f t="shared" si="0"/>
        <v>928208.2100000001</v>
      </c>
    </row>
    <row r="71" spans="1:14" ht="12.75">
      <c r="A71" t="s">
        <v>68</v>
      </c>
      <c r="B71" s="12">
        <v>124640.33</v>
      </c>
      <c r="C71" s="13">
        <v>124500.9</v>
      </c>
      <c r="D71" s="13">
        <v>130052.05</v>
      </c>
      <c r="E71" s="13">
        <v>116125.13</v>
      </c>
      <c r="F71" s="10">
        <v>126931.66</v>
      </c>
      <c r="G71" s="12">
        <v>119010.5</v>
      </c>
      <c r="H71" s="12">
        <v>122937.14</v>
      </c>
      <c r="I71" s="12">
        <v>121939.15</v>
      </c>
      <c r="J71" s="12">
        <v>120080.63</v>
      </c>
      <c r="K71" s="12">
        <v>132100.13</v>
      </c>
      <c r="L71" s="16">
        <v>119068.34</v>
      </c>
      <c r="M71" s="5">
        <v>119248.32</v>
      </c>
      <c r="N71" s="5">
        <f t="shared" si="0"/>
        <v>1476634.2800000003</v>
      </c>
    </row>
    <row r="72" spans="1:14" ht="12.75">
      <c r="A72" t="s">
        <v>69</v>
      </c>
      <c r="B72" s="12">
        <v>136789.2</v>
      </c>
      <c r="C72" s="13">
        <v>136636.17</v>
      </c>
      <c r="D72" s="13">
        <v>142728.41</v>
      </c>
      <c r="E72" s="13">
        <v>127444</v>
      </c>
      <c r="F72" s="10">
        <v>139303.87</v>
      </c>
      <c r="G72" s="12">
        <v>130610.63</v>
      </c>
      <c r="H72" s="12">
        <v>134919.99</v>
      </c>
      <c r="I72" s="12">
        <v>133824.73</v>
      </c>
      <c r="J72" s="12">
        <v>131785.06</v>
      </c>
      <c r="K72" s="12">
        <v>144976.11</v>
      </c>
      <c r="L72" s="16">
        <v>130674.11</v>
      </c>
      <c r="M72" s="5">
        <v>130871.62</v>
      </c>
      <c r="N72" s="5">
        <f t="shared" si="0"/>
        <v>1620563.9</v>
      </c>
    </row>
    <row r="73" spans="1:14" ht="12.75">
      <c r="A73" t="s">
        <v>27</v>
      </c>
      <c r="B73" s="12">
        <v>52137.33</v>
      </c>
      <c r="C73" s="13">
        <v>52079</v>
      </c>
      <c r="D73" s="13">
        <v>54401.06</v>
      </c>
      <c r="E73" s="13">
        <v>48575.39</v>
      </c>
      <c r="F73" s="10">
        <v>53095.79</v>
      </c>
      <c r="G73" s="12">
        <v>49782.36</v>
      </c>
      <c r="H73" s="12">
        <v>51424.87</v>
      </c>
      <c r="I73" s="12">
        <v>51007.41</v>
      </c>
      <c r="J73" s="12">
        <v>50229.99</v>
      </c>
      <c r="K73" s="12">
        <v>55257.77</v>
      </c>
      <c r="L73" s="16">
        <v>49806.55</v>
      </c>
      <c r="M73" s="5">
        <v>49881.84</v>
      </c>
      <c r="N73" s="5">
        <f t="shared" si="0"/>
        <v>617679.3600000001</v>
      </c>
    </row>
    <row r="74" spans="1:14" ht="12.75">
      <c r="A74" t="s">
        <v>70</v>
      </c>
      <c r="B74" s="12">
        <v>37114.45</v>
      </c>
      <c r="C74" s="13">
        <v>37072.93</v>
      </c>
      <c r="D74" s="13">
        <v>38725.91</v>
      </c>
      <c r="E74" s="13">
        <v>34578.86</v>
      </c>
      <c r="F74" s="10">
        <v>37796.75</v>
      </c>
      <c r="G74" s="12">
        <v>35438.04</v>
      </c>
      <c r="H74" s="12">
        <v>36607.29</v>
      </c>
      <c r="I74" s="12">
        <v>36310.12</v>
      </c>
      <c r="J74" s="12">
        <v>35756.7</v>
      </c>
      <c r="K74" s="12">
        <v>39335.78</v>
      </c>
      <c r="L74" s="16">
        <v>35455.27</v>
      </c>
      <c r="M74" s="5">
        <v>35508.87</v>
      </c>
      <c r="N74" s="5">
        <f t="shared" si="0"/>
        <v>439700.9700000001</v>
      </c>
    </row>
    <row r="75" spans="1:14" ht="12.75">
      <c r="A75" t="s">
        <v>28</v>
      </c>
      <c r="B75" s="12">
        <v>43087.59</v>
      </c>
      <c r="C75" s="13">
        <v>43039.38</v>
      </c>
      <c r="D75" s="13">
        <v>44958.4</v>
      </c>
      <c r="E75" s="13">
        <v>40143.92</v>
      </c>
      <c r="F75" s="10">
        <v>43879.69</v>
      </c>
      <c r="G75" s="12">
        <v>41141.38</v>
      </c>
      <c r="H75" s="12">
        <v>42498.8</v>
      </c>
      <c r="I75" s="12">
        <v>42153.8</v>
      </c>
      <c r="J75" s="12">
        <v>41511.32</v>
      </c>
      <c r="K75" s="12">
        <v>45666.41</v>
      </c>
      <c r="L75" s="16">
        <v>41161.37</v>
      </c>
      <c r="M75" s="5">
        <v>41223.6</v>
      </c>
      <c r="N75" s="5">
        <f t="shared" si="0"/>
        <v>510465.6599999999</v>
      </c>
    </row>
    <row r="76" spans="1:14" ht="12.75">
      <c r="A76" t="s">
        <v>29</v>
      </c>
      <c r="B76" s="12">
        <v>11578.57</v>
      </c>
      <c r="C76" s="13">
        <v>11565.62</v>
      </c>
      <c r="D76" s="13">
        <v>12081.3</v>
      </c>
      <c r="E76" s="13">
        <v>10787.54</v>
      </c>
      <c r="F76" s="10">
        <v>11791.43</v>
      </c>
      <c r="G76" s="12">
        <v>11055.58</v>
      </c>
      <c r="H76" s="12">
        <v>11420.35</v>
      </c>
      <c r="I76" s="12">
        <v>11327.64</v>
      </c>
      <c r="J76" s="12">
        <v>11154.99</v>
      </c>
      <c r="K76" s="12">
        <v>12271.55</v>
      </c>
      <c r="L76" s="16">
        <v>11060.96</v>
      </c>
      <c r="M76" s="5">
        <v>11077.68</v>
      </c>
      <c r="N76" s="5">
        <f t="shared" si="0"/>
        <v>137173.21000000002</v>
      </c>
    </row>
    <row r="77" spans="1:14" ht="12.75">
      <c r="A77" t="s">
        <v>71</v>
      </c>
      <c r="B77" s="12">
        <v>180454.59</v>
      </c>
      <c r="C77" s="13">
        <v>180252.7</v>
      </c>
      <c r="D77" s="13">
        <v>188289.69</v>
      </c>
      <c r="E77" s="13">
        <v>168126.25</v>
      </c>
      <c r="F77" s="10">
        <v>183771.98</v>
      </c>
      <c r="G77" s="12">
        <v>172303.71</v>
      </c>
      <c r="H77" s="12">
        <v>177988.7</v>
      </c>
      <c r="I77" s="12">
        <v>176543.79</v>
      </c>
      <c r="J77" s="12">
        <v>173853.03</v>
      </c>
      <c r="K77" s="12">
        <v>191254.9</v>
      </c>
      <c r="L77" s="16">
        <v>172387.45</v>
      </c>
      <c r="M77" s="5">
        <v>172648.02</v>
      </c>
      <c r="N77" s="5">
        <f t="shared" si="0"/>
        <v>2137874.8099999996</v>
      </c>
    </row>
    <row r="78" spans="1:14" ht="12.75">
      <c r="A78" t="s">
        <v>72</v>
      </c>
      <c r="B78" s="12">
        <v>27381.85</v>
      </c>
      <c r="C78" s="13">
        <v>27351.22</v>
      </c>
      <c r="D78" s="13">
        <v>28570.73</v>
      </c>
      <c r="E78" s="13">
        <v>25511.18</v>
      </c>
      <c r="F78" s="10">
        <v>27885.22</v>
      </c>
      <c r="G78" s="12">
        <v>26145.06</v>
      </c>
      <c r="H78" s="12">
        <v>27007.68</v>
      </c>
      <c r="I78" s="12">
        <v>26788.43</v>
      </c>
      <c r="J78" s="12">
        <v>26380.14</v>
      </c>
      <c r="K78" s="12">
        <v>29020.68</v>
      </c>
      <c r="L78" s="16">
        <v>26157.76</v>
      </c>
      <c r="M78" s="5">
        <v>26197.3</v>
      </c>
      <c r="N78" s="5">
        <f t="shared" si="0"/>
        <v>324397.25</v>
      </c>
    </row>
    <row r="79" spans="1:14" ht="12.75">
      <c r="A79" t="s">
        <v>73</v>
      </c>
      <c r="B79" s="12">
        <v>59040.95</v>
      </c>
      <c r="C79" s="13">
        <v>58974.9</v>
      </c>
      <c r="D79" s="13">
        <v>61604.43</v>
      </c>
      <c r="E79" s="13">
        <v>55007.37</v>
      </c>
      <c r="F79" s="10">
        <v>60126.33</v>
      </c>
      <c r="G79" s="12">
        <v>56374.15</v>
      </c>
      <c r="H79" s="12">
        <v>58234.16</v>
      </c>
      <c r="I79" s="12">
        <v>57761.42</v>
      </c>
      <c r="J79" s="12">
        <v>56881.06</v>
      </c>
      <c r="K79" s="12">
        <v>62574.58</v>
      </c>
      <c r="L79" s="16">
        <v>56401.55</v>
      </c>
      <c r="M79" s="5">
        <v>56486.81</v>
      </c>
      <c r="N79" s="5">
        <f>SUM(B79:M79)</f>
        <v>699467.71</v>
      </c>
    </row>
    <row r="80" spans="1:14" ht="12.75">
      <c r="A80" t="s">
        <v>30</v>
      </c>
      <c r="B80" s="12">
        <v>26646.47</v>
      </c>
      <c r="C80" s="13">
        <v>26616.66</v>
      </c>
      <c r="D80" s="13">
        <v>27803.42</v>
      </c>
      <c r="E80" s="13">
        <v>24826.03</v>
      </c>
      <c r="F80" s="10">
        <v>27136.33</v>
      </c>
      <c r="G80" s="12">
        <v>25442.89</v>
      </c>
      <c r="H80" s="12">
        <v>26282.34</v>
      </c>
      <c r="I80" s="12">
        <v>26068.99</v>
      </c>
      <c r="J80" s="12">
        <v>25671.66</v>
      </c>
      <c r="K80" s="12">
        <v>28241.27</v>
      </c>
      <c r="L80" s="16">
        <v>25455.25</v>
      </c>
      <c r="M80" s="5">
        <v>25493.72</v>
      </c>
      <c r="N80" s="5">
        <f>SUM(B80:M80)</f>
        <v>315685.03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7503933.4</v>
      </c>
      <c r="C82" s="5">
        <f t="shared" si="1"/>
        <v>7495538.39</v>
      </c>
      <c r="D82" s="5">
        <f t="shared" si="1"/>
        <v>7829744.2</v>
      </c>
      <c r="E82" s="5">
        <f t="shared" si="1"/>
        <v>6991277.700000001</v>
      </c>
      <c r="F82" s="5">
        <f t="shared" si="1"/>
        <v>7641882.14</v>
      </c>
      <c r="G82" s="5">
        <f t="shared" si="1"/>
        <v>7164991.359999999</v>
      </c>
      <c r="H82" s="5">
        <f t="shared" si="1"/>
        <v>7401393.060000002</v>
      </c>
      <c r="I82" s="5">
        <f t="shared" si="1"/>
        <v>7341308.98</v>
      </c>
      <c r="J82" s="5">
        <f t="shared" si="1"/>
        <v>7229417.59</v>
      </c>
      <c r="K82" s="5">
        <f t="shared" si="1"/>
        <v>7953048.209999999</v>
      </c>
      <c r="L82" s="5">
        <f t="shared" si="1"/>
        <v>7168473.430000001</v>
      </c>
      <c r="M82" s="5">
        <f t="shared" si="1"/>
        <v>7179309.01</v>
      </c>
      <c r="N82" s="5">
        <f>SUM(B82:M82)</f>
        <v>88900317.47000001</v>
      </c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N85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33203125" defaultRowHeight="12.75"/>
  <cols>
    <col min="1" max="1" width="17" style="0" bestFit="1" customWidth="1"/>
    <col min="2" max="8" width="11.16015625" style="0" bestFit="1" customWidth="1"/>
    <col min="9" max="9" width="11.33203125" style="0" bestFit="1" customWidth="1"/>
    <col min="10" max="12" width="11.16015625" style="0" bestFit="1" customWidth="1"/>
    <col min="13" max="13" width="11.16015625" style="8" bestFit="1" customWidth="1"/>
    <col min="14" max="14" width="12.16015625" style="0" bestFit="1" customWidth="1"/>
  </cols>
  <sheetData>
    <row r="1" spans="1:14" ht="12.75">
      <c r="A1" t="s">
        <v>96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17" t="s">
        <v>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2.75">
      <c r="A4" s="17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2.75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17" t="s">
        <v>74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100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11" spans="2:14" ht="12.75">
      <c r="B11" s="1">
        <v>39264</v>
      </c>
      <c r="C11" s="1">
        <v>39295</v>
      </c>
      <c r="D11" s="1">
        <v>39326</v>
      </c>
      <c r="E11" s="1">
        <v>39356</v>
      </c>
      <c r="F11" s="1">
        <v>39387</v>
      </c>
      <c r="G11" s="1">
        <v>39417</v>
      </c>
      <c r="H11" s="1">
        <v>39448</v>
      </c>
      <c r="I11" s="1">
        <v>39479</v>
      </c>
      <c r="J11" s="1">
        <v>39508</v>
      </c>
      <c r="K11" s="1">
        <v>39539</v>
      </c>
      <c r="L11" s="1">
        <v>39569</v>
      </c>
      <c r="M11" s="1">
        <v>39600</v>
      </c>
      <c r="N11" s="2" t="s">
        <v>97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11">
        <v>40824</v>
      </c>
      <c r="C14" s="11">
        <v>37452</v>
      </c>
      <c r="D14" s="14">
        <v>40422</v>
      </c>
      <c r="E14" s="14">
        <v>38856</v>
      </c>
      <c r="F14" s="15">
        <v>34622</v>
      </c>
      <c r="G14" s="11">
        <v>39544</v>
      </c>
      <c r="H14" s="11">
        <v>36602</v>
      </c>
      <c r="I14" s="5">
        <v>37220</v>
      </c>
      <c r="J14" s="5">
        <v>42232</v>
      </c>
      <c r="K14" s="11">
        <v>43344</v>
      </c>
      <c r="L14" s="11">
        <v>40472</v>
      </c>
      <c r="M14" s="5">
        <v>38912</v>
      </c>
      <c r="N14" s="8">
        <f>SUM(B14:M14)</f>
        <v>470502</v>
      </c>
    </row>
    <row r="15" spans="1:14" ht="12.75">
      <c r="A15" t="s">
        <v>38</v>
      </c>
      <c r="B15" s="11">
        <v>0</v>
      </c>
      <c r="C15" s="11">
        <v>360</v>
      </c>
      <c r="D15" s="14">
        <v>0</v>
      </c>
      <c r="E15" s="14">
        <v>120</v>
      </c>
      <c r="F15" s="15">
        <v>60</v>
      </c>
      <c r="G15" s="11">
        <v>60</v>
      </c>
      <c r="H15" s="11">
        <v>0</v>
      </c>
      <c r="I15" s="5">
        <v>0</v>
      </c>
      <c r="J15" s="5">
        <v>60</v>
      </c>
      <c r="K15" s="11">
        <v>0</v>
      </c>
      <c r="L15" s="11">
        <v>60</v>
      </c>
      <c r="M15" s="5">
        <v>0</v>
      </c>
      <c r="N15" s="8">
        <f aca="true" t="shared" si="0" ref="N15:N78">SUM(B15:M15)</f>
        <v>720</v>
      </c>
    </row>
    <row r="16" spans="1:14" ht="12.75">
      <c r="A16" t="s">
        <v>39</v>
      </c>
      <c r="B16" s="11">
        <v>298194</v>
      </c>
      <c r="C16" s="11">
        <v>247884</v>
      </c>
      <c r="D16" s="14">
        <v>230226</v>
      </c>
      <c r="E16" s="14">
        <v>215292</v>
      </c>
      <c r="F16" s="15">
        <v>185492</v>
      </c>
      <c r="G16" s="11">
        <v>230024</v>
      </c>
      <c r="H16" s="11">
        <v>261720</v>
      </c>
      <c r="I16" s="5">
        <v>267074</v>
      </c>
      <c r="J16" s="5">
        <v>290776</v>
      </c>
      <c r="K16" s="11">
        <v>375902</v>
      </c>
      <c r="L16" s="11">
        <v>323426</v>
      </c>
      <c r="M16" s="5">
        <v>270818</v>
      </c>
      <c r="N16" s="8">
        <f t="shared" si="0"/>
        <v>3196828</v>
      </c>
    </row>
    <row r="17" spans="1:14" ht="12.75">
      <c r="A17" t="s">
        <v>2</v>
      </c>
      <c r="B17" s="11">
        <v>0</v>
      </c>
      <c r="C17" s="11">
        <v>360</v>
      </c>
      <c r="D17" s="14">
        <v>120</v>
      </c>
      <c r="E17" s="14">
        <v>60</v>
      </c>
      <c r="F17" s="15">
        <v>0</v>
      </c>
      <c r="G17" s="11">
        <v>0</v>
      </c>
      <c r="H17" s="11">
        <v>0</v>
      </c>
      <c r="I17" s="5">
        <v>217108</v>
      </c>
      <c r="J17" s="5">
        <v>0</v>
      </c>
      <c r="K17" s="11">
        <v>780</v>
      </c>
      <c r="L17" s="11">
        <v>0</v>
      </c>
      <c r="M17" s="5">
        <v>120</v>
      </c>
      <c r="N17" s="8">
        <f t="shared" si="0"/>
        <v>218548</v>
      </c>
    </row>
    <row r="18" spans="1:14" ht="12.75">
      <c r="A18" t="s">
        <v>40</v>
      </c>
      <c r="B18" s="11">
        <v>127420</v>
      </c>
      <c r="C18" s="11">
        <v>217002</v>
      </c>
      <c r="D18" s="14">
        <v>127174</v>
      </c>
      <c r="E18" s="14">
        <v>168242</v>
      </c>
      <c r="F18" s="15">
        <v>101298</v>
      </c>
      <c r="G18" s="11">
        <v>117060</v>
      </c>
      <c r="H18" s="11">
        <v>115838</v>
      </c>
      <c r="I18" s="5">
        <v>114216</v>
      </c>
      <c r="J18" s="5">
        <v>121548</v>
      </c>
      <c r="K18" s="11">
        <v>146634</v>
      </c>
      <c r="L18" s="11">
        <v>131812</v>
      </c>
      <c r="M18" s="5">
        <v>115468</v>
      </c>
      <c r="N18" s="8">
        <f t="shared" si="0"/>
        <v>1603712</v>
      </c>
    </row>
    <row r="19" spans="1:14" ht="12.75">
      <c r="A19" t="s">
        <v>41</v>
      </c>
      <c r="B19" s="11">
        <v>1860514</v>
      </c>
      <c r="C19" s="11">
        <v>1523366</v>
      </c>
      <c r="D19" s="14">
        <v>1770700</v>
      </c>
      <c r="E19" s="14">
        <v>1728122</v>
      </c>
      <c r="F19" s="15">
        <v>1379518</v>
      </c>
      <c r="G19" s="11">
        <v>1595748</v>
      </c>
      <c r="H19" s="11">
        <v>1724646</v>
      </c>
      <c r="I19" s="5">
        <v>1762066</v>
      </c>
      <c r="J19" s="5">
        <v>2202172</v>
      </c>
      <c r="K19" s="11">
        <v>2471400</v>
      </c>
      <c r="L19" s="11">
        <v>2141164</v>
      </c>
      <c r="M19" s="5">
        <v>1844132</v>
      </c>
      <c r="N19" s="8">
        <f t="shared" si="0"/>
        <v>22003548</v>
      </c>
    </row>
    <row r="20" spans="1:14" ht="12.75">
      <c r="A20" t="s">
        <v>3</v>
      </c>
      <c r="B20" s="11">
        <v>0</v>
      </c>
      <c r="C20" s="11">
        <v>360</v>
      </c>
      <c r="D20" s="14">
        <v>0</v>
      </c>
      <c r="E20" s="14">
        <v>0</v>
      </c>
      <c r="F20" s="15">
        <v>180</v>
      </c>
      <c r="G20" s="11">
        <v>0</v>
      </c>
      <c r="H20" s="11">
        <v>60</v>
      </c>
      <c r="I20" s="5">
        <v>0</v>
      </c>
      <c r="J20" s="5">
        <v>60</v>
      </c>
      <c r="K20" s="11">
        <v>0</v>
      </c>
      <c r="L20" s="11">
        <v>0</v>
      </c>
      <c r="M20" s="5">
        <v>0</v>
      </c>
      <c r="N20" s="8">
        <f t="shared" si="0"/>
        <v>660</v>
      </c>
    </row>
    <row r="21" spans="1:14" ht="12.75">
      <c r="A21" t="s">
        <v>42</v>
      </c>
      <c r="B21" s="11">
        <v>24704</v>
      </c>
      <c r="C21" s="11">
        <v>23156</v>
      </c>
      <c r="D21" s="14">
        <v>23332</v>
      </c>
      <c r="E21" s="14">
        <v>24478</v>
      </c>
      <c r="F21" s="15">
        <v>20126</v>
      </c>
      <c r="G21" s="11">
        <v>25120</v>
      </c>
      <c r="H21" s="11">
        <v>27018</v>
      </c>
      <c r="I21" s="5">
        <v>59198</v>
      </c>
      <c r="J21" s="5">
        <v>67728</v>
      </c>
      <c r="K21" s="11">
        <v>83706</v>
      </c>
      <c r="L21" s="11">
        <v>45222</v>
      </c>
      <c r="M21" s="5">
        <v>25922</v>
      </c>
      <c r="N21" s="8">
        <f t="shared" si="0"/>
        <v>449710</v>
      </c>
    </row>
    <row r="22" spans="1:14" ht="12.75">
      <c r="A22" t="s">
        <v>43</v>
      </c>
      <c r="B22" s="11">
        <v>14216</v>
      </c>
      <c r="C22" s="11">
        <v>14594</v>
      </c>
      <c r="D22" s="14">
        <v>14046</v>
      </c>
      <c r="E22" s="14">
        <v>12544</v>
      </c>
      <c r="F22" s="15">
        <v>10712</v>
      </c>
      <c r="G22" s="11">
        <v>15120</v>
      </c>
      <c r="H22" s="11">
        <v>13608</v>
      </c>
      <c r="I22" s="5">
        <v>13668</v>
      </c>
      <c r="J22" s="5">
        <v>15456</v>
      </c>
      <c r="K22" s="11">
        <v>18106</v>
      </c>
      <c r="L22" s="11">
        <v>16198</v>
      </c>
      <c r="M22" s="5">
        <v>12826</v>
      </c>
      <c r="N22" s="8">
        <f t="shared" si="0"/>
        <v>171094</v>
      </c>
    </row>
    <row r="23" spans="1:14" ht="12.75">
      <c r="A23" t="s">
        <v>44</v>
      </c>
      <c r="B23" s="11">
        <v>16398</v>
      </c>
      <c r="C23" s="11">
        <v>17632</v>
      </c>
      <c r="D23" s="14">
        <v>20276</v>
      </c>
      <c r="E23" s="14">
        <v>17886</v>
      </c>
      <c r="F23" s="15">
        <v>16022</v>
      </c>
      <c r="G23" s="11">
        <v>18770</v>
      </c>
      <c r="H23" s="11">
        <v>16532</v>
      </c>
      <c r="I23" s="5">
        <v>12384</v>
      </c>
      <c r="J23" s="5">
        <v>14918</v>
      </c>
      <c r="K23" s="11">
        <v>13728</v>
      </c>
      <c r="L23" s="11">
        <v>15848</v>
      </c>
      <c r="M23" s="5">
        <v>16332</v>
      </c>
      <c r="N23" s="8">
        <f t="shared" si="0"/>
        <v>196726</v>
      </c>
    </row>
    <row r="24" spans="1:14" ht="12.75">
      <c r="A24" t="s">
        <v>45</v>
      </c>
      <c r="B24" s="11">
        <v>89908</v>
      </c>
      <c r="C24" s="11">
        <v>69586</v>
      </c>
      <c r="D24" s="14">
        <v>72606</v>
      </c>
      <c r="E24" s="14">
        <v>78596</v>
      </c>
      <c r="F24" s="15">
        <v>61080</v>
      </c>
      <c r="G24" s="11">
        <v>75686</v>
      </c>
      <c r="H24" s="11">
        <v>91670</v>
      </c>
      <c r="I24" s="5">
        <v>118300</v>
      </c>
      <c r="J24" s="5">
        <v>125878</v>
      </c>
      <c r="K24" s="11">
        <v>153806</v>
      </c>
      <c r="L24" s="11">
        <v>111700</v>
      </c>
      <c r="M24" s="5">
        <v>82602</v>
      </c>
      <c r="N24" s="8">
        <f t="shared" si="0"/>
        <v>1131418</v>
      </c>
    </row>
    <row r="25" spans="1:14" ht="12.75">
      <c r="A25" t="s">
        <v>4</v>
      </c>
      <c r="B25" s="11">
        <v>4304</v>
      </c>
      <c r="C25" s="11">
        <v>5134</v>
      </c>
      <c r="D25" s="14">
        <v>4008</v>
      </c>
      <c r="E25" s="14">
        <v>3732</v>
      </c>
      <c r="F25" s="15">
        <v>3138</v>
      </c>
      <c r="G25" s="11">
        <v>3558</v>
      </c>
      <c r="H25" s="11">
        <v>3142</v>
      </c>
      <c r="I25" s="5">
        <v>3208</v>
      </c>
      <c r="J25" s="5">
        <v>2774</v>
      </c>
      <c r="K25" s="11">
        <v>4036</v>
      </c>
      <c r="L25" s="11">
        <v>2682</v>
      </c>
      <c r="M25" s="5">
        <v>3388</v>
      </c>
      <c r="N25" s="8">
        <f t="shared" si="0"/>
        <v>43104</v>
      </c>
    </row>
    <row r="26" spans="1:14" ht="12.75">
      <c r="A26" t="s">
        <v>89</v>
      </c>
      <c r="B26" s="11">
        <v>1846932</v>
      </c>
      <c r="C26" s="11">
        <v>1598038</v>
      </c>
      <c r="D26" s="14">
        <v>1810256</v>
      </c>
      <c r="E26" s="14">
        <v>1992052</v>
      </c>
      <c r="F26" s="15">
        <v>1611908</v>
      </c>
      <c r="G26" s="11">
        <v>1710578</v>
      </c>
      <c r="H26" s="11">
        <v>1825650</v>
      </c>
      <c r="I26" s="5">
        <v>2117136</v>
      </c>
      <c r="J26" s="5">
        <v>1902414</v>
      </c>
      <c r="K26" s="11">
        <v>2048926</v>
      </c>
      <c r="L26" s="11">
        <v>1906958</v>
      </c>
      <c r="M26" s="5">
        <v>1899890</v>
      </c>
      <c r="N26" s="8">
        <f t="shared" si="0"/>
        <v>22270738</v>
      </c>
    </row>
    <row r="27" spans="1:14" ht="12.75">
      <c r="A27" t="s">
        <v>5</v>
      </c>
      <c r="B27" s="11">
        <v>1716</v>
      </c>
      <c r="C27" s="11">
        <v>1388</v>
      </c>
      <c r="D27" s="14">
        <v>1784</v>
      </c>
      <c r="E27" s="14">
        <v>1376</v>
      </c>
      <c r="F27" s="15">
        <v>1380</v>
      </c>
      <c r="G27" s="11">
        <v>3708</v>
      </c>
      <c r="H27" s="11">
        <v>1476</v>
      </c>
      <c r="I27" s="5">
        <v>2512</v>
      </c>
      <c r="J27" s="5">
        <v>2080</v>
      </c>
      <c r="K27" s="11">
        <v>1930</v>
      </c>
      <c r="L27" s="11">
        <v>1182</v>
      </c>
      <c r="M27" s="5">
        <v>1292</v>
      </c>
      <c r="N27" s="8">
        <f t="shared" si="0"/>
        <v>21824</v>
      </c>
    </row>
    <row r="28" spans="1:14" ht="12.75">
      <c r="A28" t="s">
        <v>6</v>
      </c>
      <c r="B28" s="11">
        <v>0</v>
      </c>
      <c r="C28" s="11">
        <v>0</v>
      </c>
      <c r="D28" s="14">
        <v>180</v>
      </c>
      <c r="E28" s="14">
        <v>0</v>
      </c>
      <c r="F28" s="15">
        <v>0</v>
      </c>
      <c r="G28" s="11">
        <v>0</v>
      </c>
      <c r="H28" s="11">
        <v>0</v>
      </c>
      <c r="I28" s="5">
        <v>0</v>
      </c>
      <c r="J28" s="5">
        <v>0</v>
      </c>
      <c r="K28" s="11">
        <v>0</v>
      </c>
      <c r="L28" s="11">
        <v>0</v>
      </c>
      <c r="M28" s="5">
        <v>0</v>
      </c>
      <c r="N28" s="8">
        <f t="shared" si="0"/>
        <v>180</v>
      </c>
    </row>
    <row r="29" spans="1:14" ht="12.75">
      <c r="A29" t="s">
        <v>46</v>
      </c>
      <c r="B29" s="11">
        <v>729646</v>
      </c>
      <c r="C29" s="11">
        <v>642116</v>
      </c>
      <c r="D29" s="14">
        <v>671022</v>
      </c>
      <c r="E29" s="14">
        <v>686724</v>
      </c>
      <c r="F29" s="15">
        <v>588898</v>
      </c>
      <c r="G29" s="11">
        <v>668254</v>
      </c>
      <c r="H29" s="11">
        <v>634014</v>
      </c>
      <c r="I29" s="5">
        <v>599646</v>
      </c>
      <c r="J29" s="5">
        <v>660084</v>
      </c>
      <c r="K29" s="11">
        <v>731842</v>
      </c>
      <c r="L29" s="11">
        <v>716354</v>
      </c>
      <c r="M29" s="5">
        <v>692362</v>
      </c>
      <c r="N29" s="8">
        <f t="shared" si="0"/>
        <v>8020962</v>
      </c>
    </row>
    <row r="30" spans="1:14" ht="12.75">
      <c r="A30" t="s">
        <v>47</v>
      </c>
      <c r="B30" s="11">
        <v>187682</v>
      </c>
      <c r="C30" s="11">
        <v>169956</v>
      </c>
      <c r="D30" s="14">
        <v>183020</v>
      </c>
      <c r="E30" s="14">
        <v>177558</v>
      </c>
      <c r="F30" s="15">
        <v>158992</v>
      </c>
      <c r="G30" s="11">
        <v>165272</v>
      </c>
      <c r="H30" s="11">
        <v>159998</v>
      </c>
      <c r="I30" s="5">
        <v>129528</v>
      </c>
      <c r="J30" s="5">
        <v>151106</v>
      </c>
      <c r="K30" s="11">
        <v>170324</v>
      </c>
      <c r="L30" s="11">
        <v>177878</v>
      </c>
      <c r="M30" s="5">
        <v>181302</v>
      </c>
      <c r="N30" s="8">
        <f t="shared" si="0"/>
        <v>2012616</v>
      </c>
    </row>
    <row r="31" spans="1:14" ht="12.75">
      <c r="A31" t="s">
        <v>7</v>
      </c>
      <c r="B31" s="11">
        <v>1240</v>
      </c>
      <c r="C31" s="11">
        <v>1666</v>
      </c>
      <c r="D31" s="14">
        <v>1302</v>
      </c>
      <c r="E31" s="14">
        <v>1352</v>
      </c>
      <c r="F31" s="15">
        <v>1474</v>
      </c>
      <c r="G31" s="11">
        <v>1404</v>
      </c>
      <c r="H31" s="11">
        <v>2272</v>
      </c>
      <c r="I31" s="5">
        <v>2460</v>
      </c>
      <c r="J31" s="5">
        <v>2102</v>
      </c>
      <c r="K31" s="11">
        <v>2262</v>
      </c>
      <c r="L31" s="11">
        <v>1814</v>
      </c>
      <c r="M31" s="5">
        <v>1390</v>
      </c>
      <c r="N31" s="8">
        <f t="shared" si="0"/>
        <v>20738</v>
      </c>
    </row>
    <row r="32" spans="1:14" ht="12.75">
      <c r="A32" t="s">
        <v>8</v>
      </c>
      <c r="B32" s="11">
        <v>516</v>
      </c>
      <c r="C32" s="11">
        <v>292</v>
      </c>
      <c r="D32" s="14">
        <v>430</v>
      </c>
      <c r="E32" s="14">
        <v>230</v>
      </c>
      <c r="F32" s="15">
        <v>110</v>
      </c>
      <c r="G32" s="11">
        <v>160</v>
      </c>
      <c r="H32" s="11">
        <v>158</v>
      </c>
      <c r="I32" s="5">
        <v>108</v>
      </c>
      <c r="J32" s="5">
        <v>94</v>
      </c>
      <c r="K32" s="11">
        <v>134</v>
      </c>
      <c r="L32" s="11">
        <v>270</v>
      </c>
      <c r="M32" s="5">
        <v>178</v>
      </c>
      <c r="N32" s="8">
        <f t="shared" si="0"/>
        <v>2680</v>
      </c>
    </row>
    <row r="33" spans="1:14" ht="12.75">
      <c r="A33" t="s">
        <v>9</v>
      </c>
      <c r="B33" s="11">
        <v>300</v>
      </c>
      <c r="C33" s="11">
        <v>120</v>
      </c>
      <c r="D33" s="14">
        <v>240</v>
      </c>
      <c r="E33" s="14">
        <v>60</v>
      </c>
      <c r="F33" s="15">
        <v>60</v>
      </c>
      <c r="G33" s="11">
        <v>0</v>
      </c>
      <c r="H33" s="11">
        <v>0</v>
      </c>
      <c r="I33" s="5">
        <v>180</v>
      </c>
      <c r="J33" s="5">
        <v>60</v>
      </c>
      <c r="K33" s="11">
        <v>60</v>
      </c>
      <c r="L33" s="11">
        <v>0</v>
      </c>
      <c r="M33" s="5">
        <v>0</v>
      </c>
      <c r="N33" s="8">
        <f t="shared" si="0"/>
        <v>1080</v>
      </c>
    </row>
    <row r="34" spans="1:14" ht="12.75">
      <c r="A34" t="s">
        <v>10</v>
      </c>
      <c r="B34" s="11">
        <v>300</v>
      </c>
      <c r="C34" s="11">
        <v>0</v>
      </c>
      <c r="D34" s="14">
        <v>0</v>
      </c>
      <c r="E34" s="14">
        <v>60</v>
      </c>
      <c r="F34" s="15">
        <v>0</v>
      </c>
      <c r="G34" s="11">
        <v>0</v>
      </c>
      <c r="H34" s="15">
        <v>0</v>
      </c>
      <c r="I34" s="5">
        <v>0</v>
      </c>
      <c r="J34" s="5">
        <v>0</v>
      </c>
      <c r="K34" s="11">
        <v>0</v>
      </c>
      <c r="L34" s="11">
        <v>0</v>
      </c>
      <c r="M34" s="5">
        <v>0</v>
      </c>
      <c r="N34" s="8">
        <f t="shared" si="0"/>
        <v>360</v>
      </c>
    </row>
    <row r="35" spans="1:14" ht="12.75">
      <c r="A35" t="s">
        <v>11</v>
      </c>
      <c r="B35" s="11">
        <v>300</v>
      </c>
      <c r="C35" s="11">
        <v>0</v>
      </c>
      <c r="D35" s="14">
        <v>0</v>
      </c>
      <c r="E35" s="14">
        <v>0</v>
      </c>
      <c r="F35" s="15">
        <v>0</v>
      </c>
      <c r="G35" s="11">
        <v>0</v>
      </c>
      <c r="H35" s="11">
        <v>60</v>
      </c>
      <c r="I35" s="5">
        <v>0</v>
      </c>
      <c r="J35" s="5">
        <v>0</v>
      </c>
      <c r="K35" s="11">
        <v>120</v>
      </c>
      <c r="L35" s="11">
        <v>720</v>
      </c>
      <c r="M35" s="5">
        <v>0</v>
      </c>
      <c r="N35" s="8">
        <f t="shared" si="0"/>
        <v>1200</v>
      </c>
    </row>
    <row r="36" spans="1:14" ht="12.75">
      <c r="A36" t="s">
        <v>48</v>
      </c>
      <c r="B36" s="11">
        <v>300</v>
      </c>
      <c r="C36" s="11">
        <v>0</v>
      </c>
      <c r="D36" s="14">
        <v>0</v>
      </c>
      <c r="E36" s="14">
        <v>0</v>
      </c>
      <c r="F36" s="15">
        <v>0</v>
      </c>
      <c r="G36" s="11">
        <v>0</v>
      </c>
      <c r="H36" s="11">
        <v>0</v>
      </c>
      <c r="I36" s="5">
        <v>60</v>
      </c>
      <c r="J36" s="5">
        <v>0</v>
      </c>
      <c r="K36" s="11">
        <v>60</v>
      </c>
      <c r="L36" s="11">
        <v>0</v>
      </c>
      <c r="M36" s="5">
        <v>0</v>
      </c>
      <c r="N36" s="8">
        <f t="shared" si="0"/>
        <v>420</v>
      </c>
    </row>
    <row r="37" spans="1:14" ht="12.75">
      <c r="A37" t="s">
        <v>12</v>
      </c>
      <c r="B37" s="11">
        <v>360</v>
      </c>
      <c r="C37" s="11">
        <v>0</v>
      </c>
      <c r="D37" s="14">
        <v>120</v>
      </c>
      <c r="E37" s="14">
        <v>0</v>
      </c>
      <c r="F37" s="15">
        <v>0</v>
      </c>
      <c r="G37" s="11">
        <v>60</v>
      </c>
      <c r="H37" s="11">
        <v>0</v>
      </c>
      <c r="I37" s="5">
        <v>60</v>
      </c>
      <c r="J37" s="5">
        <v>60</v>
      </c>
      <c r="K37" s="11">
        <v>60</v>
      </c>
      <c r="L37" s="11">
        <v>0</v>
      </c>
      <c r="M37" s="5">
        <v>0</v>
      </c>
      <c r="N37" s="8">
        <f t="shared" si="0"/>
        <v>720</v>
      </c>
    </row>
    <row r="38" spans="1:14" ht="12.75">
      <c r="A38" t="s">
        <v>13</v>
      </c>
      <c r="B38" s="11">
        <v>360</v>
      </c>
      <c r="C38" s="11">
        <v>660</v>
      </c>
      <c r="D38" s="14">
        <v>180</v>
      </c>
      <c r="E38" s="14">
        <v>120</v>
      </c>
      <c r="F38" s="15">
        <v>180</v>
      </c>
      <c r="G38" s="11">
        <v>0</v>
      </c>
      <c r="H38" s="11">
        <v>0</v>
      </c>
      <c r="I38" s="5">
        <v>0</v>
      </c>
      <c r="J38" s="5">
        <v>0</v>
      </c>
      <c r="K38" s="11">
        <v>120</v>
      </c>
      <c r="L38" s="11">
        <v>60</v>
      </c>
      <c r="M38" s="5">
        <v>180</v>
      </c>
      <c r="N38" s="8">
        <f t="shared" si="0"/>
        <v>1860</v>
      </c>
    </row>
    <row r="39" spans="1:14" ht="12.75">
      <c r="A39" t="s">
        <v>14</v>
      </c>
      <c r="B39" s="11">
        <v>2348</v>
      </c>
      <c r="C39" s="11">
        <v>952</v>
      </c>
      <c r="D39" s="14">
        <v>1398</v>
      </c>
      <c r="E39" s="14">
        <v>1038</v>
      </c>
      <c r="F39" s="15">
        <v>966</v>
      </c>
      <c r="G39" s="11">
        <v>878</v>
      </c>
      <c r="H39" s="11">
        <v>1160</v>
      </c>
      <c r="I39" s="5">
        <v>1368</v>
      </c>
      <c r="J39" s="5">
        <v>702</v>
      </c>
      <c r="K39" s="11">
        <v>982</v>
      </c>
      <c r="L39" s="11">
        <v>890</v>
      </c>
      <c r="M39" s="5">
        <v>500</v>
      </c>
      <c r="N39" s="8">
        <f t="shared" si="0"/>
        <v>13182</v>
      </c>
    </row>
    <row r="40" spans="1:14" ht="12.75">
      <c r="A40" t="s">
        <v>49</v>
      </c>
      <c r="B40" s="11">
        <v>31098</v>
      </c>
      <c r="C40" s="11">
        <v>31708</v>
      </c>
      <c r="D40" s="14">
        <v>30500</v>
      </c>
      <c r="E40" s="14">
        <v>26668</v>
      </c>
      <c r="F40" s="15">
        <v>22826</v>
      </c>
      <c r="G40" s="11">
        <v>30466</v>
      </c>
      <c r="H40" s="11">
        <v>30856</v>
      </c>
      <c r="I40" s="5">
        <v>34906</v>
      </c>
      <c r="J40" s="5">
        <v>33590</v>
      </c>
      <c r="K40" s="11">
        <v>36464</v>
      </c>
      <c r="L40" s="11">
        <v>33228</v>
      </c>
      <c r="M40" s="5">
        <v>27160</v>
      </c>
      <c r="N40" s="8">
        <f t="shared" si="0"/>
        <v>369470</v>
      </c>
    </row>
    <row r="41" spans="1:14" ht="12.75">
      <c r="A41" t="s">
        <v>15</v>
      </c>
      <c r="B41" s="11">
        <v>13524</v>
      </c>
      <c r="C41" s="11">
        <v>10338</v>
      </c>
      <c r="D41" s="14">
        <v>12792</v>
      </c>
      <c r="E41" s="14">
        <v>12362</v>
      </c>
      <c r="F41" s="15">
        <v>9282</v>
      </c>
      <c r="G41" s="11">
        <v>10302</v>
      </c>
      <c r="H41" s="11">
        <v>11054</v>
      </c>
      <c r="I41" s="5">
        <v>12154</v>
      </c>
      <c r="J41" s="5">
        <v>11546</v>
      </c>
      <c r="K41" s="11">
        <v>14108</v>
      </c>
      <c r="L41" s="11">
        <v>12146</v>
      </c>
      <c r="M41" s="5">
        <v>12422</v>
      </c>
      <c r="N41" s="8">
        <f t="shared" si="0"/>
        <v>142030</v>
      </c>
    </row>
    <row r="42" spans="1:14" ht="12.75">
      <c r="A42" t="s">
        <v>50</v>
      </c>
      <c r="B42" s="11">
        <v>1238720</v>
      </c>
      <c r="C42" s="11">
        <v>971204</v>
      </c>
      <c r="D42" s="14">
        <v>1057876</v>
      </c>
      <c r="E42" s="14">
        <v>1038312</v>
      </c>
      <c r="F42" s="15">
        <v>813246</v>
      </c>
      <c r="G42" s="11">
        <v>1004832</v>
      </c>
      <c r="H42" s="11">
        <v>1093316</v>
      </c>
      <c r="I42" s="5">
        <v>1165652</v>
      </c>
      <c r="J42" s="5">
        <v>1247738</v>
      </c>
      <c r="K42" s="11">
        <v>1633484</v>
      </c>
      <c r="L42" s="11">
        <v>1475804</v>
      </c>
      <c r="M42" s="5">
        <v>1197836</v>
      </c>
      <c r="N42" s="8">
        <f t="shared" si="0"/>
        <v>13938020</v>
      </c>
    </row>
    <row r="43" spans="1:14" ht="12.75">
      <c r="A43" t="s">
        <v>16</v>
      </c>
      <c r="B43" s="11">
        <v>1346</v>
      </c>
      <c r="C43" s="11">
        <v>1088</v>
      </c>
      <c r="D43" s="14">
        <v>1614</v>
      </c>
      <c r="E43" s="14">
        <v>1204</v>
      </c>
      <c r="F43" s="15">
        <v>846</v>
      </c>
      <c r="G43" s="11">
        <v>976</v>
      </c>
      <c r="H43" s="11">
        <v>996</v>
      </c>
      <c r="I43" s="5">
        <v>1534</v>
      </c>
      <c r="J43" s="5">
        <v>1368</v>
      </c>
      <c r="K43" s="11">
        <v>1290</v>
      </c>
      <c r="L43" s="11">
        <v>1212</v>
      </c>
      <c r="M43" s="5">
        <v>1860</v>
      </c>
      <c r="N43" s="8">
        <f t="shared" si="0"/>
        <v>15334</v>
      </c>
    </row>
    <row r="44" spans="1:14" ht="12.75">
      <c r="A44" t="s">
        <v>51</v>
      </c>
      <c r="B44" s="11">
        <v>27282</v>
      </c>
      <c r="C44" s="11">
        <v>25196</v>
      </c>
      <c r="D44" s="14">
        <v>24308</v>
      </c>
      <c r="E44" s="14">
        <v>24284</v>
      </c>
      <c r="F44" s="15">
        <v>18294</v>
      </c>
      <c r="G44" s="11">
        <v>24264</v>
      </c>
      <c r="H44" s="11">
        <v>27914</v>
      </c>
      <c r="I44" s="5">
        <v>33560</v>
      </c>
      <c r="J44" s="5">
        <v>31776</v>
      </c>
      <c r="K44" s="11">
        <v>41616</v>
      </c>
      <c r="L44" s="11">
        <v>33694</v>
      </c>
      <c r="M44" s="5">
        <v>26182</v>
      </c>
      <c r="N44" s="8">
        <f t="shared" si="0"/>
        <v>338370</v>
      </c>
    </row>
    <row r="45" spans="1:14" ht="12.75">
      <c r="A45" t="s">
        <v>17</v>
      </c>
      <c r="B45" s="11">
        <v>3716</v>
      </c>
      <c r="C45" s="11">
        <v>3168</v>
      </c>
      <c r="D45" s="14">
        <v>3832</v>
      </c>
      <c r="E45" s="14">
        <v>3298</v>
      </c>
      <c r="F45" s="15">
        <v>3152</v>
      </c>
      <c r="G45" s="11">
        <v>4090</v>
      </c>
      <c r="H45" s="11">
        <v>3568</v>
      </c>
      <c r="I45" s="5">
        <v>3686</v>
      </c>
      <c r="J45" s="5">
        <v>4406</v>
      </c>
      <c r="K45" s="11">
        <v>3758</v>
      </c>
      <c r="L45" s="11">
        <v>3948</v>
      </c>
      <c r="M45" s="5">
        <v>3692</v>
      </c>
      <c r="N45" s="8">
        <f t="shared" si="0"/>
        <v>44314</v>
      </c>
    </row>
    <row r="46" spans="1:14" ht="12.75">
      <c r="A46" t="s">
        <v>18</v>
      </c>
      <c r="B46" s="11">
        <v>360</v>
      </c>
      <c r="C46" s="11">
        <v>0</v>
      </c>
      <c r="D46" s="14">
        <v>60</v>
      </c>
      <c r="E46" s="14">
        <v>0</v>
      </c>
      <c r="F46" s="15">
        <v>60</v>
      </c>
      <c r="G46" s="11">
        <v>60</v>
      </c>
      <c r="H46" s="11">
        <v>0</v>
      </c>
      <c r="I46" s="5">
        <v>120</v>
      </c>
      <c r="J46" s="5">
        <v>120</v>
      </c>
      <c r="K46" s="11">
        <v>120</v>
      </c>
      <c r="L46" s="11">
        <v>0</v>
      </c>
      <c r="M46" s="5">
        <v>0</v>
      </c>
      <c r="N46" s="8">
        <f t="shared" si="0"/>
        <v>900</v>
      </c>
    </row>
    <row r="47" spans="1:14" ht="12.75">
      <c r="A47" t="s">
        <v>19</v>
      </c>
      <c r="B47" s="11">
        <v>300</v>
      </c>
      <c r="C47" s="11">
        <v>0</v>
      </c>
      <c r="D47" s="14">
        <v>0</v>
      </c>
      <c r="E47" s="14">
        <v>0</v>
      </c>
      <c r="F47" s="15">
        <v>0</v>
      </c>
      <c r="G47" s="11">
        <v>0</v>
      </c>
      <c r="H47" s="11">
        <v>0</v>
      </c>
      <c r="I47" s="5">
        <v>0</v>
      </c>
      <c r="J47" s="5">
        <v>0</v>
      </c>
      <c r="K47" s="11">
        <v>0</v>
      </c>
      <c r="L47" s="11">
        <v>0</v>
      </c>
      <c r="M47" s="5">
        <v>0</v>
      </c>
      <c r="N47" s="8">
        <f t="shared" si="0"/>
        <v>300</v>
      </c>
    </row>
    <row r="48" spans="1:14" ht="12.75">
      <c r="A48" t="s">
        <v>52</v>
      </c>
      <c r="B48" s="11">
        <v>35930</v>
      </c>
      <c r="C48" s="11">
        <v>31926</v>
      </c>
      <c r="D48" s="14">
        <v>35470</v>
      </c>
      <c r="E48" s="14">
        <v>35218</v>
      </c>
      <c r="F48" s="15">
        <v>30634</v>
      </c>
      <c r="G48" s="11">
        <v>37254</v>
      </c>
      <c r="H48" s="11">
        <v>35866</v>
      </c>
      <c r="I48" s="5">
        <v>38468</v>
      </c>
      <c r="J48" s="5">
        <v>40234</v>
      </c>
      <c r="K48" s="11">
        <v>43396</v>
      </c>
      <c r="L48" s="11">
        <v>37726</v>
      </c>
      <c r="M48" s="5">
        <v>32924</v>
      </c>
      <c r="N48" s="8">
        <f t="shared" si="0"/>
        <v>435046</v>
      </c>
    </row>
    <row r="49" spans="1:14" ht="12.75">
      <c r="A49" t="s">
        <v>53</v>
      </c>
      <c r="B49" s="11">
        <v>745388</v>
      </c>
      <c r="C49" s="11">
        <v>506926</v>
      </c>
      <c r="D49" s="14">
        <v>562704</v>
      </c>
      <c r="E49" s="14">
        <v>521794</v>
      </c>
      <c r="F49" s="15">
        <v>420896</v>
      </c>
      <c r="G49" s="11">
        <v>582190</v>
      </c>
      <c r="H49" s="11">
        <v>761476</v>
      </c>
      <c r="I49" s="5">
        <v>942816</v>
      </c>
      <c r="J49" s="5">
        <v>1054816</v>
      </c>
      <c r="K49" s="11">
        <v>1341964</v>
      </c>
      <c r="L49" s="11">
        <v>1098038</v>
      </c>
      <c r="M49" s="5">
        <v>735684</v>
      </c>
      <c r="N49" s="8">
        <f t="shared" si="0"/>
        <v>9274692</v>
      </c>
    </row>
    <row r="50" spans="1:14" ht="12.75">
      <c r="A50" t="s">
        <v>54</v>
      </c>
      <c r="B50" s="11">
        <v>133936</v>
      </c>
      <c r="C50" s="11">
        <v>132650</v>
      </c>
      <c r="D50" s="14">
        <v>126882</v>
      </c>
      <c r="E50" s="14">
        <v>125640</v>
      </c>
      <c r="F50" s="15">
        <v>116114</v>
      </c>
      <c r="G50" s="11">
        <v>136000</v>
      </c>
      <c r="H50" s="11">
        <v>129270</v>
      </c>
      <c r="I50" s="5">
        <v>120614</v>
      </c>
      <c r="J50" s="5">
        <v>130026</v>
      </c>
      <c r="K50" s="11">
        <v>132056</v>
      </c>
      <c r="L50" s="11">
        <v>125580</v>
      </c>
      <c r="M50" s="5">
        <v>127262</v>
      </c>
      <c r="N50" s="8">
        <f t="shared" si="0"/>
        <v>1536030</v>
      </c>
    </row>
    <row r="51" spans="1:14" ht="12.75">
      <c r="A51" t="s">
        <v>20</v>
      </c>
      <c r="B51" s="11">
        <v>444</v>
      </c>
      <c r="C51" s="11">
        <v>80</v>
      </c>
      <c r="D51" s="14">
        <v>94</v>
      </c>
      <c r="E51" s="14">
        <v>96</v>
      </c>
      <c r="F51" s="15">
        <v>4</v>
      </c>
      <c r="G51" s="11">
        <v>10</v>
      </c>
      <c r="H51" s="11">
        <v>32</v>
      </c>
      <c r="I51" s="5">
        <v>178</v>
      </c>
      <c r="J51" s="5">
        <v>96</v>
      </c>
      <c r="K51" s="11">
        <v>214</v>
      </c>
      <c r="L51" s="11">
        <v>72</v>
      </c>
      <c r="M51" s="5">
        <v>194</v>
      </c>
      <c r="N51" s="8">
        <f t="shared" si="0"/>
        <v>1514</v>
      </c>
    </row>
    <row r="52" spans="1:14" ht="12.75">
      <c r="A52" t="s">
        <v>21</v>
      </c>
      <c r="B52" s="11">
        <v>300</v>
      </c>
      <c r="C52" s="11">
        <v>0</v>
      </c>
      <c r="D52" s="14">
        <v>60</v>
      </c>
      <c r="E52" s="14">
        <v>0</v>
      </c>
      <c r="F52" s="15">
        <v>0</v>
      </c>
      <c r="G52" s="11">
        <v>0</v>
      </c>
      <c r="H52" s="11">
        <v>0</v>
      </c>
      <c r="I52" s="5">
        <v>0</v>
      </c>
      <c r="J52" s="5">
        <v>0</v>
      </c>
      <c r="K52" s="11">
        <v>0</v>
      </c>
      <c r="L52" s="11">
        <v>0</v>
      </c>
      <c r="M52" s="5">
        <v>0</v>
      </c>
      <c r="N52" s="8">
        <f t="shared" si="0"/>
        <v>360</v>
      </c>
    </row>
    <row r="53" spans="1:14" ht="12.75">
      <c r="A53" t="s">
        <v>22</v>
      </c>
      <c r="B53" s="11">
        <v>366</v>
      </c>
      <c r="C53" s="11">
        <v>0</v>
      </c>
      <c r="D53" s="14">
        <v>0</v>
      </c>
      <c r="E53" s="14">
        <v>0</v>
      </c>
      <c r="F53" s="15">
        <v>60</v>
      </c>
      <c r="G53" s="11">
        <v>60</v>
      </c>
      <c r="H53" s="11">
        <v>60</v>
      </c>
      <c r="I53" s="5">
        <v>0</v>
      </c>
      <c r="J53" s="5">
        <v>0</v>
      </c>
      <c r="K53" s="11">
        <v>0</v>
      </c>
      <c r="L53" s="11">
        <v>0</v>
      </c>
      <c r="M53" s="5">
        <v>0</v>
      </c>
      <c r="N53" s="8">
        <f t="shared" si="0"/>
        <v>546</v>
      </c>
    </row>
    <row r="54" spans="1:14" ht="12.75">
      <c r="A54" t="s">
        <v>55</v>
      </c>
      <c r="B54" s="11">
        <v>49294</v>
      </c>
      <c r="C54" s="11">
        <v>42822</v>
      </c>
      <c r="D54" s="14">
        <v>46358</v>
      </c>
      <c r="E54" s="14">
        <v>45966</v>
      </c>
      <c r="F54" s="15">
        <v>39520</v>
      </c>
      <c r="G54" s="11">
        <v>44456</v>
      </c>
      <c r="H54" s="11">
        <v>48476</v>
      </c>
      <c r="I54" s="5">
        <v>55306</v>
      </c>
      <c r="J54" s="5">
        <v>62090</v>
      </c>
      <c r="K54" s="11">
        <v>71938</v>
      </c>
      <c r="L54" s="11">
        <v>58290</v>
      </c>
      <c r="M54" s="5">
        <v>48986</v>
      </c>
      <c r="N54" s="8">
        <f t="shared" si="0"/>
        <v>613502</v>
      </c>
    </row>
    <row r="55" spans="1:14" ht="12.75">
      <c r="A55" t="s">
        <v>23</v>
      </c>
      <c r="B55" s="11">
        <v>26640</v>
      </c>
      <c r="C55" s="11">
        <v>24816</v>
      </c>
      <c r="D55" s="14">
        <v>27518</v>
      </c>
      <c r="E55" s="14">
        <v>27300</v>
      </c>
      <c r="F55" s="15">
        <v>21234</v>
      </c>
      <c r="G55" s="11">
        <v>22588</v>
      </c>
      <c r="H55" s="11">
        <v>22102</v>
      </c>
      <c r="I55" s="5">
        <v>22612</v>
      </c>
      <c r="J55" s="5">
        <v>25442</v>
      </c>
      <c r="K55" s="11">
        <v>29100</v>
      </c>
      <c r="L55" s="11">
        <v>25230</v>
      </c>
      <c r="M55" s="5">
        <v>22606</v>
      </c>
      <c r="N55" s="8">
        <f t="shared" si="0"/>
        <v>297188</v>
      </c>
    </row>
    <row r="56" spans="1:14" ht="12.75">
      <c r="A56" t="s">
        <v>24</v>
      </c>
      <c r="B56" s="11">
        <v>39482</v>
      </c>
      <c r="C56" s="11">
        <v>36292</v>
      </c>
      <c r="D56" s="14">
        <v>36540</v>
      </c>
      <c r="E56" s="14">
        <v>35986</v>
      </c>
      <c r="F56" s="15">
        <v>30868</v>
      </c>
      <c r="G56" s="11">
        <v>33490</v>
      </c>
      <c r="H56" s="11">
        <v>37400</v>
      </c>
      <c r="I56" s="5">
        <v>43656</v>
      </c>
      <c r="J56" s="5">
        <v>47554</v>
      </c>
      <c r="K56" s="11">
        <v>50458</v>
      </c>
      <c r="L56" s="11">
        <v>45180</v>
      </c>
      <c r="M56" s="5">
        <v>34202</v>
      </c>
      <c r="N56" s="8">
        <f t="shared" si="0"/>
        <v>471108</v>
      </c>
    </row>
    <row r="57" spans="1:14" ht="12.75">
      <c r="A57" t="s">
        <v>56</v>
      </c>
      <c r="B57" s="11">
        <v>67096</v>
      </c>
      <c r="C57" s="11">
        <v>206426</v>
      </c>
      <c r="D57" s="14">
        <v>57816</v>
      </c>
      <c r="E57" s="14">
        <v>54080</v>
      </c>
      <c r="F57" s="15">
        <v>38648</v>
      </c>
      <c r="G57" s="11">
        <v>46726</v>
      </c>
      <c r="H57" s="11">
        <v>56558</v>
      </c>
      <c r="I57" s="5">
        <v>74146</v>
      </c>
      <c r="J57" s="5">
        <v>77376</v>
      </c>
      <c r="K57" s="11">
        <v>95998</v>
      </c>
      <c r="L57" s="11">
        <v>70172</v>
      </c>
      <c r="M57" s="5">
        <v>58730</v>
      </c>
      <c r="N57" s="8">
        <f t="shared" si="0"/>
        <v>903772</v>
      </c>
    </row>
    <row r="58" spans="1:14" ht="12.75">
      <c r="A58" t="s">
        <v>57</v>
      </c>
      <c r="B58" s="11">
        <v>1868</v>
      </c>
      <c r="C58" s="11">
        <v>1092</v>
      </c>
      <c r="D58" s="14">
        <v>1858</v>
      </c>
      <c r="E58" s="14">
        <v>1676</v>
      </c>
      <c r="F58" s="15">
        <v>1444</v>
      </c>
      <c r="G58" s="11">
        <v>1584</v>
      </c>
      <c r="H58" s="11">
        <v>1106</v>
      </c>
      <c r="I58" s="5">
        <v>1080</v>
      </c>
      <c r="J58" s="5">
        <v>1850</v>
      </c>
      <c r="K58" s="11">
        <v>1940</v>
      </c>
      <c r="L58" s="11">
        <v>1090</v>
      </c>
      <c r="M58" s="5">
        <v>1486</v>
      </c>
      <c r="N58" s="8">
        <f t="shared" si="0"/>
        <v>18074</v>
      </c>
    </row>
    <row r="59" spans="1:14" ht="12.75">
      <c r="A59" t="s">
        <v>58</v>
      </c>
      <c r="B59" s="11">
        <v>125976</v>
      </c>
      <c r="C59" s="11">
        <v>129756</v>
      </c>
      <c r="D59" s="14">
        <v>121322</v>
      </c>
      <c r="E59" s="14">
        <v>113816</v>
      </c>
      <c r="F59" s="15">
        <v>92904</v>
      </c>
      <c r="G59" s="11">
        <v>116778</v>
      </c>
      <c r="H59" s="11">
        <v>98798</v>
      </c>
      <c r="I59" s="5">
        <v>76382</v>
      </c>
      <c r="J59" s="5">
        <v>98052</v>
      </c>
      <c r="K59" s="11">
        <v>118230</v>
      </c>
      <c r="L59" s="11">
        <v>110848</v>
      </c>
      <c r="M59" s="5">
        <v>118632</v>
      </c>
      <c r="N59" s="8">
        <f t="shared" si="0"/>
        <v>1321494</v>
      </c>
    </row>
    <row r="60" spans="1:14" ht="12.75">
      <c r="A60" t="s">
        <v>25</v>
      </c>
      <c r="B60" s="11">
        <v>5752</v>
      </c>
      <c r="C60" s="11">
        <v>5818</v>
      </c>
      <c r="D60" s="14">
        <v>5622</v>
      </c>
      <c r="E60" s="14">
        <v>4982</v>
      </c>
      <c r="F60" s="15">
        <v>4620</v>
      </c>
      <c r="G60" s="11">
        <v>5340</v>
      </c>
      <c r="H60" s="11">
        <v>5852</v>
      </c>
      <c r="I60" s="5">
        <v>6794</v>
      </c>
      <c r="J60" s="5">
        <v>7250</v>
      </c>
      <c r="K60" s="11">
        <v>8292</v>
      </c>
      <c r="L60" s="11">
        <v>6758</v>
      </c>
      <c r="M60" s="5">
        <v>5288</v>
      </c>
      <c r="N60" s="8">
        <f t="shared" si="0"/>
        <v>72368</v>
      </c>
    </row>
    <row r="61" spans="1:14" ht="12.75">
      <c r="A61" t="s">
        <v>59</v>
      </c>
      <c r="B61" s="11">
        <v>2972340</v>
      </c>
      <c r="C61" s="11">
        <v>2343378</v>
      </c>
      <c r="D61" s="14">
        <v>2931766</v>
      </c>
      <c r="E61" s="14">
        <v>2976832</v>
      </c>
      <c r="F61" s="15">
        <v>2032936</v>
      </c>
      <c r="G61" s="11">
        <v>2616540</v>
      </c>
      <c r="H61" s="11">
        <v>2759236</v>
      </c>
      <c r="I61" s="5">
        <v>3073914</v>
      </c>
      <c r="J61" s="5">
        <v>3186270</v>
      </c>
      <c r="K61" s="11">
        <v>3683042</v>
      </c>
      <c r="L61" s="11">
        <v>3425334</v>
      </c>
      <c r="M61" s="5">
        <v>2973194</v>
      </c>
      <c r="N61" s="8">
        <f t="shared" si="0"/>
        <v>34974782</v>
      </c>
    </row>
    <row r="62" spans="1:14" ht="12.75">
      <c r="A62" t="s">
        <v>60</v>
      </c>
      <c r="B62" s="11">
        <v>61228</v>
      </c>
      <c r="C62" s="11">
        <v>61808</v>
      </c>
      <c r="D62" s="14">
        <v>74356</v>
      </c>
      <c r="E62" s="14">
        <v>77186</v>
      </c>
      <c r="F62" s="15">
        <v>51722</v>
      </c>
      <c r="G62" s="11">
        <v>57614</v>
      </c>
      <c r="H62" s="11">
        <v>55224</v>
      </c>
      <c r="I62" s="5">
        <v>67658</v>
      </c>
      <c r="J62" s="5">
        <v>66362</v>
      </c>
      <c r="K62" s="11">
        <v>79812</v>
      </c>
      <c r="L62" s="11">
        <v>65426</v>
      </c>
      <c r="M62" s="5">
        <v>49120</v>
      </c>
      <c r="N62" s="8">
        <f t="shared" si="0"/>
        <v>767516</v>
      </c>
    </row>
    <row r="63" spans="1:14" ht="12.75">
      <c r="A63" t="s">
        <v>61</v>
      </c>
      <c r="B63" s="11">
        <v>812234</v>
      </c>
      <c r="C63" s="11">
        <v>725098</v>
      </c>
      <c r="D63" s="14">
        <v>685010</v>
      </c>
      <c r="E63" s="14">
        <v>695548</v>
      </c>
      <c r="F63" s="15">
        <v>551568</v>
      </c>
      <c r="G63" s="11">
        <v>661344</v>
      </c>
      <c r="H63" s="11">
        <v>769364</v>
      </c>
      <c r="I63" s="5">
        <v>1073252</v>
      </c>
      <c r="J63" s="5">
        <v>1088184</v>
      </c>
      <c r="K63" s="11">
        <v>1255842</v>
      </c>
      <c r="L63" s="11">
        <v>1002614</v>
      </c>
      <c r="M63" s="5">
        <v>738926</v>
      </c>
      <c r="N63" s="8">
        <f t="shared" si="0"/>
        <v>10058984</v>
      </c>
    </row>
    <row r="64" spans="1:14" ht="12.75">
      <c r="A64" t="s">
        <v>26</v>
      </c>
      <c r="B64" s="11">
        <v>48822</v>
      </c>
      <c r="C64" s="11">
        <v>44796</v>
      </c>
      <c r="D64" s="14">
        <v>49650</v>
      </c>
      <c r="E64" s="14">
        <v>48280</v>
      </c>
      <c r="F64" s="15">
        <v>38018</v>
      </c>
      <c r="G64" s="11">
        <v>46896</v>
      </c>
      <c r="H64" s="11">
        <v>44252</v>
      </c>
      <c r="I64" s="5">
        <v>46110</v>
      </c>
      <c r="J64" s="5">
        <v>47538</v>
      </c>
      <c r="K64" s="11">
        <v>52202</v>
      </c>
      <c r="L64" s="11">
        <v>46124</v>
      </c>
      <c r="M64" s="5">
        <v>41616</v>
      </c>
      <c r="N64" s="8">
        <f t="shared" si="0"/>
        <v>554304</v>
      </c>
    </row>
    <row r="65" spans="1:14" ht="12.75">
      <c r="A65" t="s">
        <v>62</v>
      </c>
      <c r="B65" s="11">
        <v>269940</v>
      </c>
      <c r="C65" s="11">
        <v>647248</v>
      </c>
      <c r="D65" s="14">
        <v>261822</v>
      </c>
      <c r="E65" s="14">
        <v>248810</v>
      </c>
      <c r="F65" s="15">
        <v>194154</v>
      </c>
      <c r="G65" s="11">
        <v>228888</v>
      </c>
      <c r="H65" s="11">
        <v>243966</v>
      </c>
      <c r="I65" s="5">
        <v>270502</v>
      </c>
      <c r="J65" s="5">
        <v>298002</v>
      </c>
      <c r="K65" s="11">
        <v>359380</v>
      </c>
      <c r="L65" s="11">
        <v>318630</v>
      </c>
      <c r="M65" s="5">
        <v>260006</v>
      </c>
      <c r="N65" s="8">
        <f t="shared" si="0"/>
        <v>3601348</v>
      </c>
    </row>
    <row r="66" spans="1:14" ht="12.75">
      <c r="A66" t="s">
        <v>63</v>
      </c>
      <c r="B66" s="11">
        <v>83120</v>
      </c>
      <c r="C66" s="11">
        <v>78588</v>
      </c>
      <c r="D66" s="14">
        <v>90540</v>
      </c>
      <c r="E66" s="14">
        <v>84626</v>
      </c>
      <c r="F66" s="15">
        <v>73860</v>
      </c>
      <c r="G66" s="11">
        <v>81494</v>
      </c>
      <c r="H66" s="11">
        <v>81272</v>
      </c>
      <c r="I66" s="5">
        <v>83566</v>
      </c>
      <c r="J66" s="5">
        <v>86340</v>
      </c>
      <c r="K66" s="11">
        <v>96348</v>
      </c>
      <c r="L66" s="11">
        <v>90068</v>
      </c>
      <c r="M66" s="5">
        <v>76820</v>
      </c>
      <c r="N66" s="8">
        <f t="shared" si="0"/>
        <v>1006642</v>
      </c>
    </row>
    <row r="67" spans="1:14" ht="12.75">
      <c r="A67" t="s">
        <v>64</v>
      </c>
      <c r="B67" s="11">
        <v>2158</v>
      </c>
      <c r="C67" s="11">
        <v>3820</v>
      </c>
      <c r="D67" s="14">
        <v>1870</v>
      </c>
      <c r="E67" s="14">
        <v>2010</v>
      </c>
      <c r="F67" s="15">
        <v>1494</v>
      </c>
      <c r="G67" s="11">
        <v>1530</v>
      </c>
      <c r="H67" s="11">
        <v>1922</v>
      </c>
      <c r="I67" s="5">
        <v>2056</v>
      </c>
      <c r="J67" s="5">
        <v>1722</v>
      </c>
      <c r="K67" s="11">
        <v>2690</v>
      </c>
      <c r="L67" s="11">
        <v>1934</v>
      </c>
      <c r="M67" s="5">
        <v>1610</v>
      </c>
      <c r="N67" s="8">
        <f t="shared" si="0"/>
        <v>24816</v>
      </c>
    </row>
    <row r="68" spans="1:14" ht="12.75">
      <c r="A68" t="s">
        <v>65</v>
      </c>
      <c r="B68" s="11">
        <v>20796</v>
      </c>
      <c r="C68" s="11">
        <v>18472</v>
      </c>
      <c r="D68" s="14">
        <v>22062</v>
      </c>
      <c r="E68" s="14">
        <v>22626</v>
      </c>
      <c r="F68" s="15">
        <v>21198</v>
      </c>
      <c r="G68" s="11">
        <v>23054</v>
      </c>
      <c r="H68" s="11">
        <v>22462</v>
      </c>
      <c r="I68" s="5">
        <v>31492</v>
      </c>
      <c r="J68" s="5">
        <v>34972</v>
      </c>
      <c r="K68" s="11">
        <v>38022</v>
      </c>
      <c r="L68" s="11">
        <v>24904</v>
      </c>
      <c r="M68" s="5">
        <v>17656</v>
      </c>
      <c r="N68" s="8">
        <f t="shared" si="0"/>
        <v>297716</v>
      </c>
    </row>
    <row r="69" spans="1:14" ht="12.75">
      <c r="A69" t="s">
        <v>66</v>
      </c>
      <c r="B69" s="11">
        <v>48806</v>
      </c>
      <c r="C69" s="11">
        <v>43908</v>
      </c>
      <c r="D69" s="14">
        <v>48310</v>
      </c>
      <c r="E69" s="14">
        <v>46822</v>
      </c>
      <c r="F69" s="15">
        <v>40846</v>
      </c>
      <c r="G69" s="11">
        <v>46590</v>
      </c>
      <c r="H69" s="11">
        <v>45474</v>
      </c>
      <c r="I69" s="5">
        <v>49128</v>
      </c>
      <c r="J69" s="5">
        <v>50554</v>
      </c>
      <c r="K69" s="11">
        <v>53574</v>
      </c>
      <c r="L69" s="11">
        <v>48860</v>
      </c>
      <c r="M69" s="5">
        <v>41902</v>
      </c>
      <c r="N69" s="8">
        <f t="shared" si="0"/>
        <v>564774</v>
      </c>
    </row>
    <row r="70" spans="1:14" ht="12.75">
      <c r="A70" t="s">
        <v>67</v>
      </c>
      <c r="B70" s="11">
        <v>10148</v>
      </c>
      <c r="C70" s="11">
        <v>9480</v>
      </c>
      <c r="D70" s="14">
        <v>1244</v>
      </c>
      <c r="E70" s="14">
        <v>9326</v>
      </c>
      <c r="F70" s="15">
        <v>808</v>
      </c>
      <c r="G70" s="11">
        <v>8770</v>
      </c>
      <c r="H70" s="11">
        <v>9590</v>
      </c>
      <c r="I70" s="5">
        <v>9098</v>
      </c>
      <c r="J70" s="5">
        <v>8896</v>
      </c>
      <c r="K70" s="11">
        <v>76084</v>
      </c>
      <c r="L70" s="11">
        <v>9988</v>
      </c>
      <c r="M70" s="5">
        <v>8664</v>
      </c>
      <c r="N70" s="8">
        <f t="shared" si="0"/>
        <v>162096</v>
      </c>
    </row>
    <row r="71" spans="1:14" ht="12.75">
      <c r="A71" t="s">
        <v>68</v>
      </c>
      <c r="B71" s="11">
        <v>235698</v>
      </c>
      <c r="C71" s="11">
        <v>172158</v>
      </c>
      <c r="D71" s="14">
        <v>190716</v>
      </c>
      <c r="E71" s="14">
        <v>177526</v>
      </c>
      <c r="F71" s="15">
        <v>147378</v>
      </c>
      <c r="G71" s="11">
        <v>182220</v>
      </c>
      <c r="H71" s="11">
        <v>209796</v>
      </c>
      <c r="I71" s="5">
        <v>264666</v>
      </c>
      <c r="J71" s="5">
        <v>293220</v>
      </c>
      <c r="K71" s="11">
        <v>306554</v>
      </c>
      <c r="L71" s="11">
        <v>319496</v>
      </c>
      <c r="M71" s="5">
        <v>216040</v>
      </c>
      <c r="N71" s="8">
        <f t="shared" si="0"/>
        <v>2715468</v>
      </c>
    </row>
    <row r="72" spans="1:14" ht="12.75">
      <c r="A72" t="s">
        <v>69</v>
      </c>
      <c r="B72" s="11">
        <v>378138</v>
      </c>
      <c r="C72" s="11">
        <v>334890</v>
      </c>
      <c r="D72" s="14">
        <v>478364</v>
      </c>
      <c r="E72" s="14">
        <v>526988</v>
      </c>
      <c r="F72" s="15">
        <v>471856</v>
      </c>
      <c r="G72" s="11">
        <v>465554</v>
      </c>
      <c r="H72" s="11">
        <v>257836</v>
      </c>
      <c r="I72" s="5">
        <v>236236</v>
      </c>
      <c r="J72" s="5">
        <v>256924</v>
      </c>
      <c r="K72" s="11">
        <v>322620</v>
      </c>
      <c r="L72" s="11">
        <v>323830</v>
      </c>
      <c r="M72" s="5">
        <v>394362</v>
      </c>
      <c r="N72" s="8">
        <f t="shared" si="0"/>
        <v>4447598</v>
      </c>
    </row>
    <row r="73" spans="1:14" ht="12.75">
      <c r="A73" t="s">
        <v>27</v>
      </c>
      <c r="B73" s="11">
        <v>4768</v>
      </c>
      <c r="C73" s="11">
        <v>4394</v>
      </c>
      <c r="D73" s="14">
        <v>4256</v>
      </c>
      <c r="E73" s="14">
        <v>4528</v>
      </c>
      <c r="F73" s="15">
        <v>3136</v>
      </c>
      <c r="G73" s="11">
        <v>4940</v>
      </c>
      <c r="H73" s="11">
        <v>4652</v>
      </c>
      <c r="I73" s="5">
        <v>5470</v>
      </c>
      <c r="J73" s="5">
        <v>5694</v>
      </c>
      <c r="K73" s="11">
        <v>8240</v>
      </c>
      <c r="L73" s="11">
        <v>6350</v>
      </c>
      <c r="M73" s="5">
        <v>3954</v>
      </c>
      <c r="N73" s="8">
        <f t="shared" si="0"/>
        <v>60382</v>
      </c>
    </row>
    <row r="74" spans="1:14" ht="12.75">
      <c r="A74" t="s">
        <v>70</v>
      </c>
      <c r="B74" s="11">
        <v>292</v>
      </c>
      <c r="C74" s="11">
        <v>328</v>
      </c>
      <c r="D74" s="14">
        <v>220</v>
      </c>
      <c r="E74" s="14">
        <v>324</v>
      </c>
      <c r="F74" s="15">
        <v>218</v>
      </c>
      <c r="G74" s="11">
        <v>368</v>
      </c>
      <c r="H74" s="11">
        <v>256</v>
      </c>
      <c r="I74" s="5">
        <v>194</v>
      </c>
      <c r="J74" s="5">
        <v>152</v>
      </c>
      <c r="K74" s="11">
        <v>150</v>
      </c>
      <c r="L74" s="11">
        <v>116</v>
      </c>
      <c r="M74" s="5">
        <v>150</v>
      </c>
      <c r="N74" s="8">
        <f t="shared" si="0"/>
        <v>2768</v>
      </c>
    </row>
    <row r="75" spans="1:14" ht="12.75">
      <c r="A75" t="s">
        <v>28</v>
      </c>
      <c r="B75" s="11">
        <v>0</v>
      </c>
      <c r="C75" s="11">
        <v>0</v>
      </c>
      <c r="D75" s="14">
        <v>0</v>
      </c>
      <c r="E75" s="14">
        <v>60</v>
      </c>
      <c r="F75" s="15">
        <v>60</v>
      </c>
      <c r="G75" s="11">
        <v>60</v>
      </c>
      <c r="H75" s="11">
        <v>0</v>
      </c>
      <c r="I75" s="5">
        <v>0</v>
      </c>
      <c r="J75" s="5">
        <v>0</v>
      </c>
      <c r="K75" s="11">
        <v>60</v>
      </c>
      <c r="L75" s="11">
        <v>0</v>
      </c>
      <c r="M75" s="5">
        <v>0</v>
      </c>
      <c r="N75" s="8">
        <f t="shared" si="0"/>
        <v>240</v>
      </c>
    </row>
    <row r="76" spans="1:14" ht="12.75">
      <c r="A76" t="s">
        <v>29</v>
      </c>
      <c r="B76" s="11">
        <v>60</v>
      </c>
      <c r="C76" s="11">
        <v>120</v>
      </c>
      <c r="D76" s="14">
        <v>0</v>
      </c>
      <c r="E76" s="14">
        <v>0</v>
      </c>
      <c r="F76" s="15">
        <v>0</v>
      </c>
      <c r="G76" s="11">
        <v>0</v>
      </c>
      <c r="H76" s="11">
        <v>0</v>
      </c>
      <c r="I76" s="5">
        <v>60</v>
      </c>
      <c r="J76" s="5">
        <v>0</v>
      </c>
      <c r="K76" s="11">
        <v>0</v>
      </c>
      <c r="L76" s="11">
        <v>0</v>
      </c>
      <c r="M76" s="5">
        <v>0</v>
      </c>
      <c r="N76" s="8">
        <f t="shared" si="0"/>
        <v>240</v>
      </c>
    </row>
    <row r="77" spans="1:14" ht="12.75">
      <c r="A77" t="s">
        <v>71</v>
      </c>
      <c r="B77" s="11">
        <v>141506</v>
      </c>
      <c r="C77" s="11">
        <v>232688</v>
      </c>
      <c r="D77" s="14">
        <v>129132</v>
      </c>
      <c r="E77" s="14">
        <v>112934</v>
      </c>
      <c r="F77" s="15">
        <v>100008</v>
      </c>
      <c r="G77" s="11">
        <v>111310</v>
      </c>
      <c r="H77" s="11">
        <v>110616</v>
      </c>
      <c r="I77" s="5">
        <v>123272</v>
      </c>
      <c r="J77" s="5">
        <v>159876</v>
      </c>
      <c r="K77" s="11">
        <v>161268</v>
      </c>
      <c r="L77" s="11">
        <v>154682</v>
      </c>
      <c r="M77" s="5">
        <v>129380</v>
      </c>
      <c r="N77" s="8">
        <f t="shared" si="0"/>
        <v>1666672</v>
      </c>
    </row>
    <row r="78" spans="1:14" ht="12.75">
      <c r="A78" t="s">
        <v>72</v>
      </c>
      <c r="B78" s="11">
        <v>60</v>
      </c>
      <c r="C78" s="11">
        <v>122</v>
      </c>
      <c r="D78" s="14">
        <v>60</v>
      </c>
      <c r="E78" s="14">
        <v>120</v>
      </c>
      <c r="F78" s="15">
        <v>0</v>
      </c>
      <c r="G78" s="11">
        <v>60</v>
      </c>
      <c r="H78" s="11">
        <v>0</v>
      </c>
      <c r="I78" s="5">
        <v>120</v>
      </c>
      <c r="J78" s="5">
        <v>0</v>
      </c>
      <c r="K78" s="11">
        <v>0</v>
      </c>
      <c r="L78" s="11">
        <v>0</v>
      </c>
      <c r="M78" s="5">
        <v>60</v>
      </c>
      <c r="N78" s="8">
        <f t="shared" si="0"/>
        <v>602</v>
      </c>
    </row>
    <row r="79" spans="1:14" ht="12.75">
      <c r="A79" t="s">
        <v>73</v>
      </c>
      <c r="B79" s="11">
        <v>1154</v>
      </c>
      <c r="C79" s="11">
        <v>1636</v>
      </c>
      <c r="D79" s="14">
        <v>1298</v>
      </c>
      <c r="E79" s="14">
        <v>1334</v>
      </c>
      <c r="F79" s="15">
        <v>1130</v>
      </c>
      <c r="G79" s="11">
        <v>1324</v>
      </c>
      <c r="H79" s="11">
        <v>1670</v>
      </c>
      <c r="I79" s="5">
        <v>1472</v>
      </c>
      <c r="J79" s="5">
        <v>1120</v>
      </c>
      <c r="K79" s="11">
        <v>1684</v>
      </c>
      <c r="L79" s="11">
        <v>1894</v>
      </c>
      <c r="M79" s="5">
        <v>1662</v>
      </c>
      <c r="N79" s="8">
        <f>SUM(B79:M79)</f>
        <v>17378</v>
      </c>
    </row>
    <row r="80" spans="1:14" ht="12.75">
      <c r="A80" t="s">
        <v>30</v>
      </c>
      <c r="B80" s="11">
        <v>0</v>
      </c>
      <c r="C80" s="11">
        <v>0</v>
      </c>
      <c r="D80" s="14">
        <v>0</v>
      </c>
      <c r="E80" s="14">
        <v>0</v>
      </c>
      <c r="F80" s="15">
        <v>0</v>
      </c>
      <c r="G80" s="11">
        <v>0</v>
      </c>
      <c r="H80" s="11">
        <v>60</v>
      </c>
      <c r="I80" s="5">
        <v>0</v>
      </c>
      <c r="J80" s="5">
        <v>0</v>
      </c>
      <c r="K80" s="11">
        <v>0</v>
      </c>
      <c r="L80" s="11">
        <v>60</v>
      </c>
      <c r="M80" s="5">
        <v>60</v>
      </c>
      <c r="N80" s="8">
        <f>SUM(B80:M80)</f>
        <v>180</v>
      </c>
    </row>
    <row r="81" spans="1:14" ht="12.75">
      <c r="A81" t="s">
        <v>93</v>
      </c>
      <c r="B81" s="11">
        <v>2930</v>
      </c>
      <c r="C81" s="11">
        <v>1330</v>
      </c>
      <c r="D81" s="14">
        <v>1692</v>
      </c>
      <c r="E81" s="14">
        <v>1860</v>
      </c>
      <c r="F81" s="15">
        <v>16180</v>
      </c>
      <c r="G81" s="11">
        <v>12056</v>
      </c>
      <c r="H81" s="11">
        <v>1240</v>
      </c>
      <c r="I81" s="5">
        <v>26046</v>
      </c>
      <c r="J81" s="5">
        <v>3110</v>
      </c>
      <c r="K81" s="11">
        <v>47788</v>
      </c>
      <c r="L81" s="11">
        <v>62082</v>
      </c>
      <c r="M81" s="5">
        <v>10444</v>
      </c>
      <c r="N81" s="8">
        <f>SUM(B81:M81)</f>
        <v>186758</v>
      </c>
    </row>
    <row r="82" spans="1:14" ht="12.75">
      <c r="A82" t="s">
        <v>94</v>
      </c>
      <c r="B82" s="11">
        <v>0</v>
      </c>
      <c r="C82" s="11">
        <v>4262</v>
      </c>
      <c r="D82" s="14">
        <v>0</v>
      </c>
      <c r="E82" s="14">
        <v>0</v>
      </c>
      <c r="F82" s="15">
        <v>0</v>
      </c>
      <c r="G82" s="15">
        <v>0</v>
      </c>
      <c r="H82" s="15">
        <v>0</v>
      </c>
      <c r="I82" s="5">
        <v>0</v>
      </c>
      <c r="J82" s="9">
        <v>0</v>
      </c>
      <c r="K82" s="11">
        <v>0</v>
      </c>
      <c r="L82" s="11">
        <v>0</v>
      </c>
      <c r="M82" s="5">
        <v>0</v>
      </c>
      <c r="N82" s="8">
        <f>SUM(B82:M82)</f>
        <v>4262</v>
      </c>
    </row>
    <row r="83" spans="1:14" ht="12.75">
      <c r="A83" t="s">
        <v>95</v>
      </c>
      <c r="C83" s="8"/>
      <c r="D83" s="8"/>
      <c r="E83" s="8"/>
      <c r="F83" s="8"/>
      <c r="G83" s="8"/>
      <c r="I83" s="8"/>
      <c r="N83" s="8">
        <f>SUM(B83:M83)</f>
        <v>0</v>
      </c>
    </row>
    <row r="84" ht="12.75">
      <c r="A84" t="s">
        <v>1</v>
      </c>
    </row>
    <row r="85" spans="1:14" ht="12.75">
      <c r="A85" t="s">
        <v>31</v>
      </c>
      <c r="B85" s="8">
        <f>SUM(B14:B83)</f>
        <v>12891498</v>
      </c>
      <c r="C85" s="8">
        <f aca="true" t="shared" si="1" ref="C85:N85">SUM(C14:C83)</f>
        <v>11461904</v>
      </c>
      <c r="D85" s="8">
        <f t="shared" si="1"/>
        <v>12098436</v>
      </c>
      <c r="E85" s="8">
        <f t="shared" si="1"/>
        <v>12258920</v>
      </c>
      <c r="F85" s="8">
        <f t="shared" si="1"/>
        <v>9587438</v>
      </c>
      <c r="G85" s="8">
        <f t="shared" si="1"/>
        <v>11323082</v>
      </c>
      <c r="H85" s="8">
        <f t="shared" si="1"/>
        <v>11899212</v>
      </c>
      <c r="I85" s="8">
        <f t="shared" si="1"/>
        <v>13455476</v>
      </c>
      <c r="J85" s="8">
        <f t="shared" si="1"/>
        <v>14066570</v>
      </c>
      <c r="K85" s="8">
        <f t="shared" si="1"/>
        <v>16438048</v>
      </c>
      <c r="L85" s="8">
        <f t="shared" si="1"/>
        <v>14676118</v>
      </c>
      <c r="M85" s="8">
        <f t="shared" si="1"/>
        <v>12608386</v>
      </c>
      <c r="N85" s="8">
        <f t="shared" si="1"/>
        <v>152765088</v>
      </c>
    </row>
  </sheetData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BedrosiL</cp:lastModifiedBy>
  <dcterms:created xsi:type="dcterms:W3CDTF">2005-12-06T18:39:52Z</dcterms:created>
  <dcterms:modified xsi:type="dcterms:W3CDTF">2008-09-15T19:27:45Z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Miscellaneous Shared Taxes (Form 7)</vt:lpwstr>
  </property>
  <property fmtid="{D5CDD505-2E9C-101B-9397-08002B2CF9AE}" pid="5" name="p2">
    <vt:lpwstr>Fiscal Year Data with Monthlies</vt:lpwstr>
  </property>
  <property fmtid="{D5CDD505-2E9C-101B-9397-08002B2CF9AE}" pid="6" name="xl">
    <vt:lpwstr>2008</vt:lpwstr>
  </property>
  <property fmtid="{D5CDD505-2E9C-101B-9397-08002B2CF9AE}" pid="7" name="my">
    <vt:lpwstr>Tax Distributions From July 2003 to Current</vt:lpwstr>
  </property>
</Properties>
</file>