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15" windowWidth="7575" windowHeight="8820" tabRatio="873" activeTab="0"/>
  </bookViews>
  <sheets>
    <sheet name="SFY 06-07" sheetId="1" r:id="rId1"/>
    <sheet name="Oil &amp; Gas Severance" sheetId="2" r:id="rId2"/>
    <sheet name="Solid Minerals Severance" sheetId="3" r:id="rId3"/>
    <sheet name="County Tax on Motor Fuel" sheetId="4" r:id="rId4"/>
    <sheet name="Rental Car Surcharge" sheetId="5" r:id="rId5"/>
  </sheets>
  <definedNames/>
  <calcPr fullCalcOnLoad="1"/>
</workbook>
</file>

<file path=xl/sharedStrings.xml><?xml version="1.0" encoding="utf-8"?>
<sst xmlns="http://schemas.openxmlformats.org/spreadsheetml/2006/main" count="428" uniqueCount="102">
  <si>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</si>
  <si>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</si>
  <si>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</si>
  <si>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</si>
  <si>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</si>
  <si>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</si>
  <si>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</si>
  <si>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</si>
  <si>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</si>
  <si>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</si>
  <si>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</si>
  <si>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</si>
  <si>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</si>
  <si>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</si>
  <si>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</si>
  <si>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</si>
  <si>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</si>
  <si>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</si>
  <si>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</si>
  <si>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</si>
  <si>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</si>
  <si>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</si>
  <si>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</si>
  <si>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</si>
  <si>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</si>
  <si>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</si>
  <si>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</si>
  <si>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</si>
  <si>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</si>
  <si>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</si>
  <si>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</si>
  <si>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</si>
  <si>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</si>
  <si>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</si>
  <si>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</si>
  <si>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</si>
  <si>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</si>
  <si>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</si>
  <si>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</si>
  <si>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</si>
  <si>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</si>
  <si>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</si>
  <si>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</si>
  <si>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</si>
  <si>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</si>
  <si>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</si>
  <si>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</si>
  <si>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</si>
  <si>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</si>
  <si>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</si>
  <si>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</si>
  <si>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</si>
  <si>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</si>
  <si>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</si>
  <si>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</si>
  <si>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</si>
  <si>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</si>
  <si>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</si>
  <si>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</si>
  <si>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</si>
  <si>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</si>
  <si>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</si>
  <si>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</si>
  <si>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</si>
  <si>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</si>
  <si>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</si>
  <si>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</si>
  <si>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</si>
  <si>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</si>
  <si>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</si>
  <si>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</si>
  <si>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</si>
  <si>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</si>
  <si>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</si>
  <si>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(DISTRIBUTIONS FOR STATE FISCAL YEAR INDICATED)</t>
  </si>
  <si>
    <t>County</t>
  </si>
  <si>
    <t>Solid</t>
  </si>
  <si>
    <t>Oil &amp; Gas</t>
  </si>
  <si>
    <t>Minerals</t>
  </si>
  <si>
    <t>Tax on</t>
  </si>
  <si>
    <t>Severance</t>
  </si>
  <si>
    <t>Motor</t>
  </si>
  <si>
    <t>Tax</t>
  </si>
  <si>
    <t>Fuel**</t>
  </si>
  <si>
    <t>FORM 7</t>
  </si>
  <si>
    <t>DOR DISTRIBUTIONS TO LOCAL GOVERNMENTS</t>
  </si>
  <si>
    <t>MISCELLANEOUS SHARED TAXES</t>
  </si>
  <si>
    <t>** This is a state tax distributed by formula to county governments</t>
  </si>
  <si>
    <t>under s. 206.60,F.S. (former 7-th cent gas tax)</t>
  </si>
  <si>
    <t>23 Miami-Dade</t>
  </si>
  <si>
    <t xml:space="preserve">Rental </t>
  </si>
  <si>
    <t>Car</t>
  </si>
  <si>
    <t>Surcharge</t>
  </si>
  <si>
    <t>78 Out of State</t>
  </si>
  <si>
    <t>79 In/Out of State</t>
  </si>
  <si>
    <t>80 Consolidated</t>
  </si>
  <si>
    <t>VALIDATED TAX RECEIPTS FOR: JULY, 2006 thru JUNE, 2007</t>
  </si>
  <si>
    <t>SFY06-07</t>
  </si>
  <si>
    <t>LOCAL FUEL TAX DISTRIBUTIONS DATA</t>
  </si>
  <si>
    <t>SOLID MINERALS DISTRIBUTION DATA</t>
  </si>
  <si>
    <t xml:space="preserve">RENTAL CAR SURCHARGE DATA </t>
  </si>
  <si>
    <t>OIL &amp; GAS SEVERANCE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</si>
</sst>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2">
    <font>
      <sz val="10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7" fontId="0" fillId="0" borderId="0" xfId="15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41" fontId="0" fillId="0" borderId="0" xfId="15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15" applyNumberFormat="1" applyAlignment="1">
      <alignment/>
    </xf>
    <xf numFmtId="37" fontId="0" fillId="0" borderId="0" xfId="15" applyNumberFormat="1" applyFill="1" applyBorder="1" applyAlignment="1">
      <alignment/>
    </xf>
    <xf numFmtId="166" fontId="0" fillId="0" borderId="0" xfId="0" applyNumberFormat="1" applyAlignment="1">
      <alignment/>
    </xf>
    <xf numFmtId="3" fontId="0" fillId="0" borderId="0" xfId="20" applyNumberFormat="1" applyFont="1">
      <alignment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Normal_Rental Car Surcharg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91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6.16015625" style="0" customWidth="1"/>
    <col min="2" max="2" width="12.83203125" style="0" customWidth="1"/>
    <col min="3" max="3" width="11.66015625" style="0" customWidth="1"/>
    <col min="4" max="4" width="10.83203125" style="0" customWidth="1"/>
    <col min="5" max="5" width="13.3320312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t="s">
        <v>96</v>
      </c>
      <c r="E1" t="s">
        <v>84</v>
      </c>
      <c r="F1" s="3"/>
      <c r="G1" s="3"/>
    </row>
    <row r="2" spans="6:7" ht="12.75">
      <c r="F2" s="3"/>
      <c r="G2" s="3"/>
    </row>
    <row r="3" spans="1:7" ht="12.75">
      <c r="A3" s="18" t="s">
        <v>85</v>
      </c>
      <c r="B3" s="18"/>
      <c r="C3" s="18"/>
      <c r="D3" s="18"/>
      <c r="E3" s="6"/>
      <c r="F3" s="6"/>
      <c r="G3" s="6"/>
    </row>
    <row r="4" spans="1:7" ht="12.75">
      <c r="A4" s="18" t="s">
        <v>86</v>
      </c>
      <c r="B4" s="18"/>
      <c r="C4" s="18"/>
      <c r="D4" s="18"/>
      <c r="E4" s="6"/>
      <c r="F4" s="6"/>
      <c r="G4" s="6"/>
    </row>
    <row r="5" spans="1:7" ht="12.75">
      <c r="A5" s="18" t="s">
        <v>34</v>
      </c>
      <c r="B5" s="18"/>
      <c r="C5" s="18"/>
      <c r="D5" s="18"/>
      <c r="E5" s="6"/>
      <c r="F5" s="6"/>
      <c r="G5" s="6"/>
    </row>
    <row r="6" spans="1:7" ht="12.75">
      <c r="A6" s="18" t="s">
        <v>74</v>
      </c>
      <c r="B6" s="18"/>
      <c r="C6" s="18"/>
      <c r="D6" s="18"/>
      <c r="E6" s="6"/>
      <c r="F6" s="6"/>
      <c r="G6" s="6"/>
    </row>
    <row r="7" spans="1:7" ht="12.75">
      <c r="A7" s="18" t="s">
        <v>35</v>
      </c>
      <c r="B7" s="18"/>
      <c r="C7" s="18"/>
      <c r="D7" s="18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3:6" ht="12.75">
      <c r="C9" t="s">
        <v>76</v>
      </c>
      <c r="D9" t="s">
        <v>75</v>
      </c>
      <c r="E9" s="6"/>
      <c r="F9" s="6"/>
    </row>
    <row r="10" spans="1:7" ht="12.75">
      <c r="A10" t="s">
        <v>0</v>
      </c>
      <c r="B10" t="s">
        <v>77</v>
      </c>
      <c r="C10" t="s">
        <v>78</v>
      </c>
      <c r="D10" t="s">
        <v>79</v>
      </c>
      <c r="E10" s="8" t="s">
        <v>90</v>
      </c>
      <c r="G10" s="2"/>
    </row>
    <row r="11" spans="2:6" ht="12.75">
      <c r="B11" t="s">
        <v>80</v>
      </c>
      <c r="C11" t="s">
        <v>80</v>
      </c>
      <c r="D11" t="s">
        <v>81</v>
      </c>
      <c r="E11" s="8" t="s">
        <v>91</v>
      </c>
      <c r="F11" s="2"/>
    </row>
    <row r="12" spans="2:6" ht="12.75">
      <c r="B12" t="s">
        <v>82</v>
      </c>
      <c r="C12" t="s">
        <v>82</v>
      </c>
      <c r="D12" t="s">
        <v>83</v>
      </c>
      <c r="E12" s="8" t="s">
        <v>92</v>
      </c>
      <c r="F12" s="2"/>
    </row>
    <row r="13" spans="1:6" ht="12.75">
      <c r="A13" t="s">
        <v>1</v>
      </c>
      <c r="B13" s="2" t="s">
        <v>36</v>
      </c>
      <c r="C13" s="2" t="s">
        <v>33</v>
      </c>
      <c r="D13" s="2" t="s">
        <v>36</v>
      </c>
      <c r="E13" s="2" t="s">
        <v>33</v>
      </c>
      <c r="F13" s="2"/>
    </row>
    <row r="14" spans="1:7" ht="12.75">
      <c r="A14" t="s">
        <v>37</v>
      </c>
      <c r="B14" s="4">
        <f>SUM('Oil &amp; Gas Severance'!B14:M14)</f>
        <v>0</v>
      </c>
      <c r="C14" s="4">
        <f>SUM('Solid Minerals Severance'!B14:M14)</f>
        <v>0</v>
      </c>
      <c r="D14" s="4">
        <f>SUM('County Tax on Motor Fuel'!B14:M14)</f>
        <v>1297287.4</v>
      </c>
      <c r="E14" s="4">
        <f>SUM('Rental Car Surcharge'!B14:M14)</f>
        <v>509448</v>
      </c>
      <c r="F14" s="4"/>
      <c r="G14" s="5"/>
    </row>
    <row r="15" spans="1:7" ht="12.75">
      <c r="A15" t="s">
        <v>38</v>
      </c>
      <c r="B15" s="4">
        <f>SUM('Oil &amp; Gas Severance'!B15:M15)</f>
        <v>0</v>
      </c>
      <c r="C15" s="4">
        <f>SUM('Solid Minerals Severance'!B15:M15)</f>
        <v>0</v>
      </c>
      <c r="D15" s="4">
        <f>SUM('County Tax on Motor Fuel'!B15:M15)</f>
        <v>335252.86</v>
      </c>
      <c r="E15" s="4">
        <f>SUM('Rental Car Surcharge'!B15:M15)</f>
        <v>1260</v>
      </c>
      <c r="F15" s="4"/>
      <c r="G15" s="5"/>
    </row>
    <row r="16" spans="1:7" ht="12.75">
      <c r="A16" t="s">
        <v>39</v>
      </c>
      <c r="B16" s="4">
        <f>SUM('Oil &amp; Gas Severance'!B16:M16)</f>
        <v>0</v>
      </c>
      <c r="C16" s="4">
        <f>SUM('Solid Minerals Severance'!B16:M16)</f>
        <v>0</v>
      </c>
      <c r="D16" s="4">
        <f>SUM('County Tax on Motor Fuel'!B16:M16)</f>
        <v>1005537.3600000001</v>
      </c>
      <c r="E16" s="4">
        <f>SUM('Rental Car Surcharge'!B16:M16)</f>
        <v>3141084</v>
      </c>
      <c r="F16" s="4"/>
      <c r="G16" s="5"/>
    </row>
    <row r="17" spans="1:7" ht="12.75">
      <c r="A17" t="s">
        <v>2</v>
      </c>
      <c r="B17" s="4">
        <f>SUM('Oil &amp; Gas Severance'!B17:M17)</f>
        <v>0</v>
      </c>
      <c r="C17" s="4">
        <f>SUM('Solid Minerals Severance'!B17:M17)</f>
        <v>0</v>
      </c>
      <c r="D17" s="4">
        <f>SUM('County Tax on Motor Fuel'!B17:M17)</f>
        <v>228071.13999999998</v>
      </c>
      <c r="E17" s="4">
        <f>SUM('Rental Car Surcharge'!B17:M17)</f>
        <v>7168</v>
      </c>
      <c r="F17" s="4"/>
      <c r="G17" s="5"/>
    </row>
    <row r="18" spans="1:7" ht="12.75">
      <c r="A18" t="s">
        <v>40</v>
      </c>
      <c r="B18" s="4">
        <f>SUM('Oil &amp; Gas Severance'!B18:M18)</f>
        <v>0</v>
      </c>
      <c r="C18" s="4">
        <f>SUM('Solid Minerals Severance'!B18:M18)</f>
        <v>0</v>
      </c>
      <c r="D18" s="4">
        <f>SUM('County Tax on Motor Fuel'!B18:M18)</f>
        <v>2467656.5199999996</v>
      </c>
      <c r="E18" s="4">
        <f>SUM('Rental Car Surcharge'!B18:M18)</f>
        <v>1449094</v>
      </c>
      <c r="F18" s="4"/>
      <c r="G18" s="5"/>
    </row>
    <row r="19" spans="1:7" ht="12.75">
      <c r="A19" t="s">
        <v>41</v>
      </c>
      <c r="B19" s="4">
        <f>SUM('Oil &amp; Gas Severance'!B19:M19)</f>
        <v>0</v>
      </c>
      <c r="C19" s="4">
        <f>SUM('Solid Minerals Severance'!B19:M19)</f>
        <v>0</v>
      </c>
      <c r="D19" s="4">
        <f>SUM('County Tax on Motor Fuel'!B19:M19)</f>
        <v>6869761.9799999995</v>
      </c>
      <c r="E19" s="4">
        <f>SUM('Rental Car Surcharge'!B19:M19)</f>
        <v>22046810</v>
      </c>
      <c r="F19" s="4"/>
      <c r="G19" s="5"/>
    </row>
    <row r="20" spans="1:7" ht="12.75">
      <c r="A20" t="s">
        <v>3</v>
      </c>
      <c r="B20" s="4">
        <f>SUM('Oil &amp; Gas Severance'!B20:M20)</f>
        <v>0</v>
      </c>
      <c r="C20" s="4">
        <f>SUM('Solid Minerals Severance'!B20:M20)</f>
        <v>0</v>
      </c>
      <c r="D20" s="4">
        <f>SUM('County Tax on Motor Fuel'!B20:M20)</f>
        <v>267790.43</v>
      </c>
      <c r="E20" s="4">
        <f>SUM('Rental Car Surcharge'!B20:M20)</f>
        <v>540</v>
      </c>
      <c r="F20" s="4"/>
      <c r="G20" s="5"/>
    </row>
    <row r="21" spans="1:7" ht="12.75">
      <c r="A21" t="s">
        <v>42</v>
      </c>
      <c r="B21" s="4">
        <f>SUM('Oil &amp; Gas Severance'!B21:M21)</f>
        <v>0</v>
      </c>
      <c r="C21" s="4">
        <f>SUM('Solid Minerals Severance'!B21:M21)</f>
        <v>0</v>
      </c>
      <c r="D21" s="4">
        <f>SUM('County Tax on Motor Fuel'!B21:M21)</f>
        <v>952153.35</v>
      </c>
      <c r="E21" s="4">
        <f>SUM('Rental Car Surcharge'!B21:M21)</f>
        <v>348110</v>
      </c>
      <c r="F21" s="4"/>
      <c r="G21" s="5"/>
    </row>
    <row r="22" spans="1:7" ht="12.75">
      <c r="A22" t="s">
        <v>43</v>
      </c>
      <c r="B22" s="4">
        <f>SUM('Oil &amp; Gas Severance'!B22:M22)</f>
        <v>0</v>
      </c>
      <c r="C22" s="4">
        <f>SUM('Solid Minerals Severance'!B22:M22)</f>
        <v>0</v>
      </c>
      <c r="D22" s="4">
        <f>SUM('County Tax on Motor Fuel'!B22:M22)</f>
        <v>716424.8400000001</v>
      </c>
      <c r="E22" s="4">
        <f>SUM('Rental Car Surcharge'!B22:M22)</f>
        <v>269066</v>
      </c>
      <c r="F22" s="4"/>
      <c r="G22" s="5"/>
    </row>
    <row r="23" spans="1:7" ht="12.75">
      <c r="A23" t="s">
        <v>44</v>
      </c>
      <c r="B23" s="4">
        <f>SUM('Oil &amp; Gas Severance'!B23:M23)</f>
        <v>0</v>
      </c>
      <c r="C23" s="4">
        <f>SUM('Solid Minerals Severance'!B23:M23)</f>
        <v>0</v>
      </c>
      <c r="D23" s="4">
        <f>SUM('County Tax on Motor Fuel'!B23:M23)</f>
        <v>832380.2700000001</v>
      </c>
      <c r="E23" s="4">
        <f>SUM('Rental Car Surcharge'!B23:M23)</f>
        <v>204644</v>
      </c>
      <c r="F23" s="4"/>
      <c r="G23" s="5"/>
    </row>
    <row r="24" spans="1:7" ht="12.75">
      <c r="A24" t="s">
        <v>45</v>
      </c>
      <c r="B24" s="4">
        <f>SUM('Oil &amp; Gas Severance'!B24:M24)</f>
        <v>252453.62</v>
      </c>
      <c r="C24" s="4">
        <f>SUM('Solid Minerals Severance'!B24:M24)</f>
        <v>0</v>
      </c>
      <c r="D24" s="4">
        <f>SUM('County Tax on Motor Fuel'!B24:M24)</f>
        <v>1869230.52</v>
      </c>
      <c r="E24" s="4">
        <f>SUM('Rental Car Surcharge'!B24:M24)</f>
        <v>1164022</v>
      </c>
      <c r="F24" s="4"/>
      <c r="G24" s="5"/>
    </row>
    <row r="25" spans="1:7" ht="12.75">
      <c r="A25" t="s">
        <v>4</v>
      </c>
      <c r="B25" s="4">
        <f>SUM('Oil &amp; Gas Severance'!B25:M25)</f>
        <v>0</v>
      </c>
      <c r="C25" s="4">
        <f>SUM('Solid Minerals Severance'!B25:M25)</f>
        <v>0</v>
      </c>
      <c r="D25" s="4">
        <f>SUM('County Tax on Motor Fuel'!B25:M25)</f>
        <v>656334.18</v>
      </c>
      <c r="E25" s="4">
        <f>SUM('Rental Car Surcharge'!B25:M25)</f>
        <v>235708</v>
      </c>
      <c r="F25" s="4"/>
      <c r="G25" s="5"/>
    </row>
    <row r="26" spans="1:7" ht="12.75">
      <c r="A26" t="s">
        <v>89</v>
      </c>
      <c r="B26" s="4">
        <f>SUM('Oil &amp; Gas Severance'!B26:M26)</f>
        <v>0</v>
      </c>
      <c r="C26" s="4">
        <f>SUM('Solid Minerals Severance'!B26:M26)</f>
        <v>0</v>
      </c>
      <c r="D26" s="4">
        <f>SUM('County Tax on Motor Fuel'!B26:M26)</f>
        <v>9360662.280000001</v>
      </c>
      <c r="E26" s="4">
        <f>SUM('Rental Car Surcharge'!B26:M26)</f>
        <v>21332342</v>
      </c>
      <c r="F26" s="4"/>
      <c r="G26" s="5"/>
    </row>
    <row r="27" spans="1:7" ht="12.75">
      <c r="A27" t="s">
        <v>5</v>
      </c>
      <c r="B27" s="4">
        <f>SUM('Oil &amp; Gas Severance'!B27:M27)</f>
        <v>0</v>
      </c>
      <c r="C27" s="4">
        <f>SUM('Solid Minerals Severance'!B27:M27)</f>
        <v>0</v>
      </c>
      <c r="D27" s="4">
        <f>SUM('County Tax on Motor Fuel'!B27:M27)</f>
        <v>361353.9</v>
      </c>
      <c r="E27" s="4">
        <f>SUM('Rental Car Surcharge'!B27:M27)</f>
        <v>25214</v>
      </c>
      <c r="F27" s="4"/>
      <c r="G27" s="5"/>
    </row>
    <row r="28" spans="1:7" ht="12.75">
      <c r="A28" t="s">
        <v>6</v>
      </c>
      <c r="B28" s="4">
        <f>SUM('Oil &amp; Gas Severance'!B28:M28)</f>
        <v>0</v>
      </c>
      <c r="C28" s="4">
        <f>SUM('Solid Minerals Severance'!B28:M28)</f>
        <v>0</v>
      </c>
      <c r="D28" s="4">
        <f>SUM('County Tax on Motor Fuel'!B28:M28)</f>
        <v>347603.32</v>
      </c>
      <c r="E28" s="4">
        <f>SUM('Rental Car Surcharge'!B28:M28)</f>
        <v>780</v>
      </c>
      <c r="F28" s="4"/>
      <c r="G28" s="5"/>
    </row>
    <row r="29" spans="1:7" ht="12.75">
      <c r="A29" t="s">
        <v>46</v>
      </c>
      <c r="B29" s="4">
        <f>SUM('Oil &amp; Gas Severance'!B29:M29)</f>
        <v>0</v>
      </c>
      <c r="C29" s="4">
        <f>SUM('Solid Minerals Severance'!B29:M29)</f>
        <v>0</v>
      </c>
      <c r="D29" s="4">
        <f>SUM('County Tax on Motor Fuel'!B29:M29)</f>
        <v>4020445.0199999996</v>
      </c>
      <c r="E29" s="4">
        <f>SUM('Rental Car Surcharge'!B29:M29)</f>
        <v>7538294</v>
      </c>
      <c r="F29" s="4"/>
      <c r="G29" s="5"/>
    </row>
    <row r="30" spans="1:7" ht="12.75">
      <c r="A30" t="s">
        <v>47</v>
      </c>
      <c r="B30" s="4">
        <f>SUM('Oil &amp; Gas Severance'!B30:M30)</f>
        <v>127725.4</v>
      </c>
      <c r="C30" s="4">
        <f>SUM('Solid Minerals Severance'!B30:M30)</f>
        <v>0</v>
      </c>
      <c r="D30" s="4">
        <f>SUM('County Tax on Motor Fuel'!B30:M30)</f>
        <v>1462775.3800000001</v>
      </c>
      <c r="E30" s="4">
        <f>SUM('Rental Car Surcharge'!B30:M30)</f>
        <v>2008958</v>
      </c>
      <c r="F30" s="4"/>
      <c r="G30" s="5"/>
    </row>
    <row r="31" spans="1:7" ht="12.75">
      <c r="A31" t="s">
        <v>7</v>
      </c>
      <c r="B31" s="4">
        <f>SUM('Oil &amp; Gas Severance'!B31:M31)</f>
        <v>0</v>
      </c>
      <c r="C31" s="4">
        <f>SUM('Solid Minerals Severance'!B31:M31)</f>
        <v>0</v>
      </c>
      <c r="D31" s="4">
        <f>SUM('County Tax on Motor Fuel'!B31:M31)</f>
        <v>458813.5</v>
      </c>
      <c r="E31" s="4">
        <f>SUM('Rental Car Surcharge'!B31:M31)</f>
        <v>14548</v>
      </c>
      <c r="F31" s="4"/>
      <c r="G31" s="5"/>
    </row>
    <row r="32" spans="1:7" ht="12.75">
      <c r="A32" t="s">
        <v>8</v>
      </c>
      <c r="B32" s="4">
        <f>SUM('Oil &amp; Gas Severance'!B32:M32)</f>
        <v>0</v>
      </c>
      <c r="C32" s="4">
        <f>SUM('Solid Minerals Severance'!B32:M32)</f>
        <v>0</v>
      </c>
      <c r="D32" s="4">
        <f>SUM('County Tax on Motor Fuel'!B32:M32)</f>
        <v>354548.48999999993</v>
      </c>
      <c r="E32" s="4">
        <f>SUM('Rental Car Surcharge'!B32:M32)</f>
        <v>2812</v>
      </c>
      <c r="F32" s="4"/>
      <c r="G32" s="5"/>
    </row>
    <row r="33" spans="1:7" ht="12.75">
      <c r="A33" t="s">
        <v>9</v>
      </c>
      <c r="B33" s="4">
        <f>SUM('Oil &amp; Gas Severance'!B33:M33)</f>
        <v>0</v>
      </c>
      <c r="C33" s="4">
        <f>SUM('Solid Minerals Severance'!B33:M33)</f>
        <v>0</v>
      </c>
      <c r="D33" s="4">
        <f>SUM('County Tax on Motor Fuel'!B33:M33)</f>
        <v>562211.86</v>
      </c>
      <c r="E33" s="4">
        <f>SUM('Rental Car Surcharge'!B33:M33)</f>
        <v>2256</v>
      </c>
      <c r="F33" s="4"/>
      <c r="G33" s="5"/>
    </row>
    <row r="34" spans="1:7" ht="12.75">
      <c r="A34" t="s">
        <v>10</v>
      </c>
      <c r="B34" s="4">
        <f>SUM('Oil &amp; Gas Severance'!B34:M34)</f>
        <v>0</v>
      </c>
      <c r="C34" s="4">
        <f>SUM('Solid Minerals Severance'!B34:M34)</f>
        <v>0</v>
      </c>
      <c r="D34" s="4">
        <f>SUM('County Tax on Motor Fuel'!B34:M34)</f>
        <v>189715.37</v>
      </c>
      <c r="E34" s="4">
        <f>SUM('Rental Car Surcharge'!B34:M34)</f>
        <v>5160</v>
      </c>
      <c r="F34" s="4"/>
      <c r="G34" s="5"/>
    </row>
    <row r="35" spans="1:7" ht="12.75">
      <c r="A35" t="s">
        <v>11</v>
      </c>
      <c r="B35" s="4">
        <f>SUM('Oil &amp; Gas Severance'!B35:M35)</f>
        <v>0</v>
      </c>
      <c r="C35" s="4">
        <f>SUM('Solid Minerals Severance'!B35:M35)</f>
        <v>0</v>
      </c>
      <c r="D35" s="4">
        <f>SUM('County Tax on Motor Fuel'!B35:M35)</f>
        <v>420933.91</v>
      </c>
      <c r="E35" s="4">
        <f>SUM('Rental Car Surcharge'!B35:M35)</f>
        <v>1080</v>
      </c>
      <c r="F35" s="4"/>
      <c r="G35" s="5"/>
    </row>
    <row r="36" spans="1:7" ht="12.75">
      <c r="A36" t="s">
        <v>48</v>
      </c>
      <c r="B36" s="4">
        <f>SUM('Oil &amp; Gas Severance'!B36:M36)</f>
        <v>0</v>
      </c>
      <c r="C36" s="4">
        <f>SUM('Solid Minerals Severance'!B36:M36)</f>
        <v>0</v>
      </c>
      <c r="D36" s="4">
        <f>SUM('County Tax on Motor Fuel'!B36:M36)</f>
        <v>301889.55</v>
      </c>
      <c r="E36" s="4">
        <f>SUM('Rental Car Surcharge'!B36:M36)</f>
        <v>1120</v>
      </c>
      <c r="F36" s="4"/>
      <c r="G36" s="5"/>
    </row>
    <row r="37" spans="1:7" ht="12.75">
      <c r="A37" t="s">
        <v>12</v>
      </c>
      <c r="B37" s="4">
        <f>SUM('Oil &amp; Gas Severance'!B37:M37)</f>
        <v>0</v>
      </c>
      <c r="C37" s="4">
        <f>SUM('Solid Minerals Severance'!B37:M37)</f>
        <v>2398139.41</v>
      </c>
      <c r="D37" s="4">
        <f>SUM('County Tax on Motor Fuel'!B37:M37)</f>
        <v>296900.62</v>
      </c>
      <c r="E37" s="4">
        <f>SUM('Rental Car Surcharge'!B37:M37)</f>
        <v>880</v>
      </c>
      <c r="F37" s="4"/>
      <c r="G37" s="5"/>
    </row>
    <row r="38" spans="1:7" ht="12.75">
      <c r="A38" t="s">
        <v>13</v>
      </c>
      <c r="B38" s="4">
        <f>SUM('Oil &amp; Gas Severance'!B38:M38)</f>
        <v>0</v>
      </c>
      <c r="C38" s="4">
        <f>SUM('Solid Minerals Severance'!B38:M38)</f>
        <v>2739070.47</v>
      </c>
      <c r="D38" s="4">
        <f>SUM('County Tax on Motor Fuel'!B38:M38)</f>
        <v>369829.55</v>
      </c>
      <c r="E38" s="4">
        <f>SUM('Rental Car Surcharge'!B38:M38)</f>
        <v>2958</v>
      </c>
      <c r="F38" s="4"/>
      <c r="G38" s="5"/>
    </row>
    <row r="39" spans="1:7" ht="12.75">
      <c r="A39" t="s">
        <v>14</v>
      </c>
      <c r="B39" s="4">
        <f>SUM('Oil &amp; Gas Severance'!B39:M39)</f>
        <v>81988.01999999999</v>
      </c>
      <c r="C39" s="4">
        <f>SUM('Solid Minerals Severance'!B39:M39)</f>
        <v>0</v>
      </c>
      <c r="D39" s="4">
        <f>SUM('County Tax on Motor Fuel'!B39:M39)</f>
        <v>640095.7200000001</v>
      </c>
      <c r="E39" s="4">
        <f>SUM('Rental Car Surcharge'!B39:M39)</f>
        <v>16312</v>
      </c>
      <c r="F39" s="4"/>
      <c r="G39" s="5"/>
    </row>
    <row r="40" spans="1:7" ht="12.75">
      <c r="A40" t="s">
        <v>49</v>
      </c>
      <c r="B40" s="4">
        <f>SUM('Oil &amp; Gas Severance'!B40:M40)</f>
        <v>0</v>
      </c>
      <c r="C40" s="4">
        <f>SUM('Solid Minerals Severance'!B40:M40)</f>
        <v>0</v>
      </c>
      <c r="D40" s="4">
        <f>SUM('County Tax on Motor Fuel'!B40:M40)</f>
        <v>771258.3899999999</v>
      </c>
      <c r="E40" s="4">
        <f>SUM('Rental Car Surcharge'!B40:M40)</f>
        <v>371350</v>
      </c>
      <c r="F40" s="4"/>
      <c r="G40" s="5"/>
    </row>
    <row r="41" spans="1:7" ht="12.75">
      <c r="A41" t="s">
        <v>15</v>
      </c>
      <c r="B41" s="4">
        <f>SUM('Oil &amp; Gas Severance'!B41:M41)</f>
        <v>0</v>
      </c>
      <c r="C41" s="4">
        <f>SUM('Solid Minerals Severance'!B41:M41)</f>
        <v>0</v>
      </c>
      <c r="D41" s="4">
        <f>SUM('County Tax on Motor Fuel'!B41:M41)</f>
        <v>783687.4999999999</v>
      </c>
      <c r="E41" s="4">
        <f>SUM('Rental Car Surcharge'!B41:M41)</f>
        <v>156770</v>
      </c>
      <c r="F41" s="4"/>
      <c r="G41" s="5"/>
    </row>
    <row r="42" spans="1:7" ht="12.75">
      <c r="A42" t="s">
        <v>50</v>
      </c>
      <c r="B42" s="4">
        <f>SUM('Oil &amp; Gas Severance'!B42:M42)</f>
        <v>0</v>
      </c>
      <c r="C42" s="4">
        <f>SUM('Solid Minerals Severance'!B42:M42)</f>
        <v>790961.22</v>
      </c>
      <c r="D42" s="4">
        <f>SUM('County Tax on Motor Fuel'!B42:M42)</f>
        <v>4994777.779999999</v>
      </c>
      <c r="E42" s="4">
        <f>SUM('Rental Car Surcharge'!B42:M42)</f>
        <v>13742930</v>
      </c>
      <c r="F42" s="4"/>
      <c r="G42" s="5"/>
    </row>
    <row r="43" spans="1:7" ht="12.75">
      <c r="A43" t="s">
        <v>16</v>
      </c>
      <c r="B43" s="4">
        <f>SUM('Oil &amp; Gas Severance'!B43:M43)</f>
        <v>0</v>
      </c>
      <c r="C43" s="4">
        <f>SUM('Solid Minerals Severance'!B43:M43)</f>
        <v>0</v>
      </c>
      <c r="D43" s="4">
        <f>SUM('County Tax on Motor Fuel'!B43:M43)</f>
        <v>272353.79</v>
      </c>
      <c r="E43" s="4">
        <f>SUM('Rental Car Surcharge'!B43:M43)</f>
        <v>16482</v>
      </c>
      <c r="F43" s="4"/>
      <c r="G43" s="5"/>
    </row>
    <row r="44" spans="1:7" ht="12.75">
      <c r="A44" t="s">
        <v>51</v>
      </c>
      <c r="B44" s="4">
        <f>SUM('Oil &amp; Gas Severance'!B44:M44)</f>
        <v>0</v>
      </c>
      <c r="C44" s="4">
        <f>SUM('Solid Minerals Severance'!B44:M44)</f>
        <v>0</v>
      </c>
      <c r="D44" s="4">
        <f>SUM('County Tax on Motor Fuel'!B44:M44)</f>
        <v>751731.31</v>
      </c>
      <c r="E44" s="4">
        <f>SUM('Rental Car Surcharge'!B44:M44)</f>
        <v>331790</v>
      </c>
      <c r="F44" s="4"/>
      <c r="G44" s="5"/>
    </row>
    <row r="45" spans="1:7" ht="12.75">
      <c r="A45" t="s">
        <v>17</v>
      </c>
      <c r="B45" s="4">
        <f>SUM('Oil &amp; Gas Severance'!B45:M45)</f>
        <v>0</v>
      </c>
      <c r="C45" s="4">
        <f>SUM('Solid Minerals Severance'!B45:M45)</f>
        <v>0</v>
      </c>
      <c r="D45" s="4">
        <f>SUM('County Tax on Motor Fuel'!B45:M45)</f>
        <v>683639.44</v>
      </c>
      <c r="E45" s="4">
        <f>SUM('Rental Car Surcharge'!B45:M45)</f>
        <v>43108</v>
      </c>
      <c r="F45" s="4"/>
      <c r="G45" s="5"/>
    </row>
    <row r="46" spans="1:7" ht="12.75">
      <c r="A46" t="s">
        <v>18</v>
      </c>
      <c r="B46" s="4">
        <f>SUM('Oil &amp; Gas Severance'!B46:M46)</f>
        <v>0</v>
      </c>
      <c r="C46" s="4">
        <f>SUM('Solid Minerals Severance'!B46:M46)</f>
        <v>0</v>
      </c>
      <c r="D46" s="4">
        <f>SUM('County Tax on Motor Fuel'!B46:M46)</f>
        <v>317559.69</v>
      </c>
      <c r="E46" s="4">
        <f>SUM('Rental Car Surcharge'!B46:M46)</f>
        <v>3580</v>
      </c>
      <c r="F46" s="4"/>
      <c r="G46" s="5"/>
    </row>
    <row r="47" spans="1:7" ht="12.75">
      <c r="A47" t="s">
        <v>19</v>
      </c>
      <c r="B47" s="4">
        <f>SUM('Oil &amp; Gas Severance'!B47:M47)</f>
        <v>0</v>
      </c>
      <c r="C47" s="4">
        <f>SUM('Solid Minerals Severance'!B47:M47)</f>
        <v>0</v>
      </c>
      <c r="D47" s="4">
        <f>SUM('County Tax on Motor Fuel'!B47:M47)</f>
        <v>238465.01999999996</v>
      </c>
      <c r="E47" s="4">
        <f>SUM('Rental Car Surcharge'!B47:M47)</f>
        <v>360</v>
      </c>
      <c r="F47" s="4"/>
      <c r="G47" s="5"/>
    </row>
    <row r="48" spans="1:7" ht="12.75">
      <c r="A48" t="s">
        <v>52</v>
      </c>
      <c r="B48" s="4">
        <f>SUM('Oil &amp; Gas Severance'!B48:M48)</f>
        <v>0</v>
      </c>
      <c r="C48" s="4">
        <f>SUM('Solid Minerals Severance'!B48:M48)</f>
        <v>0</v>
      </c>
      <c r="D48" s="4">
        <f>SUM('County Tax on Motor Fuel'!B48:M48)</f>
        <v>1407454.0099999998</v>
      </c>
      <c r="E48" s="4">
        <f>SUM('Rental Car Surcharge'!B48:M48)</f>
        <v>414122</v>
      </c>
      <c r="F48" s="4"/>
      <c r="G48" s="5"/>
    </row>
    <row r="49" spans="1:7" ht="12.75">
      <c r="A49" t="s">
        <v>53</v>
      </c>
      <c r="B49" s="4">
        <f>SUM('Oil &amp; Gas Severance'!B49:M49)</f>
        <v>47105.85</v>
      </c>
      <c r="C49" s="4">
        <f>SUM('Solid Minerals Severance'!B49:M49)</f>
        <v>0</v>
      </c>
      <c r="D49" s="4">
        <f>SUM('County Tax on Motor Fuel'!B49:M49)</f>
        <v>2543606.04</v>
      </c>
      <c r="E49" s="4">
        <f>SUM('Rental Car Surcharge'!B49:M49)</f>
        <v>9122296</v>
      </c>
      <c r="F49" s="4"/>
      <c r="G49" s="5"/>
    </row>
    <row r="50" spans="1:7" ht="12.75">
      <c r="A50" t="s">
        <v>54</v>
      </c>
      <c r="B50" s="4">
        <f>SUM('Oil &amp; Gas Severance'!B50:M50)</f>
        <v>0</v>
      </c>
      <c r="C50" s="4">
        <f>SUM('Solid Minerals Severance'!B50:M50)</f>
        <v>0</v>
      </c>
      <c r="D50" s="4">
        <f>SUM('County Tax on Motor Fuel'!B50:M50)</f>
        <v>1229708.9300000002</v>
      </c>
      <c r="E50" s="4">
        <f>SUM('Rental Car Surcharge'!B50:M50)</f>
        <v>1482266</v>
      </c>
      <c r="F50" s="4"/>
      <c r="G50" s="5"/>
    </row>
    <row r="51" spans="1:7" ht="12.75">
      <c r="A51" t="s">
        <v>20</v>
      </c>
      <c r="B51" s="4">
        <f>SUM('Oil &amp; Gas Severance'!B51:M51)</f>
        <v>0</v>
      </c>
      <c r="C51" s="4">
        <f>SUM('Solid Minerals Severance'!B51:M51)</f>
        <v>0</v>
      </c>
      <c r="D51" s="4">
        <f>SUM('County Tax on Motor Fuel'!B51:M51)</f>
        <v>602449.25</v>
      </c>
      <c r="E51" s="4">
        <f>SUM('Rental Car Surcharge'!B51:M51)</f>
        <v>1672</v>
      </c>
      <c r="F51" s="4"/>
      <c r="G51" s="5"/>
    </row>
    <row r="52" spans="1:7" ht="12.75">
      <c r="A52" t="s">
        <v>21</v>
      </c>
      <c r="B52" s="4">
        <f>SUM('Oil &amp; Gas Severance'!B52:M52)</f>
        <v>0</v>
      </c>
      <c r="C52" s="4">
        <f>SUM('Solid Minerals Severance'!B52:M52)</f>
        <v>0</v>
      </c>
      <c r="D52" s="4">
        <f>SUM('County Tax on Motor Fuel'!B52:M52)</f>
        <v>352534.89</v>
      </c>
      <c r="E52" s="4">
        <f>SUM('Rental Car Surcharge'!B52:M52)</f>
        <v>60</v>
      </c>
      <c r="F52" s="4"/>
      <c r="G52" s="5"/>
    </row>
    <row r="53" spans="1:7" ht="12.75">
      <c r="A53" t="s">
        <v>22</v>
      </c>
      <c r="B53" s="4">
        <f>SUM('Oil &amp; Gas Severance'!B53:M53)</f>
        <v>0</v>
      </c>
      <c r="C53" s="4">
        <f>SUM('Solid Minerals Severance'!B53:M53)</f>
        <v>0</v>
      </c>
      <c r="D53" s="4">
        <f>SUM('County Tax on Motor Fuel'!B53:M53)</f>
        <v>431064.99</v>
      </c>
      <c r="E53" s="4">
        <f>SUM('Rental Car Surcharge'!B53:M53)</f>
        <v>236</v>
      </c>
      <c r="F53" s="4"/>
      <c r="G53" s="5"/>
    </row>
    <row r="54" spans="1:7" ht="12.75">
      <c r="A54" t="s">
        <v>55</v>
      </c>
      <c r="B54" s="4">
        <f>SUM('Oil &amp; Gas Severance'!B54:M54)</f>
        <v>0</v>
      </c>
      <c r="C54" s="4">
        <f>SUM('Solid Minerals Severance'!B54:M54)</f>
        <v>527542.03</v>
      </c>
      <c r="D54" s="4">
        <f>SUM('County Tax on Motor Fuel'!B54:M54)</f>
        <v>1442630.9100000001</v>
      </c>
      <c r="E54" s="4">
        <f>SUM('Rental Car Surcharge'!B54:M54)</f>
        <v>597334</v>
      </c>
      <c r="F54" s="4"/>
      <c r="G54" s="5"/>
    </row>
    <row r="55" spans="1:7" ht="12.75">
      <c r="A55" t="s">
        <v>23</v>
      </c>
      <c r="B55" s="4">
        <f>SUM('Oil &amp; Gas Severance'!B55:M55)</f>
        <v>0</v>
      </c>
      <c r="C55" s="4">
        <f>SUM('Solid Minerals Severance'!B55:M55)</f>
        <v>0</v>
      </c>
      <c r="D55" s="4">
        <f>SUM('County Tax on Motor Fuel'!B55:M55)</f>
        <v>2032314.02</v>
      </c>
      <c r="E55" s="4">
        <f>SUM('Rental Car Surcharge'!B55:M55)</f>
        <v>292858</v>
      </c>
      <c r="F55" s="4"/>
      <c r="G55" s="5"/>
    </row>
    <row r="56" spans="1:7" ht="12.75">
      <c r="A56" t="s">
        <v>24</v>
      </c>
      <c r="B56" s="4">
        <f>SUM('Oil &amp; Gas Severance'!B56:M56)</f>
        <v>0</v>
      </c>
      <c r="C56" s="4">
        <f>SUM('Solid Minerals Severance'!B56:M56)</f>
        <v>0</v>
      </c>
      <c r="D56" s="4">
        <f>SUM('County Tax on Motor Fuel'!B56:M56)</f>
        <v>850290.73</v>
      </c>
      <c r="E56" s="4">
        <f>SUM('Rental Car Surcharge'!B56:M56)</f>
        <v>511740</v>
      </c>
      <c r="F56" s="4"/>
      <c r="G56" s="5"/>
    </row>
    <row r="57" spans="1:7" ht="12.75">
      <c r="A57" t="s">
        <v>56</v>
      </c>
      <c r="B57" s="4">
        <f>SUM('Oil &amp; Gas Severance'!B57:M57)</f>
        <v>0</v>
      </c>
      <c r="C57" s="4">
        <f>SUM('Solid Minerals Severance'!B57:M57)</f>
        <v>0</v>
      </c>
      <c r="D57" s="4">
        <f>SUM('County Tax on Motor Fuel'!B57:M57)</f>
        <v>1148548.25</v>
      </c>
      <c r="E57" s="4">
        <f>SUM('Rental Car Surcharge'!B57:M57)</f>
        <v>766866</v>
      </c>
      <c r="F57" s="4"/>
      <c r="G57" s="5"/>
    </row>
    <row r="58" spans="1:7" ht="12.75">
      <c r="A58" t="s">
        <v>57</v>
      </c>
      <c r="B58" s="4">
        <f>SUM('Oil &amp; Gas Severance'!B58:M58)</f>
        <v>0</v>
      </c>
      <c r="C58" s="4">
        <f>SUM('Solid Minerals Severance'!B58:M58)</f>
        <v>0</v>
      </c>
      <c r="D58" s="4">
        <f>SUM('County Tax on Motor Fuel'!B58:M58)</f>
        <v>503254.73</v>
      </c>
      <c r="E58" s="4">
        <f>SUM('Rental Car Surcharge'!B58:M58)</f>
        <v>22548</v>
      </c>
      <c r="F58" s="4"/>
      <c r="G58" s="5"/>
    </row>
    <row r="59" spans="1:7" ht="12.75">
      <c r="A59" t="s">
        <v>58</v>
      </c>
      <c r="B59" s="4">
        <f>SUM('Oil &amp; Gas Severance'!B59:M59)</f>
        <v>0</v>
      </c>
      <c r="C59" s="4">
        <f>SUM('Solid Minerals Severance'!B59:M59)</f>
        <v>0</v>
      </c>
      <c r="D59" s="4">
        <f>SUM('County Tax on Motor Fuel'!B59:M59)</f>
        <v>1136012.73</v>
      </c>
      <c r="E59" s="4">
        <f>SUM('Rental Car Surcharge'!B59:M59)</f>
        <v>1164036</v>
      </c>
      <c r="F59" s="4"/>
      <c r="G59" s="5"/>
    </row>
    <row r="60" spans="1:7" ht="12.75">
      <c r="A60" t="s">
        <v>25</v>
      </c>
      <c r="B60" s="4">
        <f>SUM('Oil &amp; Gas Severance'!B60:M60)</f>
        <v>0</v>
      </c>
      <c r="C60" s="4">
        <f>SUM('Solid Minerals Severance'!B60:M60)</f>
        <v>0</v>
      </c>
      <c r="D60" s="4">
        <f>SUM('County Tax on Motor Fuel'!B60:M60)</f>
        <v>569242.12</v>
      </c>
      <c r="E60" s="4">
        <f>SUM('Rental Car Surcharge'!B60:M60)</f>
        <v>82656</v>
      </c>
      <c r="F60" s="4"/>
      <c r="G60" s="5"/>
    </row>
    <row r="61" spans="1:7" ht="12.75">
      <c r="A61" t="s">
        <v>59</v>
      </c>
      <c r="B61" s="4">
        <f>SUM('Oil &amp; Gas Severance'!B61:M61)</f>
        <v>0</v>
      </c>
      <c r="C61" s="4">
        <f>SUM('Solid Minerals Severance'!B61:M61)</f>
        <v>0</v>
      </c>
      <c r="D61" s="4">
        <f>SUM('County Tax on Motor Fuel'!B61:M61)</f>
        <v>4770527.91</v>
      </c>
      <c r="E61" s="4">
        <f>SUM('Rental Car Surcharge'!B61:M61)</f>
        <v>32351782</v>
      </c>
      <c r="F61" s="4"/>
      <c r="G61" s="5"/>
    </row>
    <row r="62" spans="1:7" ht="12.75">
      <c r="A62" t="s">
        <v>60</v>
      </c>
      <c r="B62" s="4">
        <f>SUM('Oil &amp; Gas Severance'!B62:M62)</f>
        <v>0</v>
      </c>
      <c r="C62" s="4">
        <f>SUM('Solid Minerals Severance'!B62:M62)</f>
        <v>0</v>
      </c>
      <c r="D62" s="4">
        <f>SUM('County Tax on Motor Fuel'!B62:M62)</f>
        <v>1674340.54</v>
      </c>
      <c r="E62" s="4">
        <f>SUM('Rental Car Surcharge'!B62:M62)</f>
        <v>745916</v>
      </c>
      <c r="F62" s="4"/>
      <c r="G62" s="5"/>
    </row>
    <row r="63" spans="1:7" ht="12.75">
      <c r="A63" t="s">
        <v>61</v>
      </c>
      <c r="B63" s="4">
        <f>SUM('Oil &amp; Gas Severance'!B63:M63)</f>
        <v>0</v>
      </c>
      <c r="C63" s="4">
        <f>SUM('Solid Minerals Severance'!B63:M63)</f>
        <v>0</v>
      </c>
      <c r="D63" s="4">
        <f>SUM('County Tax on Motor Fuel'!B63:M63)</f>
        <v>5279590.25</v>
      </c>
      <c r="E63" s="4">
        <f>SUM('Rental Car Surcharge'!B63:M63)</f>
        <v>10130826</v>
      </c>
      <c r="F63" s="4"/>
      <c r="G63" s="5"/>
    </row>
    <row r="64" spans="1:7" ht="12.75">
      <c r="A64" t="s">
        <v>26</v>
      </c>
      <c r="B64" s="4">
        <f>SUM('Oil &amp; Gas Severance'!B64:M64)</f>
        <v>0</v>
      </c>
      <c r="C64" s="4">
        <f>SUM('Solid Minerals Severance'!B64:M64)</f>
        <v>0</v>
      </c>
      <c r="D64" s="4">
        <f>SUM('County Tax on Motor Fuel'!B64:M64)</f>
        <v>1776054.29</v>
      </c>
      <c r="E64" s="4">
        <f>SUM('Rental Car Surcharge'!B64:M64)</f>
        <v>606908</v>
      </c>
      <c r="F64" s="4"/>
      <c r="G64" s="5"/>
    </row>
    <row r="65" spans="1:7" ht="12.75">
      <c r="A65" t="s">
        <v>62</v>
      </c>
      <c r="B65" s="4">
        <f>SUM('Oil &amp; Gas Severance'!B65:M65)</f>
        <v>0</v>
      </c>
      <c r="C65" s="4">
        <f>SUM('Solid Minerals Severance'!B65:M65)</f>
        <v>0</v>
      </c>
      <c r="D65" s="4">
        <f>SUM('County Tax on Motor Fuel'!B65:M65)</f>
        <v>3403887.5300000003</v>
      </c>
      <c r="E65" s="4">
        <f>SUM('Rental Car Surcharge'!B65:M65)</f>
        <v>3360644</v>
      </c>
      <c r="F65" s="4"/>
      <c r="G65" s="5"/>
    </row>
    <row r="66" spans="1:7" ht="12.75">
      <c r="A66" t="s">
        <v>63</v>
      </c>
      <c r="B66" s="4">
        <f>SUM('Oil &amp; Gas Severance'!B66:M66)</f>
        <v>0</v>
      </c>
      <c r="C66" s="4">
        <f>SUM('Solid Minerals Severance'!B66:M66)</f>
        <v>1795083.27</v>
      </c>
      <c r="D66" s="4">
        <f>SUM('County Tax on Motor Fuel'!B66:M66)</f>
        <v>2945348.9</v>
      </c>
      <c r="E66" s="4">
        <f>SUM('Rental Car Surcharge'!B66:M66)</f>
        <v>1089064</v>
      </c>
      <c r="F66" s="4"/>
      <c r="G66" s="5"/>
    </row>
    <row r="67" spans="1:7" ht="12.75">
      <c r="A67" t="s">
        <v>64</v>
      </c>
      <c r="B67" s="4">
        <f>SUM('Oil &amp; Gas Severance'!B67:M67)</f>
        <v>0</v>
      </c>
      <c r="C67" s="4">
        <f>SUM('Solid Minerals Severance'!B67:M67)</f>
        <v>0</v>
      </c>
      <c r="D67" s="4">
        <f>SUM('County Tax on Motor Fuel'!B67:M67)</f>
        <v>603553.3</v>
      </c>
      <c r="E67" s="4">
        <f>SUM('Rental Car Surcharge'!B67:M67)</f>
        <v>28326</v>
      </c>
      <c r="F67" s="4"/>
      <c r="G67" s="5"/>
    </row>
    <row r="68" spans="1:7" ht="12.75">
      <c r="A68" t="s">
        <v>65</v>
      </c>
      <c r="B68" s="4">
        <f>SUM('Oil &amp; Gas Severance'!B68:M68)</f>
        <v>0</v>
      </c>
      <c r="C68" s="4">
        <f>SUM('Solid Minerals Severance'!B68:M68)</f>
        <v>0</v>
      </c>
      <c r="D68" s="4">
        <f>SUM('County Tax on Motor Fuel'!B68:M68)</f>
        <v>964529.65</v>
      </c>
      <c r="E68" s="4">
        <f>SUM('Rental Car Surcharge'!B68:M68)</f>
        <v>178420</v>
      </c>
      <c r="F68" s="4"/>
      <c r="G68" s="5"/>
    </row>
    <row r="69" spans="1:7" ht="12.75">
      <c r="A69" t="s">
        <v>66</v>
      </c>
      <c r="B69" s="4">
        <f>SUM('Oil &amp; Gas Severance'!B69:M69)</f>
        <v>0</v>
      </c>
      <c r="C69" s="4">
        <f>SUM('Solid Minerals Severance'!B69:M69)</f>
        <v>0</v>
      </c>
      <c r="D69" s="4">
        <f>SUM('County Tax on Motor Fuel'!B69:M69)</f>
        <v>1176571.47</v>
      </c>
      <c r="E69" s="4">
        <f>SUM('Rental Car Surcharge'!B69:M69)</f>
        <v>577038</v>
      </c>
      <c r="F69" s="4"/>
      <c r="G69" s="5"/>
    </row>
    <row r="70" spans="1:7" ht="12.75">
      <c r="A70" t="s">
        <v>67</v>
      </c>
      <c r="B70" s="4">
        <f>SUM('Oil &amp; Gas Severance'!B70:M70)</f>
        <v>683812.7300000001</v>
      </c>
      <c r="C70" s="4">
        <f>SUM('Solid Minerals Severance'!B70:M70)</f>
        <v>0</v>
      </c>
      <c r="D70" s="4">
        <f>SUM('County Tax on Motor Fuel'!B70:M70)</f>
        <v>960297.38</v>
      </c>
      <c r="E70" s="4">
        <f>SUM('Rental Car Surcharge'!B70:M70)</f>
        <v>124732</v>
      </c>
      <c r="F70" s="4"/>
      <c r="G70" s="5"/>
    </row>
    <row r="71" spans="1:7" ht="12.75">
      <c r="A71" t="s">
        <v>68</v>
      </c>
      <c r="B71" s="4">
        <f>SUM('Oil &amp; Gas Severance'!B71:M71)</f>
        <v>0</v>
      </c>
      <c r="C71" s="4">
        <f>SUM('Solid Minerals Severance'!B71:M71)</f>
        <v>0</v>
      </c>
      <c r="D71" s="4">
        <f>SUM('County Tax on Motor Fuel'!B71:M71)</f>
        <v>1521621.31</v>
      </c>
      <c r="E71" s="4">
        <f>SUM('Rental Car Surcharge'!B71:M71)</f>
        <v>2641012</v>
      </c>
      <c r="F71" s="4"/>
      <c r="G71" s="5"/>
    </row>
    <row r="72" spans="1:7" ht="12.75">
      <c r="A72" t="s">
        <v>69</v>
      </c>
      <c r="B72" s="4">
        <f>SUM('Oil &amp; Gas Severance'!B72:M72)</f>
        <v>0</v>
      </c>
      <c r="C72" s="4">
        <f>SUM('Solid Minerals Severance'!B72:M72)</f>
        <v>0</v>
      </c>
      <c r="D72" s="4">
        <f>SUM('County Tax on Motor Fuel'!B72:M72)</f>
        <v>1666352.6799999997</v>
      </c>
      <c r="E72" s="4">
        <f>SUM('Rental Car Surcharge'!B72:M72)</f>
        <v>4578244</v>
      </c>
      <c r="F72" s="4"/>
      <c r="G72" s="5"/>
    </row>
    <row r="73" spans="1:7" ht="12.75">
      <c r="A73" t="s">
        <v>27</v>
      </c>
      <c r="B73" s="4">
        <f>SUM('Oil &amp; Gas Severance'!B73:M73)</f>
        <v>0</v>
      </c>
      <c r="C73" s="4">
        <f>SUM('Solid Minerals Severance'!B73:M73)</f>
        <v>0</v>
      </c>
      <c r="D73" s="4">
        <f>SUM('County Tax on Motor Fuel'!B73:M73)</f>
        <v>640203.3899999999</v>
      </c>
      <c r="E73" s="4">
        <f>SUM('Rental Car Surcharge'!B73:M73)</f>
        <v>56356</v>
      </c>
      <c r="F73" s="4"/>
      <c r="G73" s="5"/>
    </row>
    <row r="74" spans="1:7" ht="12.75">
      <c r="A74" t="s">
        <v>70</v>
      </c>
      <c r="B74" s="4">
        <f>SUM('Oil &amp; Gas Severance'!B74:M74)</f>
        <v>0</v>
      </c>
      <c r="C74" s="4">
        <f>SUM('Solid Minerals Severance'!B74:M74)</f>
        <v>0</v>
      </c>
      <c r="D74" s="4">
        <f>SUM('County Tax on Motor Fuel'!B74:M74)</f>
        <v>460344.75</v>
      </c>
      <c r="E74" s="4">
        <f>SUM('Rental Car Surcharge'!B74:M74)</f>
        <v>4938</v>
      </c>
      <c r="F74" s="4"/>
      <c r="G74" s="5"/>
    </row>
    <row r="75" spans="1:7" ht="12.75">
      <c r="A75" t="s">
        <v>28</v>
      </c>
      <c r="B75" s="4">
        <f>SUM('Oil &amp; Gas Severance'!B75:M75)</f>
        <v>0</v>
      </c>
      <c r="C75" s="4">
        <f>SUM('Solid Minerals Severance'!B75:M75)</f>
        <v>0</v>
      </c>
      <c r="D75" s="4">
        <f>SUM('County Tax on Motor Fuel'!B75:M75)</f>
        <v>521705.87000000005</v>
      </c>
      <c r="E75" s="4">
        <f>SUM('Rental Car Surcharge'!B75:M75)</f>
        <v>540</v>
      </c>
      <c r="F75" s="4"/>
      <c r="G75" s="5"/>
    </row>
    <row r="76" spans="1:7" ht="12.75">
      <c r="A76" t="s">
        <v>29</v>
      </c>
      <c r="B76" s="4">
        <f>SUM('Oil &amp; Gas Severance'!B76:M76)</f>
        <v>0</v>
      </c>
      <c r="C76" s="4">
        <f>SUM('Solid Minerals Severance'!B76:M76)</f>
        <v>0</v>
      </c>
      <c r="D76" s="4">
        <f>SUM('County Tax on Motor Fuel'!B76:M76)</f>
        <v>141868.16</v>
      </c>
      <c r="E76" s="4">
        <f>SUM('Rental Car Surcharge'!B76:M76)</f>
        <v>300</v>
      </c>
      <c r="F76" s="4"/>
      <c r="G76" s="5"/>
    </row>
    <row r="77" spans="1:7" ht="12.75">
      <c r="A77" t="s">
        <v>71</v>
      </c>
      <c r="B77" s="4">
        <f>SUM('Oil &amp; Gas Severance'!B77:M77)</f>
        <v>0</v>
      </c>
      <c r="C77" s="4">
        <f>SUM('Solid Minerals Severance'!B77:M77)</f>
        <v>0</v>
      </c>
      <c r="D77" s="4">
        <f>SUM('County Tax on Motor Fuel'!B77:M77)</f>
        <v>2206240.4400000004</v>
      </c>
      <c r="E77" s="4">
        <f>SUM('Rental Car Surcharge'!B77:M77)</f>
        <v>1459040</v>
      </c>
      <c r="F77" s="4"/>
      <c r="G77" s="5"/>
    </row>
    <row r="78" spans="1:7" ht="12.75">
      <c r="A78" t="s">
        <v>72</v>
      </c>
      <c r="B78" s="4">
        <f>SUM('Oil &amp; Gas Severance'!B78:M78)</f>
        <v>0</v>
      </c>
      <c r="C78" s="4">
        <f>SUM('Solid Minerals Severance'!B78:M78)</f>
        <v>0</v>
      </c>
      <c r="D78" s="4">
        <f>SUM('County Tax on Motor Fuel'!B78:M78)</f>
        <v>327223.8599999999</v>
      </c>
      <c r="E78" s="4">
        <f>SUM('Rental Car Surcharge'!B78:M78)</f>
        <v>540</v>
      </c>
      <c r="F78" s="4"/>
      <c r="G78" s="5"/>
    </row>
    <row r="79" spans="1:7" ht="12.75">
      <c r="A79" t="s">
        <v>73</v>
      </c>
      <c r="B79" s="4">
        <f>SUM('Oil &amp; Gas Severance'!B79:M79)</f>
        <v>0</v>
      </c>
      <c r="C79" s="4">
        <f>SUM('Solid Minerals Severance'!B79:M79)</f>
        <v>0</v>
      </c>
      <c r="D79" s="4">
        <f>SUM('County Tax on Motor Fuel'!B79:M79)</f>
        <v>715774.2500000001</v>
      </c>
      <c r="E79" s="4">
        <f>SUM('Rental Car Surcharge'!B79:M79)</f>
        <v>15630</v>
      </c>
      <c r="F79" s="4"/>
      <c r="G79" s="5"/>
    </row>
    <row r="80" spans="1:7" ht="12.75">
      <c r="A80" t="s">
        <v>30</v>
      </c>
      <c r="B80" s="4">
        <f>SUM('Oil &amp; Gas Severance'!B80:M80)</f>
        <v>0</v>
      </c>
      <c r="C80" s="4">
        <f>SUM('Solid Minerals Severance'!B80:M80)</f>
        <v>0</v>
      </c>
      <c r="D80" s="4">
        <f>SUM('County Tax on Motor Fuel'!B80:M80)</f>
        <v>330417.63</v>
      </c>
      <c r="E80" s="4">
        <f>SUM('Rental Car Surcharge'!B80:M80)</f>
        <v>1260</v>
      </c>
      <c r="F80" s="4"/>
      <c r="G80" s="5"/>
    </row>
    <row r="81" spans="1:7" ht="12.75">
      <c r="A81" t="s">
        <v>93</v>
      </c>
      <c r="B81" s="4">
        <v>0</v>
      </c>
      <c r="C81" s="4">
        <v>0</v>
      </c>
      <c r="D81" s="4">
        <v>0</v>
      </c>
      <c r="E81" s="4">
        <f>SUM('Rental Car Surcharge'!B81:M81)</f>
        <v>61762</v>
      </c>
      <c r="F81" s="4"/>
      <c r="G81" s="5"/>
    </row>
    <row r="82" spans="1:7" ht="12.75">
      <c r="A82" t="s">
        <v>94</v>
      </c>
      <c r="B82" s="4">
        <v>0</v>
      </c>
      <c r="C82" s="4">
        <v>0</v>
      </c>
      <c r="D82" s="4">
        <v>0</v>
      </c>
      <c r="E82" s="4">
        <f>SUM('Rental Car Surcharge'!B82:M82)</f>
        <v>345492</v>
      </c>
      <c r="F82" s="4"/>
      <c r="G82" s="5"/>
    </row>
    <row r="83" spans="1:7" ht="12.75">
      <c r="A83" t="s">
        <v>95</v>
      </c>
      <c r="B83" s="4">
        <v>0</v>
      </c>
      <c r="C83" s="4">
        <v>0</v>
      </c>
      <c r="D83" s="4">
        <v>0</v>
      </c>
      <c r="E83" s="4">
        <f>SUM('Rental Car Surcharge'!B83:M83)</f>
        <v>0</v>
      </c>
      <c r="F83" s="4"/>
      <c r="G83" s="5"/>
    </row>
    <row r="84" spans="1:7" ht="12.75">
      <c r="A84" t="s">
        <v>1</v>
      </c>
      <c r="B84" s="4" t="s">
        <v>32</v>
      </c>
      <c r="C84" s="4" t="s">
        <v>33</v>
      </c>
      <c r="D84" s="4" t="s">
        <v>33</v>
      </c>
      <c r="E84" s="4" t="s">
        <v>33</v>
      </c>
      <c r="F84" s="4"/>
      <c r="G84" s="4"/>
    </row>
    <row r="85" spans="1:7" ht="12.75">
      <c r="A85" t="s">
        <v>31</v>
      </c>
      <c r="B85" s="4">
        <f>SUM(B14:B80)</f>
        <v>1193085.62</v>
      </c>
      <c r="C85" s="4">
        <f>SUM(C14:C80)</f>
        <v>8250796.4</v>
      </c>
      <c r="D85" s="4">
        <f>SUM(D14:D80)</f>
        <v>91794697.39999998</v>
      </c>
      <c r="E85" s="4">
        <f>SUM(E14:E83)</f>
        <v>147813498</v>
      </c>
      <c r="F85" s="4"/>
      <c r="G85" s="4"/>
    </row>
    <row r="87" ht="12.75">
      <c r="A87" s="3"/>
    </row>
    <row r="90" ht="12.75">
      <c r="A90" t="s">
        <v>87</v>
      </c>
    </row>
    <row r="91" ht="12.75">
      <c r="A91" t="s">
        <v>88</v>
      </c>
    </row>
  </sheetData>
  <mergeCells count="5">
    <mergeCell ref="A7:D7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224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2" width="7.66015625" style="0" bestFit="1" customWidth="1"/>
    <col min="3" max="3" width="9.16015625" style="0" bestFit="1" customWidth="1"/>
    <col min="4" max="4" width="7.66015625" style="0" bestFit="1" customWidth="1"/>
    <col min="5" max="6" width="9.16015625" style="0" bestFit="1" customWidth="1"/>
    <col min="7" max="13" width="8.16015625" style="0" bestFit="1" customWidth="1"/>
    <col min="14" max="14" width="9.16015625" style="0" bestFit="1" customWidth="1"/>
  </cols>
  <sheetData>
    <row r="1" spans="1:14" ht="12.75">
      <c r="A1" t="s">
        <v>96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8" t="s">
        <v>85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 s="18" t="s">
        <v>86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2.75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2.75">
      <c r="A6" s="18" t="s">
        <v>74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18" t="s">
        <v>35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2.75">
      <c r="A8" s="18" t="s">
        <v>101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11" spans="2:14" ht="12.75">
      <c r="B11" s="1">
        <v>38899</v>
      </c>
      <c r="C11" s="1">
        <v>38930</v>
      </c>
      <c r="D11" s="1">
        <v>38961</v>
      </c>
      <c r="E11" s="1">
        <v>38991</v>
      </c>
      <c r="F11" s="1">
        <v>39022</v>
      </c>
      <c r="G11" s="1">
        <v>39052</v>
      </c>
      <c r="H11" s="1">
        <v>39083</v>
      </c>
      <c r="I11" s="1">
        <v>39114</v>
      </c>
      <c r="J11" s="1">
        <v>39142</v>
      </c>
      <c r="K11" s="1">
        <v>39173</v>
      </c>
      <c r="L11" s="1">
        <v>39203</v>
      </c>
      <c r="M11" s="1">
        <v>39234</v>
      </c>
      <c r="N11" s="2" t="s">
        <v>97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5">
        <f>SUM(B14:M14)</f>
        <v>0</v>
      </c>
    </row>
    <row r="15" spans="1:14" ht="12.75">
      <c r="A15" t="s">
        <v>38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5">
        <f aca="true" t="shared" si="0" ref="N15:N78">SUM(B15:M15)</f>
        <v>0</v>
      </c>
    </row>
    <row r="16" spans="1:14" ht="12.75">
      <c r="A16" t="s">
        <v>39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5">
        <f t="shared" si="0"/>
        <v>0</v>
      </c>
    </row>
    <row r="17" spans="1:14" ht="12.75">
      <c r="A17" t="s">
        <v>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0"/>
        <v>0</v>
      </c>
    </row>
    <row r="18" spans="1:14" ht="12.75">
      <c r="A18" t="s">
        <v>40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0"/>
        <v>0</v>
      </c>
    </row>
    <row r="19" spans="1:14" ht="12.75">
      <c r="A19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0"/>
        <v>0</v>
      </c>
    </row>
    <row r="20" spans="1:14" ht="12.75">
      <c r="A20" t="s">
        <v>3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0"/>
        <v>0</v>
      </c>
    </row>
    <row r="21" spans="1:14" ht="12.75">
      <c r="A21" t="s">
        <v>42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0"/>
        <v>0</v>
      </c>
    </row>
    <row r="22" spans="1:14" ht="12.75">
      <c r="A22" t="s">
        <v>43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5">
        <f t="shared" si="0"/>
        <v>0</v>
      </c>
    </row>
    <row r="23" spans="1:14" ht="12.75">
      <c r="A23" t="s">
        <v>44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0"/>
        <v>0</v>
      </c>
    </row>
    <row r="24" spans="1:14" ht="12.75">
      <c r="A24" t="s">
        <v>45</v>
      </c>
      <c r="B24" s="4">
        <v>24578.9</v>
      </c>
      <c r="C24" s="4">
        <v>27413.11</v>
      </c>
      <c r="D24" s="4">
        <v>26878.22</v>
      </c>
      <c r="E24" s="4">
        <v>26615.86</v>
      </c>
      <c r="F24" s="4">
        <v>24910.61</v>
      </c>
      <c r="G24" s="4">
        <v>1195.6</v>
      </c>
      <c r="H24" s="4">
        <v>18412</v>
      </c>
      <c r="I24" s="4">
        <v>15184.14</v>
      </c>
      <c r="J24" s="4">
        <v>31989.02</v>
      </c>
      <c r="K24" s="4">
        <v>20380.93</v>
      </c>
      <c r="L24" s="4">
        <v>19542.28</v>
      </c>
      <c r="M24" s="4">
        <v>15352.95</v>
      </c>
      <c r="N24" s="5">
        <f t="shared" si="0"/>
        <v>252453.62</v>
      </c>
    </row>
    <row r="25" spans="1:14" ht="12.75">
      <c r="A25" t="s">
        <v>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0"/>
        <v>0</v>
      </c>
    </row>
    <row r="26" spans="1:14" ht="12.75">
      <c r="A26" t="s">
        <v>89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0"/>
        <v>0</v>
      </c>
    </row>
    <row r="27" spans="1:14" ht="12.75">
      <c r="A27" t="s">
        <v>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0"/>
        <v>0</v>
      </c>
    </row>
    <row r="28" spans="1:14" ht="12.75">
      <c r="A28" t="s">
        <v>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5">
        <f t="shared" si="0"/>
        <v>0</v>
      </c>
    </row>
    <row r="29" spans="1:14" ht="12.75">
      <c r="A29" t="s">
        <v>46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5">
        <f t="shared" si="0"/>
        <v>0</v>
      </c>
    </row>
    <row r="30" spans="1:14" ht="12.75">
      <c r="A30" t="s">
        <v>47</v>
      </c>
      <c r="B30" s="4">
        <v>11615.25</v>
      </c>
      <c r="C30" s="4">
        <v>13123.71</v>
      </c>
      <c r="D30" s="4">
        <v>11807.96</v>
      </c>
      <c r="E30" s="4">
        <v>16498.34</v>
      </c>
      <c r="F30" s="4">
        <v>13301.18</v>
      </c>
      <c r="G30" s="4">
        <v>11839.74</v>
      </c>
      <c r="H30" s="4">
        <v>10928.72</v>
      </c>
      <c r="I30" s="4">
        <v>9730.3</v>
      </c>
      <c r="J30" s="4">
        <v>319.4</v>
      </c>
      <c r="K30" s="4">
        <v>7552.14</v>
      </c>
      <c r="L30" s="4">
        <v>13073.73</v>
      </c>
      <c r="M30" s="4">
        <v>7934.93</v>
      </c>
      <c r="N30" s="5">
        <f t="shared" si="0"/>
        <v>127725.4</v>
      </c>
    </row>
    <row r="31" spans="1:14" ht="12.75">
      <c r="A31" t="s">
        <v>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5">
        <f t="shared" si="0"/>
        <v>0</v>
      </c>
    </row>
    <row r="32" spans="1:14" ht="12.75">
      <c r="A32" t="s">
        <v>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5">
        <f t="shared" si="0"/>
        <v>0</v>
      </c>
    </row>
    <row r="33" spans="1:14" ht="12.75">
      <c r="A33" t="s">
        <v>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5">
        <f t="shared" si="0"/>
        <v>0</v>
      </c>
    </row>
    <row r="34" spans="1:14" ht="12.75">
      <c r="A34" t="s">
        <v>10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5">
        <f t="shared" si="0"/>
        <v>0</v>
      </c>
    </row>
    <row r="35" spans="1:14" ht="12.75">
      <c r="A35" t="s">
        <v>11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5">
        <f t="shared" si="0"/>
        <v>0</v>
      </c>
    </row>
    <row r="36" spans="1:14" ht="12.75">
      <c r="A36" t="s">
        <v>48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5">
        <f t="shared" si="0"/>
        <v>0</v>
      </c>
    </row>
    <row r="37" spans="1:14" ht="12.75">
      <c r="A37" t="s">
        <v>12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5">
        <f t="shared" si="0"/>
        <v>0</v>
      </c>
    </row>
    <row r="38" spans="1:14" ht="12.75">
      <c r="A38" t="s">
        <v>13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5">
        <f t="shared" si="0"/>
        <v>0</v>
      </c>
    </row>
    <row r="39" spans="1:14" ht="12.75">
      <c r="A39" t="s">
        <v>14</v>
      </c>
      <c r="B39" s="4">
        <v>9502.75</v>
      </c>
      <c r="C39" s="4">
        <v>7483.4</v>
      </c>
      <c r="D39" s="4">
        <v>4401.07</v>
      </c>
      <c r="E39" s="4">
        <v>7204.63</v>
      </c>
      <c r="F39" s="4">
        <v>7783.85</v>
      </c>
      <c r="G39" s="4">
        <v>0</v>
      </c>
      <c r="H39" s="4">
        <v>7538.02</v>
      </c>
      <c r="I39" s="4">
        <v>7864.64</v>
      </c>
      <c r="J39" s="4">
        <v>11439.63</v>
      </c>
      <c r="K39" s="4">
        <v>7219.17</v>
      </c>
      <c r="L39" s="4">
        <v>5375.93</v>
      </c>
      <c r="M39" s="4">
        <v>6174.93</v>
      </c>
      <c r="N39" s="5">
        <f t="shared" si="0"/>
        <v>81988.01999999999</v>
      </c>
    </row>
    <row r="40" spans="1:14" ht="12.75">
      <c r="A40" t="s">
        <v>49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5">
        <f t="shared" si="0"/>
        <v>0</v>
      </c>
    </row>
    <row r="41" spans="1:14" ht="12.75">
      <c r="A41" t="s">
        <v>15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5">
        <f t="shared" si="0"/>
        <v>0</v>
      </c>
    </row>
    <row r="42" spans="1:14" ht="12.75">
      <c r="A42" t="s">
        <v>50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5">
        <f t="shared" si="0"/>
        <v>0</v>
      </c>
    </row>
    <row r="43" spans="1:14" ht="12.75">
      <c r="A43" t="s">
        <v>16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5">
        <f t="shared" si="0"/>
        <v>0</v>
      </c>
    </row>
    <row r="44" spans="1:14" ht="12.75">
      <c r="A44" t="s">
        <v>51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5">
        <f t="shared" si="0"/>
        <v>0</v>
      </c>
    </row>
    <row r="45" spans="1:14" ht="12.75">
      <c r="A45" t="s">
        <v>17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5">
        <f t="shared" si="0"/>
        <v>0</v>
      </c>
    </row>
    <row r="46" spans="1:14" ht="12.75">
      <c r="A46" t="s">
        <v>18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5">
        <f t="shared" si="0"/>
        <v>0</v>
      </c>
    </row>
    <row r="47" spans="1:14" ht="12.75">
      <c r="A47" t="s">
        <v>19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5">
        <f t="shared" si="0"/>
        <v>0</v>
      </c>
    </row>
    <row r="48" spans="1:14" ht="12.75">
      <c r="A48" t="s">
        <v>52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5">
        <f t="shared" si="0"/>
        <v>0</v>
      </c>
    </row>
    <row r="49" spans="1:14" ht="12.75">
      <c r="A49" t="s">
        <v>53</v>
      </c>
      <c r="B49" s="4">
        <v>4123.49</v>
      </c>
      <c r="C49" s="4">
        <v>4500.24</v>
      </c>
      <c r="D49" s="4">
        <v>5032.71</v>
      </c>
      <c r="E49" s="4">
        <v>4637.15</v>
      </c>
      <c r="F49" s="4">
        <v>4007.08</v>
      </c>
      <c r="G49" s="4">
        <v>0</v>
      </c>
      <c r="H49" s="4">
        <v>3655.82</v>
      </c>
      <c r="I49" s="4">
        <v>3993.91</v>
      </c>
      <c r="J49" s="4">
        <v>6710.93</v>
      </c>
      <c r="K49" s="4">
        <v>3483.35</v>
      </c>
      <c r="L49" s="4">
        <v>3224.17</v>
      </c>
      <c r="M49" s="4">
        <v>3737</v>
      </c>
      <c r="N49" s="5">
        <f t="shared" si="0"/>
        <v>47105.85</v>
      </c>
    </row>
    <row r="50" spans="1:14" ht="12.75">
      <c r="A50" t="s">
        <v>54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5">
        <f t="shared" si="0"/>
        <v>0</v>
      </c>
    </row>
    <row r="51" spans="1:14" ht="12.75">
      <c r="A51" t="s">
        <v>20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5">
        <f t="shared" si="0"/>
        <v>0</v>
      </c>
    </row>
    <row r="52" spans="1:14" ht="12.75">
      <c r="A52" t="s">
        <v>21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5">
        <f t="shared" si="0"/>
        <v>0</v>
      </c>
    </row>
    <row r="53" spans="1:14" ht="12.75">
      <c r="A53" t="s">
        <v>22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5">
        <f t="shared" si="0"/>
        <v>0</v>
      </c>
    </row>
    <row r="54" spans="1:14" ht="12.75">
      <c r="A54" t="s">
        <v>55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5">
        <f t="shared" si="0"/>
        <v>0</v>
      </c>
    </row>
    <row r="55" spans="1:14" ht="12.75">
      <c r="A55" t="s">
        <v>23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5">
        <f t="shared" si="0"/>
        <v>0</v>
      </c>
    </row>
    <row r="56" spans="1:14" ht="12.75">
      <c r="A56" t="s">
        <v>24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5">
        <f t="shared" si="0"/>
        <v>0</v>
      </c>
    </row>
    <row r="57" spans="1:14" ht="12.75">
      <c r="A57" t="s">
        <v>56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5">
        <f t="shared" si="0"/>
        <v>0</v>
      </c>
    </row>
    <row r="58" spans="1:14" ht="12.75">
      <c r="A58" t="s">
        <v>57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5">
        <f t="shared" si="0"/>
        <v>0</v>
      </c>
    </row>
    <row r="59" spans="1:14" ht="12.75">
      <c r="A59" t="s">
        <v>58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5">
        <f t="shared" si="0"/>
        <v>0</v>
      </c>
    </row>
    <row r="60" spans="1:14" ht="12.75">
      <c r="A60" t="s">
        <v>25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5">
        <f t="shared" si="0"/>
        <v>0</v>
      </c>
    </row>
    <row r="61" spans="1:14" ht="12.75">
      <c r="A61" t="s">
        <v>59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5">
        <f t="shared" si="0"/>
        <v>0</v>
      </c>
    </row>
    <row r="62" spans="1:14" ht="12.75">
      <c r="A62" t="s">
        <v>60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5">
        <f t="shared" si="0"/>
        <v>0</v>
      </c>
    </row>
    <row r="63" spans="1:14" ht="12.75">
      <c r="A63" t="s">
        <v>61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5">
        <f t="shared" si="0"/>
        <v>0</v>
      </c>
    </row>
    <row r="64" spans="1:14" ht="12.75">
      <c r="A64" t="s">
        <v>26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5">
        <f t="shared" si="0"/>
        <v>0</v>
      </c>
    </row>
    <row r="65" spans="1:14" ht="12.75">
      <c r="A65" t="s">
        <v>62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5">
        <f t="shared" si="0"/>
        <v>0</v>
      </c>
    </row>
    <row r="66" spans="1:14" ht="12.75">
      <c r="A66" t="s">
        <v>63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5">
        <f t="shared" si="0"/>
        <v>0</v>
      </c>
    </row>
    <row r="67" spans="1:14" ht="12.75">
      <c r="A67" t="s">
        <v>64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5">
        <f t="shared" si="0"/>
        <v>0</v>
      </c>
    </row>
    <row r="68" spans="1:14" ht="12.75">
      <c r="A68" t="s">
        <v>65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5">
        <f t="shared" si="0"/>
        <v>0</v>
      </c>
    </row>
    <row r="69" spans="1:14" ht="12.75">
      <c r="A69" t="s">
        <v>66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5">
        <f t="shared" si="0"/>
        <v>0</v>
      </c>
    </row>
    <row r="70" spans="1:14" ht="12.75">
      <c r="A70" t="s">
        <v>67</v>
      </c>
      <c r="B70" s="4">
        <v>65606.58</v>
      </c>
      <c r="C70" s="4">
        <v>74443.71</v>
      </c>
      <c r="D70" s="4">
        <v>61595.81</v>
      </c>
      <c r="E70" s="4">
        <v>72094.21</v>
      </c>
      <c r="F70" s="4">
        <v>73591.48</v>
      </c>
      <c r="G70" s="4">
        <v>67568.07</v>
      </c>
      <c r="H70" s="4">
        <v>56540.29</v>
      </c>
      <c r="I70" s="4">
        <v>52781.94</v>
      </c>
      <c r="J70" s="4">
        <v>24961.31</v>
      </c>
      <c r="K70" s="4">
        <v>47019.3</v>
      </c>
      <c r="L70" s="4">
        <v>43049.67</v>
      </c>
      <c r="M70" s="4">
        <v>44560.36</v>
      </c>
      <c r="N70" s="5">
        <f t="shared" si="0"/>
        <v>683812.7300000001</v>
      </c>
    </row>
    <row r="71" spans="1:14" ht="12.75">
      <c r="A71" t="s">
        <v>68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5">
        <f t="shared" si="0"/>
        <v>0</v>
      </c>
    </row>
    <row r="72" spans="1:14" ht="12.75">
      <c r="A72" t="s">
        <v>69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5">
        <f t="shared" si="0"/>
        <v>0</v>
      </c>
    </row>
    <row r="73" spans="1:14" ht="12.75">
      <c r="A73" t="s">
        <v>27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5">
        <f t="shared" si="0"/>
        <v>0</v>
      </c>
    </row>
    <row r="74" spans="1:14" ht="12.75">
      <c r="A74" t="s">
        <v>70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5">
        <f t="shared" si="0"/>
        <v>0</v>
      </c>
    </row>
    <row r="75" spans="1:14" ht="12.75">
      <c r="A75" t="s">
        <v>28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5">
        <f t="shared" si="0"/>
        <v>0</v>
      </c>
    </row>
    <row r="76" spans="1:14" ht="12.75">
      <c r="A76" t="s">
        <v>29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5">
        <f t="shared" si="0"/>
        <v>0</v>
      </c>
    </row>
    <row r="77" spans="1:14" ht="12.75">
      <c r="A77" t="s">
        <v>71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5">
        <f t="shared" si="0"/>
        <v>0</v>
      </c>
    </row>
    <row r="78" spans="1:14" ht="12.75">
      <c r="A78" t="s">
        <v>72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5">
        <f t="shared" si="0"/>
        <v>0</v>
      </c>
    </row>
    <row r="79" spans="1:14" ht="12.75">
      <c r="A79" t="s">
        <v>73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5">
        <f>SUM(B79:M79)</f>
        <v>0</v>
      </c>
    </row>
    <row r="80" spans="1:14" ht="12.75">
      <c r="A80" t="s">
        <v>30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115426.97</v>
      </c>
      <c r="C82" s="5">
        <f t="shared" si="1"/>
        <v>126964.17000000001</v>
      </c>
      <c r="D82" s="5">
        <f t="shared" si="1"/>
        <v>109715.76999999999</v>
      </c>
      <c r="E82" s="5">
        <f t="shared" si="1"/>
        <v>127050.19</v>
      </c>
      <c r="F82" s="5">
        <f t="shared" si="1"/>
        <v>123594.2</v>
      </c>
      <c r="G82" s="5">
        <f t="shared" si="1"/>
        <v>80603.41</v>
      </c>
      <c r="H82" s="5">
        <f t="shared" si="1"/>
        <v>97074.85</v>
      </c>
      <c r="I82" s="5">
        <f t="shared" si="1"/>
        <v>89554.93000000001</v>
      </c>
      <c r="J82" s="5">
        <f t="shared" si="1"/>
        <v>75420.29000000001</v>
      </c>
      <c r="K82" s="5">
        <f t="shared" si="1"/>
        <v>85654.89</v>
      </c>
      <c r="L82" s="5">
        <f t="shared" si="1"/>
        <v>84265.78</v>
      </c>
      <c r="M82" s="5">
        <f t="shared" si="1"/>
        <v>77760.17</v>
      </c>
      <c r="N82" s="5">
        <f>SUM(B82:M82)</f>
        <v>1193085.62</v>
      </c>
    </row>
    <row r="87" spans="2:1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8" spans="2:13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2:13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2:13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2:13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2:13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2:13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3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2:13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2:13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2:13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2:13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2:13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2:13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2:13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2:13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2:13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2:13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2:13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2:13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2:13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2:13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2:13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2:13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2:13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2:13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2:13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2:13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2:13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2:13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2:13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2:13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2:13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2:13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2:13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2:13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2:13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2:13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N224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1" width="8.16015625" style="0" bestFit="1" customWidth="1"/>
    <col min="12" max="12" width="9.16015625" style="0" bestFit="1" customWidth="1"/>
    <col min="13" max="13" width="8.16015625" style="0" bestFit="1" customWidth="1"/>
    <col min="14" max="14" width="9.5" style="0" bestFit="1" customWidth="1"/>
  </cols>
  <sheetData>
    <row r="1" spans="1:14" ht="12.75">
      <c r="A1" t="s">
        <v>96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8" t="s">
        <v>85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 s="18" t="s">
        <v>86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2.75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2.75">
      <c r="A6" s="18" t="s">
        <v>74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18" t="s">
        <v>35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2.75">
      <c r="A8" s="18" t="s">
        <v>99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11" spans="2:14" ht="12.75">
      <c r="B11" s="1">
        <v>38899</v>
      </c>
      <c r="C11" s="1">
        <v>38930</v>
      </c>
      <c r="D11" s="1">
        <v>38961</v>
      </c>
      <c r="E11" s="1">
        <v>38991</v>
      </c>
      <c r="F11" s="1">
        <v>39022</v>
      </c>
      <c r="G11" s="1">
        <v>39052</v>
      </c>
      <c r="H11" s="1">
        <v>39083</v>
      </c>
      <c r="I11" s="1">
        <v>39114</v>
      </c>
      <c r="J11" s="1">
        <v>39142</v>
      </c>
      <c r="K11" s="1">
        <v>39173</v>
      </c>
      <c r="L11" s="1">
        <v>39203</v>
      </c>
      <c r="M11" s="1">
        <v>39234</v>
      </c>
      <c r="N11" s="2" t="s">
        <v>97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0</v>
      </c>
    </row>
    <row r="15" spans="1:14" ht="12.75">
      <c r="A15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aca="true" t="shared" si="0" ref="N15:N78">SUM(B15:M15)</f>
        <v>0</v>
      </c>
    </row>
    <row r="16" spans="1:14" ht="12.75">
      <c r="A16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ht="12.75">
      <c r="A17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ht="12.75">
      <c r="A18" t="s">
        <v>40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ht="12.75">
      <c r="A19" t="s">
        <v>41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ht="12.75">
      <c r="A20" t="s">
        <v>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ht="12.75">
      <c r="A21" t="s">
        <v>42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ht="12.75">
      <c r="A22" t="s">
        <v>43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ht="12.75">
      <c r="A23" t="s">
        <v>44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ht="12.75">
      <c r="A24" t="s">
        <v>45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</row>
    <row r="26" spans="1:14" ht="12.75">
      <c r="A26" t="s">
        <v>89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4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14" ht="12.75">
      <c r="A30" t="s">
        <v>47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 ht="12.75">
      <c r="A31" t="s">
        <v>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14" ht="12.75">
      <c r="A32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</row>
    <row r="33" spans="1:14" ht="12.75">
      <c r="A33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</row>
    <row r="34" spans="1:14" ht="12.75">
      <c r="A34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 ht="12.75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 ht="12.75">
      <c r="A36" t="s">
        <v>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</row>
    <row r="37" spans="1:14" ht="12.75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2398139.41</v>
      </c>
      <c r="M37" s="5">
        <v>0</v>
      </c>
      <c r="N37" s="5">
        <f t="shared" si="0"/>
        <v>2398139.41</v>
      </c>
    </row>
    <row r="38" spans="1:14" ht="12.75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2739070.47</v>
      </c>
      <c r="M38" s="5">
        <v>0</v>
      </c>
      <c r="N38" s="5">
        <f t="shared" si="0"/>
        <v>2739070.47</v>
      </c>
    </row>
    <row r="39" spans="1:14" ht="12.75">
      <c r="A39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</row>
    <row r="40" spans="1:14" ht="12.75">
      <c r="A40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 ht="12.75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</row>
    <row r="42" spans="1:14" ht="12.75">
      <c r="A42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790961.22</v>
      </c>
      <c r="M42" s="5">
        <v>0</v>
      </c>
      <c r="N42" s="5">
        <f t="shared" si="0"/>
        <v>790961.22</v>
      </c>
    </row>
    <row r="43" spans="1:14" ht="12.75">
      <c r="A43" t="s">
        <v>16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</row>
    <row r="44" spans="1:14" ht="12.75">
      <c r="A44" t="s">
        <v>51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</row>
    <row r="45" spans="1:14" ht="12.75">
      <c r="A45" t="s">
        <v>17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 ht="12.75">
      <c r="A46" t="s">
        <v>18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</row>
    <row r="47" spans="1:14" ht="12.75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ht="12.75">
      <c r="A48" t="s">
        <v>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0"/>
        <v>0</v>
      </c>
    </row>
    <row r="49" spans="1:14" ht="12.75">
      <c r="A49" t="s">
        <v>53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</row>
    <row r="50" spans="1:14" ht="12.75">
      <c r="A50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0"/>
        <v>0</v>
      </c>
    </row>
    <row r="51" spans="1:14" ht="12.75">
      <c r="A51" t="s">
        <v>20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0"/>
        <v>0</v>
      </c>
    </row>
    <row r="52" spans="1:14" ht="12.75">
      <c r="A52" t="s">
        <v>21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0"/>
        <v>0</v>
      </c>
    </row>
    <row r="53" spans="1:14" ht="12.75">
      <c r="A53" t="s">
        <v>22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</row>
    <row r="54" spans="1:14" ht="12.75">
      <c r="A5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527542.03</v>
      </c>
      <c r="M54" s="5">
        <v>0</v>
      </c>
      <c r="N54" s="5">
        <f t="shared" si="0"/>
        <v>527542.03</v>
      </c>
    </row>
    <row r="55" spans="1:14" ht="12.75">
      <c r="A55" t="s">
        <v>23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56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ht="12.75">
      <c r="A58" t="s">
        <v>57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0"/>
        <v>0</v>
      </c>
    </row>
    <row r="59" spans="1:14" ht="12.75">
      <c r="A59" t="s">
        <v>58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26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1795083.27</v>
      </c>
      <c r="M66" s="5">
        <v>0</v>
      </c>
      <c r="N66" s="5">
        <f t="shared" si="0"/>
        <v>1795083.27</v>
      </c>
    </row>
    <row r="67" spans="1:14" ht="12.75">
      <c r="A67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27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70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28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29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72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ht="12.75">
      <c r="A79" t="s">
        <v>73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>SUM(B79:M79)</f>
        <v>0</v>
      </c>
    </row>
    <row r="80" spans="1:14" ht="12.75">
      <c r="A80" t="s">
        <v>30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0</v>
      </c>
      <c r="C82" s="5">
        <f t="shared" si="1"/>
        <v>0</v>
      </c>
      <c r="D82" s="5">
        <f t="shared" si="1"/>
        <v>0</v>
      </c>
      <c r="E82" s="5">
        <f t="shared" si="1"/>
        <v>0</v>
      </c>
      <c r="F82" s="5">
        <f t="shared" si="1"/>
        <v>0</v>
      </c>
      <c r="G82" s="5">
        <f t="shared" si="1"/>
        <v>0</v>
      </c>
      <c r="H82" s="5">
        <f t="shared" si="1"/>
        <v>0</v>
      </c>
      <c r="I82" s="5">
        <f t="shared" si="1"/>
        <v>0</v>
      </c>
      <c r="J82" s="5">
        <f t="shared" si="1"/>
        <v>0</v>
      </c>
      <c r="K82" s="5">
        <f t="shared" si="1"/>
        <v>0</v>
      </c>
      <c r="L82" s="5">
        <f t="shared" si="1"/>
        <v>8250796.4</v>
      </c>
      <c r="M82" s="5">
        <f t="shared" si="1"/>
        <v>0</v>
      </c>
      <c r="N82" s="5">
        <f>SUM(B82:M82)</f>
        <v>8250796.4</v>
      </c>
    </row>
    <row r="87" spans="2:1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8" spans="2:13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2:13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2:13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2:13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2:13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2:13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3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2:13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2:13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2:13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2:13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2:13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2:13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2:13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2:13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2:13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2:13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2:13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2:13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2:13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2:13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2:13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2:13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2:13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2:13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2:13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2:13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2:13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2:13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2:13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2:13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2:13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2:13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2:13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2:13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2:13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2:13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224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9.16015625" style="0" bestFit="1" customWidth="1"/>
    <col min="14" max="14" width="10.16015625" style="0" bestFit="1" customWidth="1"/>
  </cols>
  <sheetData>
    <row r="1" spans="1:14" ht="12.75">
      <c r="A1" t="s">
        <v>96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8" t="s">
        <v>85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 s="18" t="s">
        <v>86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2.75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2.75">
      <c r="A6" s="18" t="s">
        <v>74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18" t="s">
        <v>35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2.75">
      <c r="A8" s="18" t="s">
        <v>98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11" spans="2:14" ht="12.75">
      <c r="B11" s="1">
        <v>38899</v>
      </c>
      <c r="C11" s="1">
        <v>38930</v>
      </c>
      <c r="D11" s="1">
        <v>38961</v>
      </c>
      <c r="E11" s="1">
        <v>38991</v>
      </c>
      <c r="F11" s="1">
        <v>39022</v>
      </c>
      <c r="G11" s="1">
        <v>39052</v>
      </c>
      <c r="H11" s="1">
        <v>39083</v>
      </c>
      <c r="I11" s="1">
        <v>39114</v>
      </c>
      <c r="J11" s="1">
        <v>39142</v>
      </c>
      <c r="K11" s="1">
        <v>39173</v>
      </c>
      <c r="L11" s="1">
        <v>39203</v>
      </c>
      <c r="M11" s="1">
        <v>39234</v>
      </c>
      <c r="N11" s="2" t="s">
        <v>97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5">
        <v>108626.74</v>
      </c>
      <c r="C14" s="4">
        <v>107543.19</v>
      </c>
      <c r="D14" s="7">
        <v>106344.99</v>
      </c>
      <c r="E14" s="12">
        <v>101671.66</v>
      </c>
      <c r="F14" s="12">
        <v>111360.1</v>
      </c>
      <c r="G14" s="12">
        <v>106701.54</v>
      </c>
      <c r="H14" s="14">
        <v>107133.35</v>
      </c>
      <c r="I14" s="15">
        <v>109127.09</v>
      </c>
      <c r="J14" s="15">
        <v>102417.67</v>
      </c>
      <c r="K14" s="7">
        <v>119364.39</v>
      </c>
      <c r="L14" s="15">
        <v>109370.7</v>
      </c>
      <c r="M14" s="16">
        <v>107625.98</v>
      </c>
      <c r="N14" s="5">
        <f>SUM(B14:M14)</f>
        <v>1297287.4</v>
      </c>
    </row>
    <row r="15" spans="1:14" ht="12.75">
      <c r="A15" t="s">
        <v>38</v>
      </c>
      <c r="B15" s="5">
        <v>28526.13</v>
      </c>
      <c r="C15" s="4">
        <v>27750.87</v>
      </c>
      <c r="D15" s="7">
        <v>27441.69</v>
      </c>
      <c r="E15" s="12">
        <v>26235.76</v>
      </c>
      <c r="F15" s="12">
        <v>28735.8</v>
      </c>
      <c r="G15" s="12">
        <v>27533.69</v>
      </c>
      <c r="H15" s="14">
        <v>27645.12</v>
      </c>
      <c r="I15" s="15">
        <v>28159.59</v>
      </c>
      <c r="J15" s="15">
        <v>26428.26</v>
      </c>
      <c r="K15" s="7">
        <v>30801.26</v>
      </c>
      <c r="L15" s="15">
        <v>28222.45</v>
      </c>
      <c r="M15" s="16">
        <v>27772.24</v>
      </c>
      <c r="N15" s="5">
        <f aca="true" t="shared" si="0" ref="N15:N78">SUM(B15:M15)</f>
        <v>335252.86</v>
      </c>
    </row>
    <row r="16" spans="1:14" ht="12.75">
      <c r="A16" t="s">
        <v>39</v>
      </c>
      <c r="B16" s="5">
        <v>85609.33</v>
      </c>
      <c r="C16" s="4">
        <v>83229.8</v>
      </c>
      <c r="D16" s="7">
        <v>82302.5</v>
      </c>
      <c r="E16" s="12">
        <v>78685.71</v>
      </c>
      <c r="F16" s="12">
        <v>86183.79</v>
      </c>
      <c r="G16" s="12">
        <v>82578.44</v>
      </c>
      <c r="H16" s="14">
        <v>82912.61</v>
      </c>
      <c r="I16" s="15">
        <v>84455.62</v>
      </c>
      <c r="J16" s="15">
        <v>79263.06</v>
      </c>
      <c r="K16" s="7">
        <v>92378.47</v>
      </c>
      <c r="L16" s="15">
        <v>84644.14</v>
      </c>
      <c r="M16" s="16">
        <v>83293.89</v>
      </c>
      <c r="N16" s="5">
        <f t="shared" si="0"/>
        <v>1005537.3600000001</v>
      </c>
    </row>
    <row r="17" spans="1:14" ht="12.75">
      <c r="A17" t="s">
        <v>2</v>
      </c>
      <c r="B17" s="5">
        <v>19187.63</v>
      </c>
      <c r="C17" s="4">
        <v>18898.58</v>
      </c>
      <c r="D17" s="7">
        <v>18688.02</v>
      </c>
      <c r="E17" s="12">
        <v>17866.78</v>
      </c>
      <c r="F17" s="12">
        <v>19569.32</v>
      </c>
      <c r="G17" s="12">
        <v>18750.68</v>
      </c>
      <c r="H17" s="14">
        <v>18826.56</v>
      </c>
      <c r="I17" s="15">
        <v>19176.92</v>
      </c>
      <c r="J17" s="15">
        <v>17997.87</v>
      </c>
      <c r="K17" s="7">
        <v>20975.92</v>
      </c>
      <c r="L17" s="15">
        <v>19219.73</v>
      </c>
      <c r="M17" s="16">
        <v>18913.13</v>
      </c>
      <c r="N17" s="5">
        <f t="shared" si="0"/>
        <v>228071.13999999998</v>
      </c>
    </row>
    <row r="18" spans="1:14" ht="12.75">
      <c r="A18" t="s">
        <v>40</v>
      </c>
      <c r="B18" s="5">
        <v>210537.81</v>
      </c>
      <c r="C18" s="4">
        <v>204211.13</v>
      </c>
      <c r="D18" s="7">
        <v>201935.9</v>
      </c>
      <c r="E18" s="12">
        <v>193061.83</v>
      </c>
      <c r="F18" s="12">
        <v>211458.98</v>
      </c>
      <c r="G18" s="12">
        <v>202612.96</v>
      </c>
      <c r="H18" s="14">
        <v>203432.9</v>
      </c>
      <c r="I18" s="15">
        <v>207218.78</v>
      </c>
      <c r="J18" s="15">
        <v>194478.41</v>
      </c>
      <c r="K18" s="7">
        <v>226658.13</v>
      </c>
      <c r="L18" s="15">
        <v>207681.34</v>
      </c>
      <c r="M18" s="16">
        <v>204368.35</v>
      </c>
      <c r="N18" s="5">
        <f t="shared" si="0"/>
        <v>2467656.5199999996</v>
      </c>
    </row>
    <row r="19" spans="1:14" ht="12.75">
      <c r="A19" t="s">
        <v>41</v>
      </c>
      <c r="B19" s="5">
        <v>581485.73</v>
      </c>
      <c r="C19" s="4">
        <v>568927.1</v>
      </c>
      <c r="D19" s="7">
        <v>562588.38</v>
      </c>
      <c r="E19" s="12">
        <v>537865.44</v>
      </c>
      <c r="F19" s="12">
        <v>589119.41</v>
      </c>
      <c r="G19" s="12">
        <v>564474.65</v>
      </c>
      <c r="H19" s="14">
        <v>566758.96</v>
      </c>
      <c r="I19" s="15">
        <v>577306.33</v>
      </c>
      <c r="J19" s="15">
        <v>541811.99</v>
      </c>
      <c r="K19" s="7">
        <v>631463.88</v>
      </c>
      <c r="L19" s="15">
        <v>578595.01</v>
      </c>
      <c r="M19" s="16">
        <v>569365.1</v>
      </c>
      <c r="N19" s="5">
        <f t="shared" si="0"/>
        <v>6869761.9799999995</v>
      </c>
    </row>
    <row r="20" spans="1:14" ht="12.75">
      <c r="A20" t="s">
        <v>3</v>
      </c>
      <c r="B20" s="5">
        <v>22762.1</v>
      </c>
      <c r="C20" s="4">
        <v>22168.76</v>
      </c>
      <c r="D20" s="7">
        <v>21921.76</v>
      </c>
      <c r="E20" s="12">
        <v>20958.41</v>
      </c>
      <c r="F20" s="12">
        <v>22955.56</v>
      </c>
      <c r="G20" s="12">
        <v>21995.26</v>
      </c>
      <c r="H20" s="14">
        <v>22084.27</v>
      </c>
      <c r="I20" s="15">
        <v>22495.26</v>
      </c>
      <c r="J20" s="15">
        <v>21112.19</v>
      </c>
      <c r="K20" s="7">
        <v>24605.56</v>
      </c>
      <c r="L20" s="15">
        <v>22545.48</v>
      </c>
      <c r="M20" s="16">
        <v>22185.82</v>
      </c>
      <c r="N20" s="5">
        <f t="shared" si="0"/>
        <v>267790.43</v>
      </c>
    </row>
    <row r="21" spans="1:14" ht="12.75">
      <c r="A21" t="s">
        <v>42</v>
      </c>
      <c r="B21" s="5">
        <v>80054.19</v>
      </c>
      <c r="C21" s="4">
        <v>78902.52</v>
      </c>
      <c r="D21" s="7">
        <v>78023.43</v>
      </c>
      <c r="E21" s="12">
        <v>74594.69</v>
      </c>
      <c r="F21" s="12">
        <v>81702.92</v>
      </c>
      <c r="G21" s="12">
        <v>78285.02</v>
      </c>
      <c r="H21" s="14">
        <v>78601.83</v>
      </c>
      <c r="I21" s="15">
        <v>80064.61</v>
      </c>
      <c r="J21" s="15">
        <v>75142.02</v>
      </c>
      <c r="K21" s="7">
        <v>87575.53</v>
      </c>
      <c r="L21" s="15">
        <v>80243.33</v>
      </c>
      <c r="M21" s="16">
        <v>78963.26</v>
      </c>
      <c r="N21" s="5">
        <f t="shared" si="0"/>
        <v>952153.35</v>
      </c>
    </row>
    <row r="22" spans="1:14" ht="12.75">
      <c r="A22" t="s">
        <v>43</v>
      </c>
      <c r="B22" s="5">
        <v>61446.83</v>
      </c>
      <c r="C22" s="4">
        <v>59258.65</v>
      </c>
      <c r="D22" s="7">
        <v>58598.42</v>
      </c>
      <c r="E22" s="12">
        <v>56023.31</v>
      </c>
      <c r="F22" s="12">
        <v>61361.85</v>
      </c>
      <c r="G22" s="12">
        <v>58794.88</v>
      </c>
      <c r="H22" s="14">
        <v>59032.82</v>
      </c>
      <c r="I22" s="15">
        <v>60131.41</v>
      </c>
      <c r="J22" s="15">
        <v>56434.37</v>
      </c>
      <c r="K22" s="7">
        <v>65772.39</v>
      </c>
      <c r="L22" s="15">
        <v>60265.64</v>
      </c>
      <c r="M22" s="16">
        <v>59304.27</v>
      </c>
      <c r="N22" s="5">
        <f t="shared" si="0"/>
        <v>716424.8400000001</v>
      </c>
    </row>
    <row r="23" spans="1:14" ht="12.75">
      <c r="A23" t="s">
        <v>44</v>
      </c>
      <c r="B23" s="5">
        <v>69640.26</v>
      </c>
      <c r="C23" s="4">
        <v>69008.34</v>
      </c>
      <c r="D23" s="7">
        <v>68239.47</v>
      </c>
      <c r="E23" s="12">
        <v>65240.69</v>
      </c>
      <c r="F23" s="12">
        <v>71457.57</v>
      </c>
      <c r="G23" s="12">
        <v>68468.27</v>
      </c>
      <c r="H23" s="14">
        <v>68745.35</v>
      </c>
      <c r="I23" s="15">
        <v>70024.69</v>
      </c>
      <c r="J23" s="15">
        <v>65719.39</v>
      </c>
      <c r="K23" s="7">
        <v>76593.77</v>
      </c>
      <c r="L23" s="15">
        <v>70181.01</v>
      </c>
      <c r="M23" s="16">
        <v>69061.46</v>
      </c>
      <c r="N23" s="5">
        <f t="shared" si="0"/>
        <v>832380.2700000001</v>
      </c>
    </row>
    <row r="24" spans="1:14" ht="12.75">
      <c r="A24" t="s">
        <v>45</v>
      </c>
      <c r="B24" s="5">
        <v>158150.94</v>
      </c>
      <c r="C24" s="4">
        <v>154808.65</v>
      </c>
      <c r="D24" s="7">
        <v>153083.84</v>
      </c>
      <c r="E24" s="12">
        <v>146356.57</v>
      </c>
      <c r="F24" s="12">
        <v>160303.1</v>
      </c>
      <c r="G24" s="12">
        <v>153597.11</v>
      </c>
      <c r="H24" s="14">
        <v>154218.69</v>
      </c>
      <c r="I24" s="15">
        <v>157088.69</v>
      </c>
      <c r="J24" s="15">
        <v>147430.45</v>
      </c>
      <c r="K24" s="7">
        <v>171825.3</v>
      </c>
      <c r="L24" s="15">
        <v>157439.35</v>
      </c>
      <c r="M24" s="16">
        <v>154927.83</v>
      </c>
      <c r="N24" s="5">
        <f t="shared" si="0"/>
        <v>1869230.52</v>
      </c>
    </row>
    <row r="25" spans="1:14" ht="12.75">
      <c r="A25" t="s">
        <v>4</v>
      </c>
      <c r="B25" s="5">
        <v>55489.39</v>
      </c>
      <c r="C25" s="4">
        <v>54360.99</v>
      </c>
      <c r="D25" s="7">
        <v>53755.32</v>
      </c>
      <c r="E25" s="12">
        <v>51393.04</v>
      </c>
      <c r="F25" s="12">
        <v>56290.36</v>
      </c>
      <c r="G25" s="12">
        <v>53935.55</v>
      </c>
      <c r="H25" s="14">
        <v>54153.82</v>
      </c>
      <c r="I25" s="15">
        <v>55161.62</v>
      </c>
      <c r="J25" s="15">
        <v>51770.13</v>
      </c>
      <c r="K25" s="7">
        <v>60336.37</v>
      </c>
      <c r="L25" s="15">
        <v>55284.75</v>
      </c>
      <c r="M25" s="16">
        <v>54402.84</v>
      </c>
      <c r="N25" s="5">
        <f t="shared" si="0"/>
        <v>656334.18</v>
      </c>
    </row>
    <row r="26" spans="1:14" ht="12.75">
      <c r="A26" t="s">
        <v>89</v>
      </c>
      <c r="B26" s="5">
        <v>784418.11</v>
      </c>
      <c r="C26" s="4">
        <v>775929.29</v>
      </c>
      <c r="D26" s="7">
        <v>767284.25</v>
      </c>
      <c r="E26" s="12">
        <v>733565.95</v>
      </c>
      <c r="F26" s="12">
        <v>803468.5</v>
      </c>
      <c r="G26" s="12">
        <v>769856.83</v>
      </c>
      <c r="H26" s="14">
        <v>772972.28</v>
      </c>
      <c r="I26" s="15">
        <v>787357.27</v>
      </c>
      <c r="J26" s="15">
        <v>738948.43</v>
      </c>
      <c r="K26" s="7">
        <v>861219.87</v>
      </c>
      <c r="L26" s="15">
        <v>789114.84</v>
      </c>
      <c r="M26" s="16">
        <v>776526.66</v>
      </c>
      <c r="N26" s="5">
        <f t="shared" si="0"/>
        <v>9360662.280000001</v>
      </c>
    </row>
    <row r="27" spans="1:14" ht="12.75">
      <c r="A27" t="s">
        <v>5</v>
      </c>
      <c r="B27" s="5">
        <v>30166.36</v>
      </c>
      <c r="C27" s="4">
        <v>29963.95</v>
      </c>
      <c r="D27" s="7">
        <v>29630.1</v>
      </c>
      <c r="E27" s="12">
        <v>28328</v>
      </c>
      <c r="F27" s="12">
        <v>31027.42</v>
      </c>
      <c r="G27" s="12">
        <v>29729.44</v>
      </c>
      <c r="H27" s="14">
        <v>29849.75</v>
      </c>
      <c r="I27" s="15">
        <v>30405.26</v>
      </c>
      <c r="J27" s="15">
        <v>28535.87</v>
      </c>
      <c r="K27" s="7">
        <v>33257.6</v>
      </c>
      <c r="L27" s="15">
        <v>30473.13</v>
      </c>
      <c r="M27" s="16">
        <v>29987.02</v>
      </c>
      <c r="N27" s="5">
        <f t="shared" si="0"/>
        <v>361353.9</v>
      </c>
    </row>
    <row r="28" spans="1:14" ht="12.75">
      <c r="A28" t="s">
        <v>6</v>
      </c>
      <c r="B28" s="5">
        <v>29276.61</v>
      </c>
      <c r="C28" s="4">
        <v>28800.37</v>
      </c>
      <c r="D28" s="7">
        <v>28479.49</v>
      </c>
      <c r="E28" s="12">
        <v>27227.96</v>
      </c>
      <c r="F28" s="12">
        <v>29822.55</v>
      </c>
      <c r="G28" s="12">
        <v>28574.98</v>
      </c>
      <c r="H28" s="14">
        <v>28690.61</v>
      </c>
      <c r="I28" s="15">
        <v>29224.55</v>
      </c>
      <c r="J28" s="15">
        <v>27427.74</v>
      </c>
      <c r="K28" s="7">
        <v>31966.13</v>
      </c>
      <c r="L28" s="15">
        <v>29289.78</v>
      </c>
      <c r="M28" s="16">
        <v>28822.55</v>
      </c>
      <c r="N28" s="5">
        <f t="shared" si="0"/>
        <v>347603.32</v>
      </c>
    </row>
    <row r="29" spans="1:14" ht="12.75">
      <c r="A29" t="s">
        <v>46</v>
      </c>
      <c r="B29" s="5">
        <v>337454.69</v>
      </c>
      <c r="C29" s="4">
        <v>333215.8</v>
      </c>
      <c r="D29" s="7">
        <v>329503.27</v>
      </c>
      <c r="E29" s="12">
        <v>315023.24</v>
      </c>
      <c r="F29" s="12">
        <v>345042.26</v>
      </c>
      <c r="G29" s="12">
        <v>330608.04</v>
      </c>
      <c r="H29" s="14">
        <v>331945.94</v>
      </c>
      <c r="I29" s="15">
        <v>338123.44</v>
      </c>
      <c r="J29" s="15">
        <v>317334.71</v>
      </c>
      <c r="K29" s="7">
        <v>369843.07</v>
      </c>
      <c r="L29" s="15">
        <v>338878.22</v>
      </c>
      <c r="M29" s="16">
        <v>333472.34</v>
      </c>
      <c r="N29" s="5">
        <f t="shared" si="0"/>
        <v>4020445.0199999996</v>
      </c>
    </row>
    <row r="30" spans="1:14" ht="12.75">
      <c r="A30" t="s">
        <v>47</v>
      </c>
      <c r="B30" s="5">
        <v>126089.03</v>
      </c>
      <c r="C30" s="4">
        <v>120935.7</v>
      </c>
      <c r="D30" s="7">
        <v>119588.29</v>
      </c>
      <c r="E30" s="12">
        <v>114332.99</v>
      </c>
      <c r="F30" s="12">
        <v>125227.94</v>
      </c>
      <c r="G30" s="12">
        <v>119989.25</v>
      </c>
      <c r="H30" s="14">
        <v>120474.82</v>
      </c>
      <c r="I30" s="15">
        <v>122716.86</v>
      </c>
      <c r="J30" s="15">
        <v>115171.89</v>
      </c>
      <c r="K30" s="7">
        <v>134229.02</v>
      </c>
      <c r="L30" s="15">
        <v>122990.79</v>
      </c>
      <c r="M30" s="16">
        <v>121028.8</v>
      </c>
      <c r="N30" s="5">
        <f t="shared" si="0"/>
        <v>1462775.3800000001</v>
      </c>
    </row>
    <row r="31" spans="1:14" ht="12.75">
      <c r="A31" t="s">
        <v>7</v>
      </c>
      <c r="B31" s="5">
        <v>38104.46</v>
      </c>
      <c r="C31" s="4">
        <v>38063.34</v>
      </c>
      <c r="D31" s="7">
        <v>37639.26</v>
      </c>
      <c r="E31" s="12">
        <v>35985.19</v>
      </c>
      <c r="F31" s="12">
        <v>39414.28</v>
      </c>
      <c r="G31" s="12">
        <v>37765.45</v>
      </c>
      <c r="H31" s="14">
        <v>37918.28</v>
      </c>
      <c r="I31" s="15">
        <v>38623.94</v>
      </c>
      <c r="J31" s="15">
        <v>36249.23</v>
      </c>
      <c r="K31" s="7">
        <v>42247.28</v>
      </c>
      <c r="L31" s="15">
        <v>38710.16</v>
      </c>
      <c r="M31" s="16">
        <v>38092.63</v>
      </c>
      <c r="N31" s="5">
        <f t="shared" si="0"/>
        <v>458813.5</v>
      </c>
    </row>
    <row r="32" spans="1:14" ht="12.75">
      <c r="A32" t="s">
        <v>8</v>
      </c>
      <c r="B32" s="5">
        <v>28572.55</v>
      </c>
      <c r="C32" s="4">
        <v>29492.43</v>
      </c>
      <c r="D32" s="7">
        <v>29163.84</v>
      </c>
      <c r="E32" s="12">
        <v>27882.23</v>
      </c>
      <c r="F32" s="12">
        <v>30539.17</v>
      </c>
      <c r="G32" s="12">
        <v>29261.62</v>
      </c>
      <c r="H32" s="14">
        <v>29380.04</v>
      </c>
      <c r="I32" s="15">
        <v>29926.8</v>
      </c>
      <c r="J32" s="15">
        <v>28086.82</v>
      </c>
      <c r="K32" s="7">
        <v>32734.26</v>
      </c>
      <c r="L32" s="15">
        <v>29993.6</v>
      </c>
      <c r="M32" s="16">
        <v>29515.13</v>
      </c>
      <c r="N32" s="5">
        <f t="shared" si="0"/>
        <v>354548.48999999993</v>
      </c>
    </row>
    <row r="33" spans="1:14" ht="12.75">
      <c r="A33" t="s">
        <v>9</v>
      </c>
      <c r="B33" s="5">
        <v>43659.59</v>
      </c>
      <c r="C33" s="4">
        <v>46915.63</v>
      </c>
      <c r="D33" s="7">
        <v>46392.92</v>
      </c>
      <c r="E33" s="12">
        <v>44354.18</v>
      </c>
      <c r="F33" s="12">
        <v>48580.76</v>
      </c>
      <c r="G33" s="12">
        <v>46548.46</v>
      </c>
      <c r="H33" s="14">
        <v>46736.84</v>
      </c>
      <c r="I33" s="15">
        <v>47606.61</v>
      </c>
      <c r="J33" s="15">
        <v>44679.62</v>
      </c>
      <c r="K33" s="7">
        <v>52072.62</v>
      </c>
      <c r="L33" s="15">
        <v>47712.88</v>
      </c>
      <c r="M33" s="16">
        <v>46951.75</v>
      </c>
      <c r="N33" s="5">
        <f t="shared" si="0"/>
        <v>562211.86</v>
      </c>
    </row>
    <row r="34" spans="1:14" ht="12.75">
      <c r="A34" t="s">
        <v>10</v>
      </c>
      <c r="B34" s="5">
        <v>15883.95</v>
      </c>
      <c r="C34" s="4">
        <v>15727.27</v>
      </c>
      <c r="D34" s="7">
        <v>15552.04</v>
      </c>
      <c r="E34" s="12">
        <v>14868.6</v>
      </c>
      <c r="F34" s="12">
        <v>16285.46</v>
      </c>
      <c r="G34" s="12">
        <v>15604.18</v>
      </c>
      <c r="H34" s="14">
        <v>15667.33</v>
      </c>
      <c r="I34" s="15">
        <v>15958.9</v>
      </c>
      <c r="J34" s="15">
        <v>14977.71</v>
      </c>
      <c r="K34" s="7">
        <v>17456.02</v>
      </c>
      <c r="L34" s="15">
        <v>15994.53</v>
      </c>
      <c r="M34" s="16">
        <v>15739.38</v>
      </c>
      <c r="N34" s="5">
        <f t="shared" si="0"/>
        <v>189715.37</v>
      </c>
    </row>
    <row r="35" spans="1:14" ht="12.75">
      <c r="A35" t="s">
        <v>11</v>
      </c>
      <c r="B35" s="5">
        <v>35613.16</v>
      </c>
      <c r="C35" s="4">
        <v>34861.61</v>
      </c>
      <c r="D35" s="7">
        <v>34473.2</v>
      </c>
      <c r="E35" s="12">
        <v>32958.27</v>
      </c>
      <c r="F35" s="12">
        <v>36098.91</v>
      </c>
      <c r="G35" s="12">
        <v>34588.78</v>
      </c>
      <c r="H35" s="14">
        <v>34728.75</v>
      </c>
      <c r="I35" s="15">
        <v>35375.05</v>
      </c>
      <c r="J35" s="15">
        <v>33200.1</v>
      </c>
      <c r="K35" s="7">
        <v>38693.61</v>
      </c>
      <c r="L35" s="15">
        <v>35454.02</v>
      </c>
      <c r="M35" s="16">
        <v>34888.45</v>
      </c>
      <c r="N35" s="5">
        <f t="shared" si="0"/>
        <v>420933.91</v>
      </c>
    </row>
    <row r="36" spans="1:14" ht="12.75">
      <c r="A36" t="s">
        <v>48</v>
      </c>
      <c r="B36" s="5">
        <v>25423.61</v>
      </c>
      <c r="C36" s="4">
        <v>25013.05</v>
      </c>
      <c r="D36" s="7">
        <v>24734.36</v>
      </c>
      <c r="E36" s="12">
        <v>23647.42</v>
      </c>
      <c r="F36" s="12">
        <v>25900.81</v>
      </c>
      <c r="G36" s="12">
        <v>24817.3</v>
      </c>
      <c r="H36" s="14">
        <v>24917.73</v>
      </c>
      <c r="I36" s="15">
        <v>25381.45</v>
      </c>
      <c r="J36" s="15">
        <v>23820.92</v>
      </c>
      <c r="K36" s="7">
        <v>27762.5</v>
      </c>
      <c r="L36" s="15">
        <v>25438.1</v>
      </c>
      <c r="M36" s="16">
        <v>25032.3</v>
      </c>
      <c r="N36" s="5">
        <f t="shared" si="0"/>
        <v>301889.55</v>
      </c>
    </row>
    <row r="37" spans="1:14" ht="12.75">
      <c r="A37" t="s">
        <v>12</v>
      </c>
      <c r="B37" s="5">
        <v>24889.76</v>
      </c>
      <c r="C37" s="4">
        <v>24609.98</v>
      </c>
      <c r="D37" s="7">
        <v>24335.79</v>
      </c>
      <c r="E37" s="12">
        <v>23266.35</v>
      </c>
      <c r="F37" s="12">
        <v>25483.43</v>
      </c>
      <c r="G37" s="12">
        <v>24417.38</v>
      </c>
      <c r="H37" s="14">
        <v>24516.19</v>
      </c>
      <c r="I37" s="15">
        <v>24972.44</v>
      </c>
      <c r="J37" s="15">
        <v>23437.07</v>
      </c>
      <c r="K37" s="7">
        <v>27315.12</v>
      </c>
      <c r="L37" s="15">
        <v>25028.18</v>
      </c>
      <c r="M37" s="16">
        <v>24628.93</v>
      </c>
      <c r="N37" s="5">
        <f t="shared" si="0"/>
        <v>296900.62</v>
      </c>
    </row>
    <row r="38" spans="1:14" ht="12.75">
      <c r="A38" t="s">
        <v>13</v>
      </c>
      <c r="B38" s="5">
        <v>31497.11</v>
      </c>
      <c r="C38" s="4">
        <v>30610.38</v>
      </c>
      <c r="D38" s="7">
        <v>30269.33</v>
      </c>
      <c r="E38" s="12">
        <v>28939.14</v>
      </c>
      <c r="F38" s="12">
        <v>31696.79</v>
      </c>
      <c r="G38" s="12">
        <v>30370.82</v>
      </c>
      <c r="H38" s="14">
        <v>30493.72</v>
      </c>
      <c r="I38" s="15">
        <v>31061.21</v>
      </c>
      <c r="J38" s="15">
        <v>29151.48</v>
      </c>
      <c r="K38" s="7">
        <v>33975.08</v>
      </c>
      <c r="L38" s="15">
        <v>31130.55</v>
      </c>
      <c r="M38" s="16">
        <v>30633.94</v>
      </c>
      <c r="N38" s="5">
        <f t="shared" si="0"/>
        <v>369829.55</v>
      </c>
    </row>
    <row r="39" spans="1:14" ht="12.75">
      <c r="A39" t="s">
        <v>14</v>
      </c>
      <c r="B39" s="5">
        <v>53624.78</v>
      </c>
      <c r="C39" s="4">
        <v>53060.52</v>
      </c>
      <c r="D39" s="7">
        <v>52469.35</v>
      </c>
      <c r="E39" s="12">
        <v>50163.58</v>
      </c>
      <c r="F39" s="12">
        <v>54943.74</v>
      </c>
      <c r="G39" s="12">
        <v>52645.27</v>
      </c>
      <c r="H39" s="14">
        <v>52858.31</v>
      </c>
      <c r="I39" s="15">
        <v>53842</v>
      </c>
      <c r="J39" s="15">
        <v>50531.65</v>
      </c>
      <c r="K39" s="7">
        <v>58892.96</v>
      </c>
      <c r="L39" s="15">
        <v>53962.19</v>
      </c>
      <c r="M39" s="16">
        <v>53101.37</v>
      </c>
      <c r="N39" s="5">
        <f t="shared" si="0"/>
        <v>640095.7200000001</v>
      </c>
    </row>
    <row r="40" spans="1:14" ht="12.75">
      <c r="A40" t="s">
        <v>49</v>
      </c>
      <c r="B40" s="5">
        <v>64332.72</v>
      </c>
      <c r="C40" s="4">
        <v>63958.57</v>
      </c>
      <c r="D40" s="7">
        <v>63245.98</v>
      </c>
      <c r="E40" s="12">
        <v>60466.63</v>
      </c>
      <c r="F40" s="12">
        <v>66228.58</v>
      </c>
      <c r="G40" s="12">
        <v>63458.03</v>
      </c>
      <c r="H40" s="14">
        <v>63714.83</v>
      </c>
      <c r="I40" s="15">
        <v>64900.56</v>
      </c>
      <c r="J40" s="15">
        <v>60910.31</v>
      </c>
      <c r="K40" s="7">
        <v>70988.94</v>
      </c>
      <c r="L40" s="15">
        <v>65045.43</v>
      </c>
      <c r="M40" s="16">
        <v>64007.81</v>
      </c>
      <c r="N40" s="5">
        <f t="shared" si="0"/>
        <v>771258.3899999999</v>
      </c>
    </row>
    <row r="41" spans="1:14" ht="12.75">
      <c r="A41" t="s">
        <v>15</v>
      </c>
      <c r="B41" s="5">
        <v>66506.79</v>
      </c>
      <c r="C41" s="4">
        <v>64886.39</v>
      </c>
      <c r="D41" s="7">
        <v>64163.45</v>
      </c>
      <c r="E41" s="12">
        <v>61343.8</v>
      </c>
      <c r="F41" s="12">
        <v>67189.33</v>
      </c>
      <c r="G41" s="12">
        <v>64378.59</v>
      </c>
      <c r="H41" s="14">
        <v>64639.11</v>
      </c>
      <c r="I41" s="15">
        <v>65842.05</v>
      </c>
      <c r="J41" s="15">
        <v>61793.89</v>
      </c>
      <c r="K41" s="7">
        <v>72018.73</v>
      </c>
      <c r="L41" s="15">
        <v>65989.03</v>
      </c>
      <c r="M41" s="16">
        <v>64936.34</v>
      </c>
      <c r="N41" s="5">
        <f t="shared" si="0"/>
        <v>783687.4999999999</v>
      </c>
    </row>
    <row r="42" spans="1:14" ht="12.75">
      <c r="A42" t="s">
        <v>50</v>
      </c>
      <c r="B42" s="5">
        <v>420270.96</v>
      </c>
      <c r="C42" s="4">
        <v>413875.09</v>
      </c>
      <c r="D42" s="7">
        <v>409263.89</v>
      </c>
      <c r="E42" s="12">
        <v>391278.79</v>
      </c>
      <c r="F42" s="12">
        <v>428564.31</v>
      </c>
      <c r="G42" s="12">
        <v>410636.08</v>
      </c>
      <c r="H42" s="14">
        <v>412297.84</v>
      </c>
      <c r="I42" s="15">
        <v>419970.69</v>
      </c>
      <c r="J42" s="15">
        <v>394149.77</v>
      </c>
      <c r="K42" s="7">
        <v>459368.47</v>
      </c>
      <c r="L42" s="15">
        <v>420908.17</v>
      </c>
      <c r="M42" s="16">
        <v>414193.72</v>
      </c>
      <c r="N42" s="5">
        <f t="shared" si="0"/>
        <v>4994777.779999999</v>
      </c>
    </row>
    <row r="43" spans="1:14" ht="12.75">
      <c r="A43" t="s">
        <v>16</v>
      </c>
      <c r="B43" s="5">
        <v>22870.41</v>
      </c>
      <c r="C43" s="4">
        <v>22571.82</v>
      </c>
      <c r="D43" s="7">
        <v>22320.34</v>
      </c>
      <c r="E43" s="12">
        <v>21339.47</v>
      </c>
      <c r="F43" s="12">
        <v>23372.94</v>
      </c>
      <c r="G43" s="12">
        <v>22395.18</v>
      </c>
      <c r="H43" s="14">
        <v>22485.8</v>
      </c>
      <c r="I43" s="15">
        <v>22904.26</v>
      </c>
      <c r="J43" s="15">
        <v>21496.05</v>
      </c>
      <c r="K43" s="7">
        <v>25052.93</v>
      </c>
      <c r="L43" s="15">
        <v>22955.39</v>
      </c>
      <c r="M43" s="16">
        <v>22589.2</v>
      </c>
      <c r="N43" s="5">
        <f t="shared" si="0"/>
        <v>272353.79</v>
      </c>
    </row>
    <row r="44" spans="1:14" ht="12.75">
      <c r="A44" t="s">
        <v>51</v>
      </c>
      <c r="B44" s="5">
        <v>64727.3</v>
      </c>
      <c r="C44" s="4">
        <v>62156.17</v>
      </c>
      <c r="D44" s="7">
        <v>61463.66</v>
      </c>
      <c r="E44" s="12">
        <v>58762.64</v>
      </c>
      <c r="F44" s="12">
        <v>64362.21</v>
      </c>
      <c r="G44" s="12">
        <v>61669.74</v>
      </c>
      <c r="H44" s="14">
        <v>61919.3</v>
      </c>
      <c r="I44" s="15">
        <v>63071.62</v>
      </c>
      <c r="J44" s="15">
        <v>59193.81</v>
      </c>
      <c r="K44" s="7">
        <v>68988.42</v>
      </c>
      <c r="L44" s="15">
        <v>63212.41</v>
      </c>
      <c r="M44" s="16">
        <v>62204.03</v>
      </c>
      <c r="N44" s="5">
        <f t="shared" si="0"/>
        <v>751731.31</v>
      </c>
    </row>
    <row r="45" spans="1:14" ht="12.75">
      <c r="A45" t="s">
        <v>17</v>
      </c>
      <c r="B45" s="5">
        <v>57493.25</v>
      </c>
      <c r="C45" s="4">
        <v>56650.11</v>
      </c>
      <c r="D45" s="7">
        <v>56018.94</v>
      </c>
      <c r="E45" s="12">
        <v>53557.19</v>
      </c>
      <c r="F45" s="12">
        <v>58660.73</v>
      </c>
      <c r="G45" s="12">
        <v>56206.76</v>
      </c>
      <c r="H45" s="14">
        <v>56434.22</v>
      </c>
      <c r="I45" s="15">
        <v>57484.46</v>
      </c>
      <c r="J45" s="15">
        <v>53950.16</v>
      </c>
      <c r="K45" s="7">
        <v>62877.12</v>
      </c>
      <c r="L45" s="15">
        <v>57612.78</v>
      </c>
      <c r="M45" s="16">
        <v>56693.72</v>
      </c>
      <c r="N45" s="5">
        <f t="shared" si="0"/>
        <v>683639.44</v>
      </c>
    </row>
    <row r="46" spans="1:14" ht="12.75">
      <c r="A46" t="s">
        <v>18</v>
      </c>
      <c r="B46" s="5">
        <v>27056.1</v>
      </c>
      <c r="C46" s="4">
        <v>26283.1</v>
      </c>
      <c r="D46" s="7">
        <v>25990.26</v>
      </c>
      <c r="E46" s="12">
        <v>24848.12</v>
      </c>
      <c r="F46" s="12">
        <v>27215.93</v>
      </c>
      <c r="G46" s="12">
        <v>26077.41</v>
      </c>
      <c r="H46" s="14">
        <v>26182.93</v>
      </c>
      <c r="I46" s="15">
        <v>26670.19</v>
      </c>
      <c r="J46" s="15">
        <v>25030.44</v>
      </c>
      <c r="K46" s="7">
        <v>29172.15</v>
      </c>
      <c r="L46" s="15">
        <v>26729.73</v>
      </c>
      <c r="M46" s="16">
        <v>26303.33</v>
      </c>
      <c r="N46" s="5">
        <f t="shared" si="0"/>
        <v>317559.69</v>
      </c>
    </row>
    <row r="47" spans="1:14" ht="12.75">
      <c r="A47" t="s">
        <v>19</v>
      </c>
      <c r="B47" s="5">
        <v>19914.91</v>
      </c>
      <c r="C47" s="4">
        <v>19773.16</v>
      </c>
      <c r="D47" s="7">
        <v>19552.85</v>
      </c>
      <c r="E47" s="12">
        <v>18693.6</v>
      </c>
      <c r="F47" s="12">
        <v>20474.95</v>
      </c>
      <c r="G47" s="12">
        <v>19618.41</v>
      </c>
      <c r="H47" s="14">
        <v>19697.8</v>
      </c>
      <c r="I47" s="15">
        <v>20064.38</v>
      </c>
      <c r="J47" s="15">
        <v>18830.77</v>
      </c>
      <c r="K47" s="7">
        <v>21946.64</v>
      </c>
      <c r="L47" s="15">
        <v>20109.17</v>
      </c>
      <c r="M47" s="16">
        <v>19788.38</v>
      </c>
      <c r="N47" s="5">
        <f t="shared" si="0"/>
        <v>238465.01999999996</v>
      </c>
    </row>
    <row r="48" spans="1:14" ht="12.75">
      <c r="A48" t="s">
        <v>52</v>
      </c>
      <c r="B48" s="5">
        <v>118344.35</v>
      </c>
      <c r="C48" s="4">
        <v>116631.24</v>
      </c>
      <c r="D48" s="7">
        <v>115331.78</v>
      </c>
      <c r="E48" s="12">
        <v>110263.53</v>
      </c>
      <c r="F48" s="12">
        <v>120770.7</v>
      </c>
      <c r="G48" s="12">
        <v>115718.47</v>
      </c>
      <c r="H48" s="14">
        <v>116186.76</v>
      </c>
      <c r="I48" s="15">
        <v>118348.99</v>
      </c>
      <c r="J48" s="15">
        <v>111072.58</v>
      </c>
      <c r="K48" s="7">
        <v>129451.4</v>
      </c>
      <c r="L48" s="15">
        <v>118613.18</v>
      </c>
      <c r="M48" s="16">
        <v>116721.03</v>
      </c>
      <c r="N48" s="5">
        <f t="shared" si="0"/>
        <v>1407454.0099999998</v>
      </c>
    </row>
    <row r="49" spans="1:14" ht="12.75">
      <c r="A49" t="s">
        <v>53</v>
      </c>
      <c r="B49" s="5">
        <v>210499.12</v>
      </c>
      <c r="C49" s="4">
        <v>211086.11</v>
      </c>
      <c r="D49" s="7">
        <v>208734.28</v>
      </c>
      <c r="E49" s="12">
        <v>199561.46</v>
      </c>
      <c r="F49" s="12">
        <v>218577.96</v>
      </c>
      <c r="G49" s="12">
        <v>209434.14</v>
      </c>
      <c r="H49" s="14">
        <v>210281.67</v>
      </c>
      <c r="I49" s="15">
        <v>214195.01</v>
      </c>
      <c r="J49" s="15">
        <v>201025.72</v>
      </c>
      <c r="K49" s="7">
        <v>234288.81</v>
      </c>
      <c r="L49" s="15">
        <v>214673.14</v>
      </c>
      <c r="M49" s="16">
        <v>211248.62</v>
      </c>
      <c r="N49" s="5">
        <f t="shared" si="0"/>
        <v>2543606.04</v>
      </c>
    </row>
    <row r="50" spans="1:14" ht="12.75">
      <c r="A50" t="s">
        <v>54</v>
      </c>
      <c r="B50" s="5">
        <v>102746.66</v>
      </c>
      <c r="C50" s="4">
        <v>101961.07</v>
      </c>
      <c r="D50" s="7">
        <v>100825.07</v>
      </c>
      <c r="E50" s="12">
        <v>96394.31</v>
      </c>
      <c r="F50" s="12">
        <v>105579.86</v>
      </c>
      <c r="G50" s="12">
        <v>101163.12</v>
      </c>
      <c r="H50" s="14">
        <v>101572.51</v>
      </c>
      <c r="I50" s="15">
        <v>103462.77</v>
      </c>
      <c r="J50" s="15">
        <v>97101.59</v>
      </c>
      <c r="K50" s="7">
        <v>113168.68</v>
      </c>
      <c r="L50" s="15">
        <v>103693.72</v>
      </c>
      <c r="M50" s="16">
        <v>102039.57</v>
      </c>
      <c r="N50" s="5">
        <f t="shared" si="0"/>
        <v>1229708.9300000002</v>
      </c>
    </row>
    <row r="51" spans="1:14" ht="12.75">
      <c r="A51" t="s">
        <v>20</v>
      </c>
      <c r="B51" s="5">
        <v>51450.7</v>
      </c>
      <c r="C51" s="4">
        <v>49851.18</v>
      </c>
      <c r="D51" s="7">
        <v>49295.76</v>
      </c>
      <c r="E51" s="12">
        <v>47129.46</v>
      </c>
      <c r="F51" s="12">
        <v>51620.5</v>
      </c>
      <c r="G51" s="12">
        <v>49461.05</v>
      </c>
      <c r="H51" s="14">
        <v>49661.2</v>
      </c>
      <c r="I51" s="15">
        <v>50585.39</v>
      </c>
      <c r="J51" s="15">
        <v>47475.27</v>
      </c>
      <c r="K51" s="7">
        <v>55330.86</v>
      </c>
      <c r="L51" s="15">
        <v>50698.32</v>
      </c>
      <c r="M51" s="16">
        <v>49889.56</v>
      </c>
      <c r="N51" s="5">
        <f t="shared" si="0"/>
        <v>602449.25</v>
      </c>
    </row>
    <row r="52" spans="1:14" ht="12.75">
      <c r="A52" t="s">
        <v>21</v>
      </c>
      <c r="B52" s="5">
        <v>29500.98</v>
      </c>
      <c r="C52" s="4">
        <v>29226.25</v>
      </c>
      <c r="D52" s="7">
        <v>28900.63</v>
      </c>
      <c r="E52" s="12">
        <v>27630.59</v>
      </c>
      <c r="F52" s="12">
        <v>30263.55</v>
      </c>
      <c r="G52" s="12">
        <v>28997.52</v>
      </c>
      <c r="H52" s="14">
        <v>29114.88</v>
      </c>
      <c r="I52" s="15">
        <v>29656.7</v>
      </c>
      <c r="J52" s="15">
        <v>27833.32</v>
      </c>
      <c r="K52" s="7">
        <v>32438.82</v>
      </c>
      <c r="L52" s="15">
        <v>29722.9</v>
      </c>
      <c r="M52" s="16">
        <v>29248.75</v>
      </c>
      <c r="N52" s="5">
        <f t="shared" si="0"/>
        <v>352534.89</v>
      </c>
    </row>
    <row r="53" spans="1:14" ht="12.75">
      <c r="A53" t="s">
        <v>22</v>
      </c>
      <c r="B53" s="5">
        <v>37338.51</v>
      </c>
      <c r="C53" s="4">
        <v>35622.11</v>
      </c>
      <c r="D53" s="7">
        <v>35225.23</v>
      </c>
      <c r="E53" s="12">
        <v>33677.25</v>
      </c>
      <c r="F53" s="12">
        <v>36886.41</v>
      </c>
      <c r="G53" s="12">
        <v>35343.33</v>
      </c>
      <c r="H53" s="14">
        <v>35486.36</v>
      </c>
      <c r="I53" s="15">
        <v>36146.75</v>
      </c>
      <c r="J53" s="15">
        <v>33924.36</v>
      </c>
      <c r="K53" s="7">
        <v>39537.71</v>
      </c>
      <c r="L53" s="15">
        <v>36227.44</v>
      </c>
      <c r="M53" s="16">
        <v>35649.53</v>
      </c>
      <c r="N53" s="5">
        <f t="shared" si="0"/>
        <v>431064.99</v>
      </c>
    </row>
    <row r="54" spans="1:14" ht="12.75">
      <c r="A54" t="s">
        <v>55</v>
      </c>
      <c r="B54" s="5">
        <v>123512.63</v>
      </c>
      <c r="C54" s="4">
        <v>119346.24</v>
      </c>
      <c r="D54" s="7">
        <v>118016.54</v>
      </c>
      <c r="E54" s="12">
        <v>112830.31</v>
      </c>
      <c r="F54" s="12">
        <v>123582.07</v>
      </c>
      <c r="G54" s="12">
        <v>118412.23</v>
      </c>
      <c r="H54" s="14">
        <v>118891.42</v>
      </c>
      <c r="I54" s="15">
        <v>121103.98</v>
      </c>
      <c r="J54" s="15">
        <v>113658.19</v>
      </c>
      <c r="K54" s="7">
        <v>132464.85</v>
      </c>
      <c r="L54" s="15">
        <v>121374.32</v>
      </c>
      <c r="M54" s="16">
        <v>119438.13</v>
      </c>
      <c r="N54" s="5">
        <f t="shared" si="0"/>
        <v>1442630.9100000001</v>
      </c>
    </row>
    <row r="55" spans="1:14" ht="12.75">
      <c r="A55" t="s">
        <v>23</v>
      </c>
      <c r="B55" s="5">
        <v>169005.87</v>
      </c>
      <c r="C55" s="4">
        <v>168581.42</v>
      </c>
      <c r="D55" s="7">
        <v>166703.16</v>
      </c>
      <c r="E55" s="12">
        <v>159377.39</v>
      </c>
      <c r="F55" s="12">
        <v>174564.69</v>
      </c>
      <c r="G55" s="12">
        <v>167262.09</v>
      </c>
      <c r="H55" s="14">
        <v>167938.96</v>
      </c>
      <c r="I55" s="15">
        <v>171064.3</v>
      </c>
      <c r="J55" s="15">
        <v>160546.81</v>
      </c>
      <c r="K55" s="7">
        <v>187111.97</v>
      </c>
      <c r="L55" s="15">
        <v>171446.16</v>
      </c>
      <c r="M55" s="16">
        <v>168711.2</v>
      </c>
      <c r="N55" s="5">
        <f t="shared" si="0"/>
        <v>2032314.02</v>
      </c>
    </row>
    <row r="56" spans="1:14" ht="12.75">
      <c r="A56" t="s">
        <v>24</v>
      </c>
      <c r="B56" s="5">
        <v>72000.03</v>
      </c>
      <c r="C56" s="4">
        <v>70415.27</v>
      </c>
      <c r="D56" s="7">
        <v>69630.73</v>
      </c>
      <c r="E56" s="12">
        <v>66570.81</v>
      </c>
      <c r="F56" s="12">
        <v>72914.45</v>
      </c>
      <c r="G56" s="12">
        <v>69864.2</v>
      </c>
      <c r="H56" s="14">
        <v>70146.92</v>
      </c>
      <c r="I56" s="15">
        <v>71452.35</v>
      </c>
      <c r="J56" s="15">
        <v>67059.28</v>
      </c>
      <c r="K56" s="7">
        <v>78155.36</v>
      </c>
      <c r="L56" s="15">
        <v>71611.86</v>
      </c>
      <c r="M56" s="16">
        <v>70469.47</v>
      </c>
      <c r="N56" s="5">
        <f t="shared" si="0"/>
        <v>850290.73</v>
      </c>
    </row>
    <row r="57" spans="1:14" ht="12.75">
      <c r="A57" t="s">
        <v>56</v>
      </c>
      <c r="B57" s="5">
        <v>97237.95</v>
      </c>
      <c r="C57" s="4">
        <v>95116.51</v>
      </c>
      <c r="D57" s="7">
        <v>94056.77</v>
      </c>
      <c r="E57" s="12">
        <v>89923.45</v>
      </c>
      <c r="F57" s="12">
        <v>98492.38</v>
      </c>
      <c r="G57" s="12">
        <v>94372.13</v>
      </c>
      <c r="H57" s="14">
        <v>94754.04</v>
      </c>
      <c r="I57" s="15">
        <v>96517.4</v>
      </c>
      <c r="J57" s="15">
        <v>90583.26</v>
      </c>
      <c r="K57" s="7">
        <v>105571.78</v>
      </c>
      <c r="L57" s="15">
        <v>96732.85</v>
      </c>
      <c r="M57" s="16">
        <v>95189.73</v>
      </c>
      <c r="N57" s="5">
        <f t="shared" si="0"/>
        <v>1148548.25</v>
      </c>
    </row>
    <row r="58" spans="1:14" ht="12.75">
      <c r="A58" t="s">
        <v>57</v>
      </c>
      <c r="B58" s="5">
        <v>42870.42</v>
      </c>
      <c r="C58" s="4">
        <v>41652.93</v>
      </c>
      <c r="D58" s="7">
        <v>41188.84</v>
      </c>
      <c r="E58" s="12">
        <v>39378.81</v>
      </c>
      <c r="F58" s="12">
        <v>43131.27</v>
      </c>
      <c r="G58" s="12">
        <v>41326.95</v>
      </c>
      <c r="H58" s="14">
        <v>41494.19</v>
      </c>
      <c r="I58" s="15">
        <v>42266.4</v>
      </c>
      <c r="J58" s="15">
        <v>39667.75</v>
      </c>
      <c r="K58" s="7">
        <v>46231.44</v>
      </c>
      <c r="L58" s="15">
        <v>42360.74</v>
      </c>
      <c r="M58" s="16">
        <v>41684.99</v>
      </c>
      <c r="N58" s="5">
        <f t="shared" si="0"/>
        <v>503254.73</v>
      </c>
    </row>
    <row r="59" spans="1:14" ht="12.75">
      <c r="A59" t="s">
        <v>58</v>
      </c>
      <c r="B59" s="5">
        <v>96974.9</v>
      </c>
      <c r="C59" s="4">
        <v>94006.17</v>
      </c>
      <c r="D59" s="7">
        <v>92958.8</v>
      </c>
      <c r="E59" s="12">
        <v>88873.73</v>
      </c>
      <c r="F59" s="12">
        <v>97342.63</v>
      </c>
      <c r="G59" s="12">
        <v>93270.48</v>
      </c>
      <c r="H59" s="14">
        <v>93647.92</v>
      </c>
      <c r="I59" s="15">
        <v>95390.7</v>
      </c>
      <c r="J59" s="15">
        <v>89525.83</v>
      </c>
      <c r="K59" s="7">
        <v>104339.38</v>
      </c>
      <c r="L59" s="15">
        <v>95603.65</v>
      </c>
      <c r="M59" s="16">
        <v>94078.54</v>
      </c>
      <c r="N59" s="5">
        <f t="shared" si="0"/>
        <v>1136012.73</v>
      </c>
    </row>
    <row r="60" spans="1:14" ht="12.75">
      <c r="A60" t="s">
        <v>25</v>
      </c>
      <c r="B60" s="5">
        <v>48000.02</v>
      </c>
      <c r="C60" s="4">
        <v>47158.99</v>
      </c>
      <c r="D60" s="7">
        <v>46633.57</v>
      </c>
      <c r="E60" s="12">
        <v>44584.26</v>
      </c>
      <c r="F60" s="12">
        <v>48832.75</v>
      </c>
      <c r="G60" s="12">
        <v>46789.92</v>
      </c>
      <c r="H60" s="14">
        <v>46979.27</v>
      </c>
      <c r="I60" s="15">
        <v>47853.55</v>
      </c>
      <c r="J60" s="15">
        <v>44911.39</v>
      </c>
      <c r="K60" s="7">
        <v>52342.73</v>
      </c>
      <c r="L60" s="15">
        <v>47960.37</v>
      </c>
      <c r="M60" s="16">
        <v>47195.3</v>
      </c>
      <c r="N60" s="5">
        <f t="shared" si="0"/>
        <v>569242.12</v>
      </c>
    </row>
    <row r="61" spans="1:14" ht="12.75">
      <c r="A61" t="s">
        <v>59</v>
      </c>
      <c r="B61" s="5">
        <v>406081.41</v>
      </c>
      <c r="C61" s="4">
        <v>394870.04</v>
      </c>
      <c r="D61" s="7">
        <v>390470.58</v>
      </c>
      <c r="E61" s="12">
        <v>373311.35</v>
      </c>
      <c r="F61" s="12">
        <v>408884.73</v>
      </c>
      <c r="G61" s="12">
        <v>391779.77</v>
      </c>
      <c r="H61" s="14">
        <v>393365.23</v>
      </c>
      <c r="I61" s="15">
        <v>400685.74</v>
      </c>
      <c r="J61" s="15">
        <v>376050.49</v>
      </c>
      <c r="K61" s="7">
        <v>438274.37</v>
      </c>
      <c r="L61" s="15">
        <v>401580.16</v>
      </c>
      <c r="M61" s="16">
        <v>395174.04</v>
      </c>
      <c r="N61" s="5">
        <f t="shared" si="0"/>
        <v>4770527.91</v>
      </c>
    </row>
    <row r="62" spans="1:14" ht="12.75">
      <c r="A62" t="s">
        <v>60</v>
      </c>
      <c r="B62" s="5">
        <v>136588.07</v>
      </c>
      <c r="C62" s="4">
        <v>139127.01</v>
      </c>
      <c r="D62" s="7">
        <v>137576.92</v>
      </c>
      <c r="E62" s="12">
        <v>131531.1</v>
      </c>
      <c r="F62" s="12">
        <v>144064.89</v>
      </c>
      <c r="G62" s="12">
        <v>138038.19</v>
      </c>
      <c r="H62" s="14">
        <v>138596.8</v>
      </c>
      <c r="I62" s="15">
        <v>141176.09</v>
      </c>
      <c r="J62" s="15">
        <v>132496.2</v>
      </c>
      <c r="K62" s="7">
        <v>154419.93</v>
      </c>
      <c r="L62" s="15">
        <v>141491.23</v>
      </c>
      <c r="M62" s="16">
        <v>139234.11</v>
      </c>
      <c r="N62" s="5">
        <f t="shared" si="0"/>
        <v>1674340.54</v>
      </c>
    </row>
    <row r="63" spans="1:14" ht="12.75">
      <c r="A63" t="s">
        <v>61</v>
      </c>
      <c r="B63" s="5">
        <v>445849.31</v>
      </c>
      <c r="C63" s="4">
        <v>437329.11</v>
      </c>
      <c r="D63" s="7">
        <v>432456.59</v>
      </c>
      <c r="E63" s="12">
        <v>413452.28</v>
      </c>
      <c r="F63" s="12">
        <v>452850.75</v>
      </c>
      <c r="G63" s="12">
        <v>433906.55</v>
      </c>
      <c r="H63" s="14">
        <v>435662.47</v>
      </c>
      <c r="I63" s="15">
        <v>443770.14</v>
      </c>
      <c r="J63" s="15">
        <v>416485.95</v>
      </c>
      <c r="K63" s="7">
        <v>485400.57</v>
      </c>
      <c r="L63" s="15">
        <v>444760.74</v>
      </c>
      <c r="M63" s="16">
        <v>437665.79</v>
      </c>
      <c r="N63" s="5">
        <f t="shared" si="0"/>
        <v>5279590.25</v>
      </c>
    </row>
    <row r="64" spans="1:14" ht="12.75">
      <c r="A64" t="s">
        <v>26</v>
      </c>
      <c r="B64" s="5">
        <v>150545.51</v>
      </c>
      <c r="C64" s="4">
        <v>147066.69</v>
      </c>
      <c r="D64" s="7">
        <v>145428.15</v>
      </c>
      <c r="E64" s="12">
        <v>139037.3</v>
      </c>
      <c r="F64" s="12">
        <v>152286.37</v>
      </c>
      <c r="G64" s="12">
        <v>145915.74</v>
      </c>
      <c r="H64" s="14">
        <v>146506.23</v>
      </c>
      <c r="I64" s="15">
        <v>149232.71</v>
      </c>
      <c r="J64" s="15">
        <v>140057.49</v>
      </c>
      <c r="K64" s="7">
        <v>163232.35</v>
      </c>
      <c r="L64" s="15">
        <v>149565.83</v>
      </c>
      <c r="M64" s="16">
        <v>147179.92</v>
      </c>
      <c r="N64" s="5">
        <f t="shared" si="0"/>
        <v>1776054.29</v>
      </c>
    </row>
    <row r="65" spans="1:14" ht="12.75">
      <c r="A65" t="s">
        <v>62</v>
      </c>
      <c r="B65" s="5">
        <v>288959.49</v>
      </c>
      <c r="C65" s="4">
        <v>281820.79</v>
      </c>
      <c r="D65" s="7">
        <v>278680.88</v>
      </c>
      <c r="E65" s="12">
        <v>266434.25</v>
      </c>
      <c r="F65" s="12">
        <v>291823.15</v>
      </c>
      <c r="G65" s="12">
        <v>279615.24</v>
      </c>
      <c r="H65" s="14">
        <v>280746.79</v>
      </c>
      <c r="I65" s="15">
        <v>285971.48</v>
      </c>
      <c r="J65" s="15">
        <v>268389.18</v>
      </c>
      <c r="K65" s="7">
        <v>312798.69</v>
      </c>
      <c r="L65" s="15">
        <v>286609.84</v>
      </c>
      <c r="M65" s="16">
        <v>282037.75</v>
      </c>
      <c r="N65" s="5">
        <f t="shared" si="0"/>
        <v>3403887.5300000003</v>
      </c>
    </row>
    <row r="66" spans="1:14" ht="12.75">
      <c r="A66" t="s">
        <v>63</v>
      </c>
      <c r="B66" s="5">
        <v>248356</v>
      </c>
      <c r="C66" s="4">
        <v>244008.42</v>
      </c>
      <c r="D66" s="7">
        <v>241289.79</v>
      </c>
      <c r="E66" s="12">
        <v>230686.32</v>
      </c>
      <c r="F66" s="12">
        <v>252668.74</v>
      </c>
      <c r="G66" s="12">
        <v>242098.8</v>
      </c>
      <c r="H66" s="14">
        <v>243078.52</v>
      </c>
      <c r="I66" s="15">
        <v>247602.21</v>
      </c>
      <c r="J66" s="15">
        <v>232378.95</v>
      </c>
      <c r="K66" s="7">
        <v>270829.96</v>
      </c>
      <c r="L66" s="15">
        <v>248154.91</v>
      </c>
      <c r="M66" s="16">
        <v>244196.28</v>
      </c>
      <c r="N66" s="5">
        <f t="shared" si="0"/>
        <v>2945348.9</v>
      </c>
    </row>
    <row r="67" spans="1:14" ht="12.75">
      <c r="A67" t="s">
        <v>64</v>
      </c>
      <c r="B67" s="5">
        <v>51125.75</v>
      </c>
      <c r="C67" s="4">
        <v>49980.47</v>
      </c>
      <c r="D67" s="7">
        <v>49423.61</v>
      </c>
      <c r="E67" s="12">
        <v>47251.69</v>
      </c>
      <c r="F67" s="12">
        <v>51754.37</v>
      </c>
      <c r="G67" s="12">
        <v>49589.32</v>
      </c>
      <c r="H67" s="14">
        <v>49790</v>
      </c>
      <c r="I67" s="15">
        <v>50716.59</v>
      </c>
      <c r="J67" s="15">
        <v>47598.4</v>
      </c>
      <c r="K67" s="7">
        <v>55474.35</v>
      </c>
      <c r="L67" s="15">
        <v>50829.8</v>
      </c>
      <c r="M67" s="16">
        <v>50018.95</v>
      </c>
      <c r="N67" s="5">
        <f t="shared" si="0"/>
        <v>603553.3</v>
      </c>
    </row>
    <row r="68" spans="1:14" ht="12.75">
      <c r="A68" t="s">
        <v>65</v>
      </c>
      <c r="B68" s="5">
        <v>83520.34</v>
      </c>
      <c r="C68" s="4">
        <v>79708.66</v>
      </c>
      <c r="D68" s="7">
        <v>78820.58</v>
      </c>
      <c r="E68" s="12">
        <v>75356.81</v>
      </c>
      <c r="F68" s="12">
        <v>82537.67</v>
      </c>
      <c r="G68" s="12">
        <v>79084.86</v>
      </c>
      <c r="H68" s="14">
        <v>79404.9</v>
      </c>
      <c r="I68" s="15">
        <v>80882.62</v>
      </c>
      <c r="J68" s="15">
        <v>75909.74</v>
      </c>
      <c r="K68" s="7">
        <v>88470.28</v>
      </c>
      <c r="L68" s="15">
        <v>81063.17</v>
      </c>
      <c r="M68" s="16">
        <v>79770.02</v>
      </c>
      <c r="N68" s="5">
        <f t="shared" si="0"/>
        <v>964529.65</v>
      </c>
    </row>
    <row r="69" spans="1:14" ht="12.75">
      <c r="A69" t="s">
        <v>66</v>
      </c>
      <c r="B69" s="5">
        <v>97354.01</v>
      </c>
      <c r="C69" s="4">
        <v>97641.39</v>
      </c>
      <c r="D69" s="7">
        <v>96553.52</v>
      </c>
      <c r="E69" s="12">
        <v>92310.47</v>
      </c>
      <c r="F69" s="12">
        <v>101106.87</v>
      </c>
      <c r="G69" s="12">
        <v>96877.25</v>
      </c>
      <c r="H69" s="14">
        <v>97269.29</v>
      </c>
      <c r="I69" s="15">
        <v>99079.47</v>
      </c>
      <c r="J69" s="15">
        <v>92987.8</v>
      </c>
      <c r="K69" s="7">
        <v>108374.19</v>
      </c>
      <c r="L69" s="15">
        <v>99300.64</v>
      </c>
      <c r="M69" s="16">
        <v>97716.57</v>
      </c>
      <c r="N69" s="5">
        <f t="shared" si="0"/>
        <v>1176571.47</v>
      </c>
    </row>
    <row r="70" spans="1:14" ht="12.75">
      <c r="A70" t="s">
        <v>67</v>
      </c>
      <c r="B70" s="5">
        <v>81137.36</v>
      </c>
      <c r="C70" s="4">
        <v>79541.35</v>
      </c>
      <c r="D70" s="7">
        <v>78655.14</v>
      </c>
      <c r="E70" s="12">
        <v>75198.63</v>
      </c>
      <c r="F70" s="12">
        <v>82364.42</v>
      </c>
      <c r="G70" s="12">
        <v>78918.85</v>
      </c>
      <c r="H70" s="14">
        <v>79238.22</v>
      </c>
      <c r="I70" s="15">
        <v>80712.84</v>
      </c>
      <c r="J70" s="15">
        <v>75750.4</v>
      </c>
      <c r="K70" s="7">
        <v>88284.57</v>
      </c>
      <c r="L70" s="15">
        <v>80893.01</v>
      </c>
      <c r="M70" s="16">
        <v>79602.59</v>
      </c>
      <c r="N70" s="5">
        <f t="shared" si="0"/>
        <v>960297.38</v>
      </c>
    </row>
    <row r="71" spans="1:14" ht="12.75">
      <c r="A71" t="s">
        <v>68</v>
      </c>
      <c r="B71" s="5">
        <v>127775.68</v>
      </c>
      <c r="C71" s="4">
        <v>126107.14</v>
      </c>
      <c r="D71" s="7">
        <v>124702.12</v>
      </c>
      <c r="E71" s="12">
        <v>119222.09</v>
      </c>
      <c r="F71" s="12">
        <v>130582.93</v>
      </c>
      <c r="G71" s="12">
        <v>125120.22</v>
      </c>
      <c r="H71" s="14">
        <v>125626.56</v>
      </c>
      <c r="I71" s="15">
        <v>127964.46</v>
      </c>
      <c r="J71" s="15">
        <v>120096.86</v>
      </c>
      <c r="K71" s="7">
        <v>139968.91</v>
      </c>
      <c r="L71" s="15">
        <v>128250.11</v>
      </c>
      <c r="M71" s="16">
        <v>126204.23</v>
      </c>
      <c r="N71" s="5">
        <f t="shared" si="0"/>
        <v>1521621.31</v>
      </c>
    </row>
    <row r="72" spans="1:14" ht="12.75">
      <c r="A72" t="s">
        <v>69</v>
      </c>
      <c r="B72" s="5">
        <v>140116.11</v>
      </c>
      <c r="C72" s="4">
        <v>138085.12</v>
      </c>
      <c r="D72" s="7">
        <v>136546.63</v>
      </c>
      <c r="E72" s="12">
        <v>130546.09</v>
      </c>
      <c r="F72" s="12">
        <v>142986.02</v>
      </c>
      <c r="G72" s="12">
        <v>137004.46</v>
      </c>
      <c r="H72" s="14">
        <v>137558.88</v>
      </c>
      <c r="I72" s="15">
        <v>140118.85</v>
      </c>
      <c r="J72" s="15">
        <v>131503.97</v>
      </c>
      <c r="K72" s="7">
        <v>153263.5</v>
      </c>
      <c r="L72" s="15">
        <v>140431.63</v>
      </c>
      <c r="M72" s="16">
        <v>138191.42</v>
      </c>
      <c r="N72" s="5">
        <f t="shared" si="0"/>
        <v>1666352.6799999997</v>
      </c>
    </row>
    <row r="73" spans="1:14" ht="12.75">
      <c r="A73" t="s">
        <v>27</v>
      </c>
      <c r="B73" s="5">
        <v>53059.99</v>
      </c>
      <c r="C73" s="4">
        <v>53121.36</v>
      </c>
      <c r="D73" s="7">
        <v>52529.51</v>
      </c>
      <c r="E73" s="12">
        <v>50221.1</v>
      </c>
      <c r="F73" s="12">
        <v>55006.74</v>
      </c>
      <c r="G73" s="12">
        <v>52705.63</v>
      </c>
      <c r="H73" s="14">
        <v>52918.92</v>
      </c>
      <c r="I73" s="15">
        <v>53903.74</v>
      </c>
      <c r="J73" s="15">
        <v>50589.59</v>
      </c>
      <c r="K73" s="7">
        <v>58960.49</v>
      </c>
      <c r="L73" s="15">
        <v>54024.07</v>
      </c>
      <c r="M73" s="16">
        <v>53162.25</v>
      </c>
      <c r="N73" s="5">
        <f t="shared" si="0"/>
        <v>640203.3899999999</v>
      </c>
    </row>
    <row r="74" spans="1:14" ht="12.75">
      <c r="A74" t="s">
        <v>70</v>
      </c>
      <c r="B74" s="5">
        <v>38963.27</v>
      </c>
      <c r="C74" s="4">
        <v>38124.18</v>
      </c>
      <c r="D74" s="7">
        <v>37699.41</v>
      </c>
      <c r="E74" s="12">
        <v>36042.72</v>
      </c>
      <c r="F74" s="12">
        <v>39477.27</v>
      </c>
      <c r="G74" s="12">
        <v>37825.81</v>
      </c>
      <c r="H74" s="14">
        <v>37978.89</v>
      </c>
      <c r="I74" s="15">
        <v>38685.67</v>
      </c>
      <c r="J74" s="15">
        <v>36307.17</v>
      </c>
      <c r="K74" s="7">
        <v>42314.8</v>
      </c>
      <c r="L74" s="15">
        <v>38772.03</v>
      </c>
      <c r="M74" s="16">
        <v>38153.53</v>
      </c>
      <c r="N74" s="5">
        <f t="shared" si="0"/>
        <v>460344.75</v>
      </c>
    </row>
    <row r="75" spans="1:14" ht="12.75">
      <c r="A75" t="s">
        <v>28</v>
      </c>
      <c r="B75" s="5">
        <v>43837.54</v>
      </c>
      <c r="C75" s="4">
        <v>43234.78</v>
      </c>
      <c r="D75" s="7">
        <v>42753.08</v>
      </c>
      <c r="E75" s="12">
        <v>40874.29</v>
      </c>
      <c r="F75" s="12">
        <v>44769.27</v>
      </c>
      <c r="G75" s="12">
        <v>42896.42</v>
      </c>
      <c r="H75" s="14">
        <v>43070.02</v>
      </c>
      <c r="I75" s="15">
        <v>43871.55</v>
      </c>
      <c r="J75" s="15">
        <v>41174.21</v>
      </c>
      <c r="K75" s="7">
        <v>47987.17</v>
      </c>
      <c r="L75" s="15">
        <v>43969.47</v>
      </c>
      <c r="M75" s="16">
        <v>43268.07</v>
      </c>
      <c r="N75" s="5">
        <f t="shared" si="0"/>
        <v>521705.87000000005</v>
      </c>
    </row>
    <row r="76" spans="1:14" ht="12.75">
      <c r="A76" t="s">
        <v>29</v>
      </c>
      <c r="B76" s="5">
        <v>11914.89</v>
      </c>
      <c r="C76" s="4">
        <v>11757.43</v>
      </c>
      <c r="D76" s="7">
        <v>11626.43</v>
      </c>
      <c r="E76" s="12">
        <v>11115.51</v>
      </c>
      <c r="F76" s="12">
        <v>12174.72</v>
      </c>
      <c r="G76" s="12">
        <v>11665.41</v>
      </c>
      <c r="H76" s="14">
        <v>11712.62</v>
      </c>
      <c r="I76" s="15">
        <v>11930.59</v>
      </c>
      <c r="J76" s="15">
        <v>11197.06</v>
      </c>
      <c r="K76" s="7">
        <v>13049.8</v>
      </c>
      <c r="L76" s="15">
        <v>11957.22</v>
      </c>
      <c r="M76" s="16">
        <v>11766.48</v>
      </c>
      <c r="N76" s="5">
        <f t="shared" si="0"/>
        <v>141868.16</v>
      </c>
    </row>
    <row r="77" spans="1:14" ht="12.75">
      <c r="A77" t="s">
        <v>71</v>
      </c>
      <c r="B77" s="5">
        <v>187257.33</v>
      </c>
      <c r="C77" s="4">
        <v>182665.99</v>
      </c>
      <c r="D77" s="7">
        <v>180630.81</v>
      </c>
      <c r="E77" s="12">
        <v>172692.99</v>
      </c>
      <c r="F77" s="12">
        <v>189149.16</v>
      </c>
      <c r="G77" s="12">
        <v>181236.44</v>
      </c>
      <c r="H77" s="14">
        <v>181969.86</v>
      </c>
      <c r="I77" s="15">
        <v>185356.32</v>
      </c>
      <c r="J77" s="15">
        <v>173960.11</v>
      </c>
      <c r="K77" s="7">
        <v>202744.73</v>
      </c>
      <c r="L77" s="15">
        <v>185770.08</v>
      </c>
      <c r="M77" s="16">
        <v>182806.62</v>
      </c>
      <c r="N77" s="5">
        <f t="shared" si="0"/>
        <v>2206240.4400000004</v>
      </c>
    </row>
    <row r="78" spans="1:14" ht="12.75">
      <c r="A78" t="s">
        <v>72</v>
      </c>
      <c r="B78" s="5">
        <v>27473.9</v>
      </c>
      <c r="C78" s="4">
        <v>27119.65</v>
      </c>
      <c r="D78" s="7">
        <v>26817.5</v>
      </c>
      <c r="E78" s="12">
        <v>25639.01</v>
      </c>
      <c r="F78" s="12">
        <v>28082.18</v>
      </c>
      <c r="G78" s="12">
        <v>26907.42</v>
      </c>
      <c r="H78" s="14">
        <v>27016.3</v>
      </c>
      <c r="I78" s="15">
        <v>27519.08</v>
      </c>
      <c r="J78" s="15">
        <v>25827.12</v>
      </c>
      <c r="K78" s="7">
        <v>30100.66</v>
      </c>
      <c r="L78" s="15">
        <v>27580.5</v>
      </c>
      <c r="M78" s="16">
        <v>27140.54</v>
      </c>
      <c r="N78" s="5">
        <f t="shared" si="0"/>
        <v>327223.8599999999</v>
      </c>
    </row>
    <row r="79" spans="1:14" ht="12.75">
      <c r="A79" t="s">
        <v>73</v>
      </c>
      <c r="B79" s="5">
        <v>60123.82</v>
      </c>
      <c r="C79" s="4">
        <v>59319.49</v>
      </c>
      <c r="D79" s="7">
        <v>58658.57</v>
      </c>
      <c r="E79" s="12">
        <v>56080.82</v>
      </c>
      <c r="F79" s="12">
        <v>61424.84</v>
      </c>
      <c r="G79" s="12">
        <v>58855.24</v>
      </c>
      <c r="H79" s="14">
        <v>59093.42</v>
      </c>
      <c r="I79" s="15">
        <v>60193.15</v>
      </c>
      <c r="J79" s="15">
        <v>56492.32</v>
      </c>
      <c r="K79" s="7">
        <v>65839.92</v>
      </c>
      <c r="L79" s="15">
        <v>60327.51</v>
      </c>
      <c r="M79" s="16">
        <v>59365.15</v>
      </c>
      <c r="N79" s="5">
        <f>SUM(B79:M79)</f>
        <v>715774.2500000001</v>
      </c>
    </row>
    <row r="80" spans="1:14" ht="12.75">
      <c r="A80" t="s">
        <v>30</v>
      </c>
      <c r="B80" s="5">
        <v>28061.91</v>
      </c>
      <c r="C80" s="4">
        <v>27355.41</v>
      </c>
      <c r="D80" s="7">
        <v>27050.63</v>
      </c>
      <c r="E80" s="12">
        <v>25861.89</v>
      </c>
      <c r="F80" s="12">
        <v>28326.3</v>
      </c>
      <c r="G80" s="12">
        <v>27141.32</v>
      </c>
      <c r="H80" s="14">
        <v>27251.16</v>
      </c>
      <c r="I80" s="15">
        <v>27758.3</v>
      </c>
      <c r="J80" s="15">
        <v>26051.65</v>
      </c>
      <c r="K80" s="7">
        <v>30362.33</v>
      </c>
      <c r="L80" s="15">
        <v>27820.27</v>
      </c>
      <c r="M80" s="16">
        <v>27376.46</v>
      </c>
      <c r="N80" s="5">
        <f>SUM(B80:M80)</f>
        <v>330417.63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7736947.12</v>
      </c>
      <c r="C82" s="5">
        <f t="shared" si="1"/>
        <v>7605062.279999999</v>
      </c>
      <c r="D82" s="5">
        <f t="shared" si="1"/>
        <v>7520330.1899999995</v>
      </c>
      <c r="E82" s="5">
        <f t="shared" si="1"/>
        <v>7189849.299999998</v>
      </c>
      <c r="F82" s="5">
        <f t="shared" si="1"/>
        <v>7874980.369999999</v>
      </c>
      <c r="G82" s="5">
        <f t="shared" si="1"/>
        <v>7545544.620000002</v>
      </c>
      <c r="H82" s="5">
        <f t="shared" si="1"/>
        <v>7576079.879999998</v>
      </c>
      <c r="I82" s="5">
        <f t="shared" si="1"/>
        <v>7717070.489999998</v>
      </c>
      <c r="J82" s="5">
        <f t="shared" si="1"/>
        <v>7242604.260000002</v>
      </c>
      <c r="K82" s="5">
        <f t="shared" si="1"/>
        <v>8441014.870000003</v>
      </c>
      <c r="L82" s="5">
        <f t="shared" si="1"/>
        <v>7734296.880000002</v>
      </c>
      <c r="M82" s="5">
        <f t="shared" si="1"/>
        <v>7610917.1400000015</v>
      </c>
      <c r="N82" s="5">
        <f>SUM(B82:M82)</f>
        <v>91794697.39999999</v>
      </c>
    </row>
    <row r="87" spans="2:1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8" spans="2:13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2:13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2:13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2:13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2:13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2:13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3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2:13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2:13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2:13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2:13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2:13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2:13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2:13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2:13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2:13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2:13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2:13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2:13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2:13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2:13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2:13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2:13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2:13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2:13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2:13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2:13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2:13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2:13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2:13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2:13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2:13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2:13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2:13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2:13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2:13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2:13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N233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33203125" defaultRowHeight="12.75"/>
  <cols>
    <col min="1" max="1" width="17" style="0" bestFit="1" customWidth="1"/>
    <col min="2" max="4" width="11.16015625" style="0" bestFit="1" customWidth="1"/>
    <col min="5" max="5" width="10.16015625" style="0" bestFit="1" customWidth="1"/>
    <col min="6" max="13" width="11.16015625" style="0" bestFit="1" customWidth="1"/>
    <col min="14" max="14" width="12.16015625" style="0" bestFit="1" customWidth="1"/>
  </cols>
  <sheetData>
    <row r="1" spans="1:14" ht="12.75">
      <c r="A1" t="s">
        <v>96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8" t="s">
        <v>85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 s="18" t="s">
        <v>86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2.75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2.75">
      <c r="A6" s="18" t="s">
        <v>74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18" t="s">
        <v>35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2.75">
      <c r="A8" s="18" t="s">
        <v>100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11" spans="2:14" ht="12.75">
      <c r="B11" s="1">
        <v>38899</v>
      </c>
      <c r="C11" s="1">
        <v>38930</v>
      </c>
      <c r="D11" s="1">
        <v>38961</v>
      </c>
      <c r="E11" s="1">
        <v>38991</v>
      </c>
      <c r="F11" s="1">
        <v>39022</v>
      </c>
      <c r="G11" s="1">
        <v>39052</v>
      </c>
      <c r="H11" s="1">
        <v>39083</v>
      </c>
      <c r="I11" s="1">
        <v>39114</v>
      </c>
      <c r="J11" s="1">
        <v>39142</v>
      </c>
      <c r="K11" s="1">
        <v>39173</v>
      </c>
      <c r="L11" s="1">
        <v>39203</v>
      </c>
      <c r="M11" s="1">
        <v>39234</v>
      </c>
      <c r="N11" s="2" t="s">
        <v>97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5">
        <v>47936</v>
      </c>
      <c r="C14" s="5">
        <v>43782</v>
      </c>
      <c r="D14" s="5">
        <v>46086</v>
      </c>
      <c r="E14" s="17">
        <v>46626</v>
      </c>
      <c r="F14" s="5">
        <v>40110</v>
      </c>
      <c r="G14" s="5">
        <v>44790</v>
      </c>
      <c r="H14" s="5">
        <v>42092</v>
      </c>
      <c r="I14" s="5">
        <v>42928</v>
      </c>
      <c r="J14" s="5">
        <v>41280</v>
      </c>
      <c r="K14" s="5">
        <v>33472</v>
      </c>
      <c r="L14" s="5">
        <v>40530</v>
      </c>
      <c r="M14" s="5">
        <v>39816</v>
      </c>
      <c r="N14" s="9">
        <f>SUM(B14:M14)</f>
        <v>509448</v>
      </c>
    </row>
    <row r="15" spans="1:14" ht="12.75">
      <c r="A15" t="s">
        <v>38</v>
      </c>
      <c r="B15" s="5">
        <v>60</v>
      </c>
      <c r="C15" s="5">
        <v>0</v>
      </c>
      <c r="D15" s="5">
        <v>0</v>
      </c>
      <c r="E15" s="17">
        <v>0</v>
      </c>
      <c r="F15" s="5">
        <v>60</v>
      </c>
      <c r="G15" s="5">
        <v>0</v>
      </c>
      <c r="H15" s="5">
        <v>120</v>
      </c>
      <c r="I15" s="5">
        <v>460</v>
      </c>
      <c r="J15" s="5">
        <v>20</v>
      </c>
      <c r="K15" s="5">
        <v>60</v>
      </c>
      <c r="L15" s="5">
        <v>300</v>
      </c>
      <c r="M15" s="5">
        <v>180</v>
      </c>
      <c r="N15" s="9">
        <f aca="true" t="shared" si="0" ref="N15:N78">SUM(B15:M15)</f>
        <v>1260</v>
      </c>
    </row>
    <row r="16" spans="1:14" ht="12.75">
      <c r="A16" t="s">
        <v>39</v>
      </c>
      <c r="B16" s="5">
        <v>273026</v>
      </c>
      <c r="C16" s="5">
        <v>240482</v>
      </c>
      <c r="D16" s="5">
        <v>230534</v>
      </c>
      <c r="E16" s="17">
        <v>225286</v>
      </c>
      <c r="F16" s="5">
        <v>190646</v>
      </c>
      <c r="G16" s="5">
        <v>231744</v>
      </c>
      <c r="H16" s="5">
        <v>252276</v>
      </c>
      <c r="I16" s="5">
        <v>209060</v>
      </c>
      <c r="J16" s="5">
        <v>277664</v>
      </c>
      <c r="K16" s="5">
        <v>280620</v>
      </c>
      <c r="L16" s="5">
        <v>395274</v>
      </c>
      <c r="M16" s="5">
        <v>334472</v>
      </c>
      <c r="N16" s="9">
        <f t="shared" si="0"/>
        <v>3141084</v>
      </c>
    </row>
    <row r="17" spans="1:14" ht="12.75">
      <c r="A17" t="s">
        <v>2</v>
      </c>
      <c r="B17" s="5">
        <v>122</v>
      </c>
      <c r="C17" s="5">
        <v>0</v>
      </c>
      <c r="D17" s="5">
        <v>180</v>
      </c>
      <c r="E17" s="17">
        <v>0</v>
      </c>
      <c r="F17" s="5">
        <v>0</v>
      </c>
      <c r="G17" s="5">
        <v>180</v>
      </c>
      <c r="H17" s="5">
        <v>6326</v>
      </c>
      <c r="I17" s="5">
        <v>0</v>
      </c>
      <c r="J17" s="5">
        <v>0</v>
      </c>
      <c r="K17" s="5">
        <v>0</v>
      </c>
      <c r="L17" s="5">
        <v>180</v>
      </c>
      <c r="M17" s="5">
        <v>180</v>
      </c>
      <c r="N17" s="9">
        <f t="shared" si="0"/>
        <v>7168</v>
      </c>
    </row>
    <row r="18" spans="1:14" ht="12.75">
      <c r="A18" t="s">
        <v>40</v>
      </c>
      <c r="B18" s="5">
        <v>127100</v>
      </c>
      <c r="C18" s="5">
        <v>119626</v>
      </c>
      <c r="D18" s="5">
        <v>130404</v>
      </c>
      <c r="E18" s="17">
        <v>117796</v>
      </c>
      <c r="F18" s="5">
        <v>104302</v>
      </c>
      <c r="G18" s="5">
        <v>110456</v>
      </c>
      <c r="H18" s="5">
        <v>99092</v>
      </c>
      <c r="I18" s="5">
        <v>109756</v>
      </c>
      <c r="J18" s="5">
        <v>123480</v>
      </c>
      <c r="K18" s="5">
        <v>117886</v>
      </c>
      <c r="L18" s="5">
        <v>148928</v>
      </c>
      <c r="M18" s="5">
        <v>140268</v>
      </c>
      <c r="N18" s="9">
        <f t="shared" si="0"/>
        <v>1449094</v>
      </c>
    </row>
    <row r="19" spans="1:14" ht="12.75">
      <c r="A19" t="s">
        <v>41</v>
      </c>
      <c r="B19" s="5">
        <v>1981392</v>
      </c>
      <c r="C19" s="5">
        <v>1681220</v>
      </c>
      <c r="D19" s="5">
        <v>1805330</v>
      </c>
      <c r="E19" s="17">
        <v>1680160</v>
      </c>
      <c r="F19" s="5">
        <v>1339688</v>
      </c>
      <c r="G19" s="5">
        <v>1524440</v>
      </c>
      <c r="H19" s="5">
        <v>1704802</v>
      </c>
      <c r="I19" s="5">
        <v>1689144</v>
      </c>
      <c r="J19" s="5">
        <v>2068854</v>
      </c>
      <c r="K19" s="5">
        <v>2024986</v>
      </c>
      <c r="L19" s="5">
        <v>2422520</v>
      </c>
      <c r="M19" s="5">
        <v>2124274</v>
      </c>
      <c r="N19" s="9">
        <f t="shared" si="0"/>
        <v>22046810</v>
      </c>
    </row>
    <row r="20" spans="1:14" ht="12.75">
      <c r="A20" t="s">
        <v>3</v>
      </c>
      <c r="B20" s="5">
        <v>0</v>
      </c>
      <c r="C20" s="5">
        <v>0</v>
      </c>
      <c r="D20" s="5">
        <v>0</v>
      </c>
      <c r="E20" s="17">
        <v>0</v>
      </c>
      <c r="F20" s="5">
        <v>0</v>
      </c>
      <c r="G20" s="5">
        <v>0</v>
      </c>
      <c r="H20" s="5">
        <v>0</v>
      </c>
      <c r="I20" s="5">
        <v>0</v>
      </c>
      <c r="J20" s="5">
        <v>60</v>
      </c>
      <c r="K20" s="5">
        <v>0</v>
      </c>
      <c r="L20" s="5">
        <v>300</v>
      </c>
      <c r="M20" s="5">
        <v>180</v>
      </c>
      <c r="N20" s="9">
        <f t="shared" si="0"/>
        <v>540</v>
      </c>
    </row>
    <row r="21" spans="1:14" ht="12.75">
      <c r="A21" t="s">
        <v>42</v>
      </c>
      <c r="B21" s="5">
        <v>32850</v>
      </c>
      <c r="C21" s="5">
        <v>29560</v>
      </c>
      <c r="D21" s="5">
        <v>28394</v>
      </c>
      <c r="E21" s="17">
        <v>24980</v>
      </c>
      <c r="F21" s="5">
        <v>22946</v>
      </c>
      <c r="G21" s="5">
        <v>24572</v>
      </c>
      <c r="H21" s="5">
        <v>24758</v>
      </c>
      <c r="I21" s="5">
        <v>25596</v>
      </c>
      <c r="J21" s="5">
        <v>31848</v>
      </c>
      <c r="K21" s="5">
        <v>31768</v>
      </c>
      <c r="L21" s="5">
        <v>38676</v>
      </c>
      <c r="M21" s="5">
        <v>32162</v>
      </c>
      <c r="N21" s="9">
        <f t="shared" si="0"/>
        <v>348110</v>
      </c>
    </row>
    <row r="22" spans="1:14" ht="12.75">
      <c r="A22" t="s">
        <v>43</v>
      </c>
      <c r="B22" s="5">
        <v>25148</v>
      </c>
      <c r="C22" s="5">
        <v>23536</v>
      </c>
      <c r="D22" s="5">
        <v>22042</v>
      </c>
      <c r="E22" s="17">
        <v>22076</v>
      </c>
      <c r="F22" s="5">
        <v>19100</v>
      </c>
      <c r="G22" s="5">
        <v>20622</v>
      </c>
      <c r="H22" s="5">
        <v>20866</v>
      </c>
      <c r="I22" s="5">
        <v>16302</v>
      </c>
      <c r="J22" s="5">
        <v>14752</v>
      </c>
      <c r="K22" s="5">
        <v>15452</v>
      </c>
      <c r="L22" s="5">
        <v>53606</v>
      </c>
      <c r="M22" s="5">
        <v>15564</v>
      </c>
      <c r="N22" s="9">
        <f t="shared" si="0"/>
        <v>269066</v>
      </c>
    </row>
    <row r="23" spans="1:14" ht="12.75">
      <c r="A23" t="s">
        <v>44</v>
      </c>
      <c r="B23" s="5">
        <v>18588</v>
      </c>
      <c r="C23" s="5">
        <v>17900</v>
      </c>
      <c r="D23" s="5">
        <v>21736</v>
      </c>
      <c r="E23" s="17">
        <v>18114</v>
      </c>
      <c r="F23" s="5">
        <v>16234</v>
      </c>
      <c r="G23" s="5">
        <v>15532</v>
      </c>
      <c r="H23" s="5">
        <v>15240</v>
      </c>
      <c r="I23" s="5">
        <v>16662</v>
      </c>
      <c r="J23" s="5">
        <v>20022</v>
      </c>
      <c r="K23" s="5">
        <v>12294</v>
      </c>
      <c r="L23" s="5">
        <v>17366</v>
      </c>
      <c r="M23" s="5">
        <v>14956</v>
      </c>
      <c r="N23" s="9">
        <f t="shared" si="0"/>
        <v>204644</v>
      </c>
    </row>
    <row r="24" spans="1:14" ht="12.75">
      <c r="A24" t="s">
        <v>45</v>
      </c>
      <c r="B24" s="5">
        <v>96956</v>
      </c>
      <c r="C24" s="5">
        <v>79676</v>
      </c>
      <c r="D24" s="5">
        <v>78166</v>
      </c>
      <c r="E24" s="17">
        <v>75186</v>
      </c>
      <c r="F24" s="5">
        <v>63480</v>
      </c>
      <c r="G24" s="5">
        <v>73720</v>
      </c>
      <c r="H24" s="5">
        <v>92520</v>
      </c>
      <c r="I24" s="5">
        <v>99224</v>
      </c>
      <c r="J24" s="5">
        <v>114392</v>
      </c>
      <c r="K24" s="5">
        <v>119072</v>
      </c>
      <c r="L24" s="5">
        <v>151070</v>
      </c>
      <c r="M24" s="5">
        <v>120560</v>
      </c>
      <c r="N24" s="9">
        <f t="shared" si="0"/>
        <v>1164022</v>
      </c>
    </row>
    <row r="25" spans="1:14" ht="12.75">
      <c r="A25" t="s">
        <v>4</v>
      </c>
      <c r="B25" s="5">
        <v>2586</v>
      </c>
      <c r="C25" s="5">
        <v>3448</v>
      </c>
      <c r="D25" s="5">
        <v>203280</v>
      </c>
      <c r="E25" s="17">
        <v>3134</v>
      </c>
      <c r="F25" s="5">
        <v>2628</v>
      </c>
      <c r="G25" s="5">
        <v>2850</v>
      </c>
      <c r="H25" s="5">
        <v>2672</v>
      </c>
      <c r="I25" s="5">
        <v>2864</v>
      </c>
      <c r="J25" s="5">
        <v>2750</v>
      </c>
      <c r="K25" s="5">
        <v>3188</v>
      </c>
      <c r="L25" s="5">
        <v>2864</v>
      </c>
      <c r="M25" s="5">
        <v>3444</v>
      </c>
      <c r="N25" s="9">
        <f t="shared" si="0"/>
        <v>235708</v>
      </c>
    </row>
    <row r="26" spans="1:14" ht="12.75">
      <c r="A26" t="s">
        <v>89</v>
      </c>
      <c r="B26" s="5">
        <v>1865756</v>
      </c>
      <c r="C26" s="5">
        <v>1677528</v>
      </c>
      <c r="D26" s="5">
        <v>1684740</v>
      </c>
      <c r="E26" s="17">
        <v>1840654</v>
      </c>
      <c r="F26" s="5">
        <v>1483650</v>
      </c>
      <c r="G26" s="5">
        <v>1600412</v>
      </c>
      <c r="H26" s="5">
        <v>1736632</v>
      </c>
      <c r="I26" s="5">
        <v>1681542</v>
      </c>
      <c r="J26" s="5">
        <v>2051958</v>
      </c>
      <c r="K26" s="5">
        <v>1785652</v>
      </c>
      <c r="L26" s="5">
        <v>1985250</v>
      </c>
      <c r="M26" s="5">
        <v>1938568</v>
      </c>
      <c r="N26" s="9">
        <f t="shared" si="0"/>
        <v>21332342</v>
      </c>
    </row>
    <row r="27" spans="1:14" ht="12.75">
      <c r="A27" t="s">
        <v>5</v>
      </c>
      <c r="B27" s="5">
        <v>2532</v>
      </c>
      <c r="C27" s="5">
        <v>2456</v>
      </c>
      <c r="D27" s="5">
        <v>2500</v>
      </c>
      <c r="E27" s="17">
        <v>1766</v>
      </c>
      <c r="F27" s="5">
        <v>1614</v>
      </c>
      <c r="G27" s="5">
        <v>2022</v>
      </c>
      <c r="H27" s="5">
        <v>2102</v>
      </c>
      <c r="I27" s="5">
        <v>1964</v>
      </c>
      <c r="J27" s="5">
        <v>2234</v>
      </c>
      <c r="K27" s="5">
        <v>2056</v>
      </c>
      <c r="L27" s="5">
        <v>2374</v>
      </c>
      <c r="M27" s="5">
        <v>1594</v>
      </c>
      <c r="N27" s="9">
        <f t="shared" si="0"/>
        <v>25214</v>
      </c>
    </row>
    <row r="28" spans="1:14" ht="12.75">
      <c r="A28" t="s">
        <v>6</v>
      </c>
      <c r="B28" s="5">
        <v>0</v>
      </c>
      <c r="C28" s="5">
        <v>120</v>
      </c>
      <c r="D28" s="5">
        <v>0</v>
      </c>
      <c r="E28" s="17">
        <v>0</v>
      </c>
      <c r="F28" s="5">
        <v>0</v>
      </c>
      <c r="G28" s="5">
        <v>0</v>
      </c>
      <c r="H28" s="5">
        <v>0</v>
      </c>
      <c r="I28" s="5">
        <v>60</v>
      </c>
      <c r="J28" s="5">
        <v>60</v>
      </c>
      <c r="K28" s="5">
        <v>180</v>
      </c>
      <c r="L28" s="5">
        <v>180</v>
      </c>
      <c r="M28" s="5">
        <v>180</v>
      </c>
      <c r="N28" s="9">
        <f t="shared" si="0"/>
        <v>780</v>
      </c>
    </row>
    <row r="29" spans="1:14" ht="12.75">
      <c r="A29" t="s">
        <v>46</v>
      </c>
      <c r="B29" s="5">
        <v>468066</v>
      </c>
      <c r="C29" s="5">
        <v>675782</v>
      </c>
      <c r="D29" s="5">
        <v>634588</v>
      </c>
      <c r="E29" s="17">
        <v>636246</v>
      </c>
      <c r="F29" s="5">
        <v>576948</v>
      </c>
      <c r="G29" s="5">
        <v>628120</v>
      </c>
      <c r="H29" s="5">
        <v>608218</v>
      </c>
      <c r="I29" s="5">
        <v>563140</v>
      </c>
      <c r="J29" s="5">
        <v>591618</v>
      </c>
      <c r="K29" s="5">
        <v>618834</v>
      </c>
      <c r="L29" s="5">
        <v>776966</v>
      </c>
      <c r="M29" s="5">
        <v>759768</v>
      </c>
      <c r="N29" s="9">
        <f t="shared" si="0"/>
        <v>7538294</v>
      </c>
    </row>
    <row r="30" spans="1:14" ht="12.75">
      <c r="A30" t="s">
        <v>47</v>
      </c>
      <c r="B30" s="5">
        <v>203242</v>
      </c>
      <c r="C30" s="5">
        <v>176416</v>
      </c>
      <c r="D30" s="5">
        <v>203210</v>
      </c>
      <c r="E30" s="17">
        <v>176090</v>
      </c>
      <c r="F30" s="5">
        <v>155086</v>
      </c>
      <c r="G30" s="5">
        <v>149222</v>
      </c>
      <c r="H30" s="5">
        <v>157590</v>
      </c>
      <c r="I30" s="5">
        <v>142302</v>
      </c>
      <c r="J30" s="5">
        <v>127016</v>
      </c>
      <c r="K30" s="5">
        <v>143842</v>
      </c>
      <c r="L30" s="5">
        <v>189684</v>
      </c>
      <c r="M30" s="5">
        <v>185258</v>
      </c>
      <c r="N30" s="9">
        <f t="shared" si="0"/>
        <v>2008958</v>
      </c>
    </row>
    <row r="31" spans="1:14" ht="12.75">
      <c r="A31" t="s">
        <v>7</v>
      </c>
      <c r="B31" s="5">
        <v>1800</v>
      </c>
      <c r="C31" s="5">
        <v>1804</v>
      </c>
      <c r="D31" s="5">
        <v>1140</v>
      </c>
      <c r="E31" s="17">
        <v>2040</v>
      </c>
      <c r="F31" s="5">
        <v>1274</v>
      </c>
      <c r="G31" s="5">
        <v>1020</v>
      </c>
      <c r="H31" s="5">
        <v>780</v>
      </c>
      <c r="I31" s="5">
        <v>960</v>
      </c>
      <c r="J31" s="5">
        <v>568</v>
      </c>
      <c r="K31" s="5">
        <v>916</v>
      </c>
      <c r="L31" s="5">
        <v>1106</v>
      </c>
      <c r="M31" s="5">
        <v>1140</v>
      </c>
      <c r="N31" s="9">
        <f t="shared" si="0"/>
        <v>14548</v>
      </c>
    </row>
    <row r="32" spans="1:14" ht="12.75">
      <c r="A32" t="s">
        <v>8</v>
      </c>
      <c r="B32" s="5">
        <v>202</v>
      </c>
      <c r="C32" s="5">
        <v>288</v>
      </c>
      <c r="D32" s="5">
        <v>190</v>
      </c>
      <c r="E32" s="17">
        <v>246</v>
      </c>
      <c r="F32" s="5">
        <v>100</v>
      </c>
      <c r="G32" s="5">
        <v>212</v>
      </c>
      <c r="H32" s="5">
        <v>210</v>
      </c>
      <c r="I32" s="5">
        <v>134</v>
      </c>
      <c r="J32" s="5">
        <v>252</v>
      </c>
      <c r="K32" s="5">
        <v>310</v>
      </c>
      <c r="L32" s="5">
        <v>318</v>
      </c>
      <c r="M32" s="5">
        <v>350</v>
      </c>
      <c r="N32" s="9">
        <f t="shared" si="0"/>
        <v>2812</v>
      </c>
    </row>
    <row r="33" spans="1:14" ht="12.75">
      <c r="A33" t="s">
        <v>9</v>
      </c>
      <c r="B33" s="5">
        <v>0</v>
      </c>
      <c r="C33" s="5">
        <v>180</v>
      </c>
      <c r="D33" s="5">
        <v>0</v>
      </c>
      <c r="E33" s="17">
        <v>300</v>
      </c>
      <c r="F33" s="5">
        <v>120</v>
      </c>
      <c r="G33" s="5">
        <v>116</v>
      </c>
      <c r="H33" s="5">
        <v>0</v>
      </c>
      <c r="I33" s="5">
        <v>180</v>
      </c>
      <c r="J33" s="5">
        <v>280</v>
      </c>
      <c r="K33" s="5">
        <v>240</v>
      </c>
      <c r="L33" s="5">
        <v>480</v>
      </c>
      <c r="M33" s="5">
        <v>360</v>
      </c>
      <c r="N33" s="9">
        <f t="shared" si="0"/>
        <v>2256</v>
      </c>
    </row>
    <row r="34" spans="1:14" ht="12.75">
      <c r="A34" t="s">
        <v>10</v>
      </c>
      <c r="B34" s="5">
        <v>120</v>
      </c>
      <c r="C34" s="5">
        <v>60</v>
      </c>
      <c r="D34" s="5">
        <v>0</v>
      </c>
      <c r="E34" s="17">
        <v>0</v>
      </c>
      <c r="F34" s="5">
        <v>60</v>
      </c>
      <c r="G34" s="5">
        <v>60</v>
      </c>
      <c r="H34" s="5">
        <v>4380</v>
      </c>
      <c r="I34" s="5">
        <v>0</v>
      </c>
      <c r="J34" s="5">
        <v>120</v>
      </c>
      <c r="K34" s="5">
        <v>180</v>
      </c>
      <c r="L34" s="5">
        <v>0</v>
      </c>
      <c r="M34" s="5">
        <v>180</v>
      </c>
      <c r="N34" s="9">
        <f t="shared" si="0"/>
        <v>5160</v>
      </c>
    </row>
    <row r="35" spans="1:14" ht="12.75">
      <c r="A35" t="s">
        <v>11</v>
      </c>
      <c r="B35" s="5">
        <v>0</v>
      </c>
      <c r="C35" s="5">
        <v>60</v>
      </c>
      <c r="D35" s="5">
        <v>120</v>
      </c>
      <c r="E35" s="17">
        <v>120</v>
      </c>
      <c r="F35" s="5">
        <v>120</v>
      </c>
      <c r="G35" s="5">
        <v>0</v>
      </c>
      <c r="H35" s="5">
        <v>0</v>
      </c>
      <c r="I35" s="5">
        <v>60</v>
      </c>
      <c r="J35" s="5">
        <v>60</v>
      </c>
      <c r="K35" s="5">
        <v>180</v>
      </c>
      <c r="L35" s="5">
        <v>180</v>
      </c>
      <c r="M35" s="5">
        <v>180</v>
      </c>
      <c r="N35" s="9">
        <f t="shared" si="0"/>
        <v>1080</v>
      </c>
    </row>
    <row r="36" spans="1:14" ht="12.75">
      <c r="A36" t="s">
        <v>48</v>
      </c>
      <c r="B36" s="5">
        <v>60</v>
      </c>
      <c r="C36" s="5">
        <v>0</v>
      </c>
      <c r="D36" s="5">
        <v>0</v>
      </c>
      <c r="E36" s="17">
        <v>0</v>
      </c>
      <c r="F36" s="5">
        <v>0</v>
      </c>
      <c r="G36" s="5">
        <v>60</v>
      </c>
      <c r="H36" s="5">
        <v>0</v>
      </c>
      <c r="I36" s="5">
        <v>400</v>
      </c>
      <c r="J36" s="5">
        <v>0</v>
      </c>
      <c r="K36" s="5">
        <v>180</v>
      </c>
      <c r="L36" s="5">
        <v>240</v>
      </c>
      <c r="M36" s="5">
        <v>180</v>
      </c>
      <c r="N36" s="9">
        <f t="shared" si="0"/>
        <v>1120</v>
      </c>
    </row>
    <row r="37" spans="1:14" ht="12.75">
      <c r="A37" t="s">
        <v>12</v>
      </c>
      <c r="B37" s="5">
        <v>0</v>
      </c>
      <c r="C37" s="5">
        <v>0</v>
      </c>
      <c r="D37" s="5">
        <v>0</v>
      </c>
      <c r="E37" s="17">
        <v>0</v>
      </c>
      <c r="F37" s="5">
        <v>0</v>
      </c>
      <c r="G37" s="5">
        <v>0</v>
      </c>
      <c r="H37" s="5">
        <v>0</v>
      </c>
      <c r="I37" s="5">
        <v>400</v>
      </c>
      <c r="J37" s="5">
        <v>0</v>
      </c>
      <c r="K37" s="5">
        <v>240</v>
      </c>
      <c r="L37" s="5">
        <v>0</v>
      </c>
      <c r="M37" s="5">
        <v>240</v>
      </c>
      <c r="N37" s="9">
        <f t="shared" si="0"/>
        <v>880</v>
      </c>
    </row>
    <row r="38" spans="1:14" ht="12.75">
      <c r="A38" t="s">
        <v>13</v>
      </c>
      <c r="B38" s="5">
        <v>158</v>
      </c>
      <c r="C38" s="5">
        <v>300</v>
      </c>
      <c r="D38" s="5">
        <v>180</v>
      </c>
      <c r="E38" s="17">
        <v>300</v>
      </c>
      <c r="F38" s="5">
        <v>60</v>
      </c>
      <c r="G38" s="5">
        <v>300</v>
      </c>
      <c r="H38" s="5">
        <v>120</v>
      </c>
      <c r="I38" s="5">
        <v>700</v>
      </c>
      <c r="J38" s="5">
        <v>180</v>
      </c>
      <c r="K38" s="5">
        <v>300</v>
      </c>
      <c r="L38" s="5">
        <v>60</v>
      </c>
      <c r="M38" s="5">
        <v>300</v>
      </c>
      <c r="N38" s="9">
        <f t="shared" si="0"/>
        <v>2958</v>
      </c>
    </row>
    <row r="39" spans="1:14" ht="12.75">
      <c r="A39" t="s">
        <v>14</v>
      </c>
      <c r="B39" s="5">
        <v>1988</v>
      </c>
      <c r="C39" s="5">
        <v>1114</v>
      </c>
      <c r="D39" s="5">
        <v>1128</v>
      </c>
      <c r="E39" s="17">
        <v>1510</v>
      </c>
      <c r="F39" s="5">
        <v>930</v>
      </c>
      <c r="G39" s="5">
        <v>1328</v>
      </c>
      <c r="H39" s="5">
        <v>1360</v>
      </c>
      <c r="I39" s="5">
        <v>1494</v>
      </c>
      <c r="J39" s="5">
        <v>1214</v>
      </c>
      <c r="K39" s="5">
        <v>1746</v>
      </c>
      <c r="L39" s="5">
        <v>794</v>
      </c>
      <c r="M39" s="5">
        <v>1706</v>
      </c>
      <c r="N39" s="9">
        <f t="shared" si="0"/>
        <v>16312</v>
      </c>
    </row>
    <row r="40" spans="1:14" ht="12.75">
      <c r="A40" t="s">
        <v>49</v>
      </c>
      <c r="B40" s="5">
        <v>31064</v>
      </c>
      <c r="C40" s="5">
        <v>27826</v>
      </c>
      <c r="D40" s="5">
        <v>24504</v>
      </c>
      <c r="E40" s="17">
        <v>22594</v>
      </c>
      <c r="F40" s="5">
        <v>21670</v>
      </c>
      <c r="G40" s="5">
        <v>23186</v>
      </c>
      <c r="H40" s="5">
        <v>24016</v>
      </c>
      <c r="I40" s="5">
        <v>27718</v>
      </c>
      <c r="J40" s="5">
        <v>34012</v>
      </c>
      <c r="K40" s="5">
        <v>31156</v>
      </c>
      <c r="L40" s="5">
        <v>70956</v>
      </c>
      <c r="M40" s="5">
        <v>32648</v>
      </c>
      <c r="N40" s="9">
        <f t="shared" si="0"/>
        <v>371350</v>
      </c>
    </row>
    <row r="41" spans="1:14" ht="12.75">
      <c r="A41" t="s">
        <v>15</v>
      </c>
      <c r="B41" s="5">
        <v>6750</v>
      </c>
      <c r="C41" s="5">
        <v>6234</v>
      </c>
      <c r="D41" s="5">
        <v>11980</v>
      </c>
      <c r="E41" s="17">
        <v>14986</v>
      </c>
      <c r="F41" s="5">
        <v>10426</v>
      </c>
      <c r="G41" s="5">
        <v>11388</v>
      </c>
      <c r="H41" s="5">
        <v>12138</v>
      </c>
      <c r="I41" s="5">
        <v>13578</v>
      </c>
      <c r="J41" s="5">
        <v>13488</v>
      </c>
      <c r="K41" s="5">
        <v>14124</v>
      </c>
      <c r="L41" s="5">
        <v>28126</v>
      </c>
      <c r="M41" s="5">
        <v>13552</v>
      </c>
      <c r="N41" s="9">
        <f t="shared" si="0"/>
        <v>156770</v>
      </c>
    </row>
    <row r="42" spans="1:14" ht="12.75">
      <c r="A42" t="s">
        <v>50</v>
      </c>
      <c r="B42" s="5">
        <v>1182798</v>
      </c>
      <c r="C42" s="5">
        <v>986572</v>
      </c>
      <c r="D42" s="5">
        <v>1073834</v>
      </c>
      <c r="E42" s="17">
        <v>955658</v>
      </c>
      <c r="F42" s="5">
        <v>779694</v>
      </c>
      <c r="G42" s="5">
        <v>971550</v>
      </c>
      <c r="H42" s="5">
        <v>1059428</v>
      </c>
      <c r="I42" s="5">
        <v>922044</v>
      </c>
      <c r="J42" s="5">
        <v>1081454</v>
      </c>
      <c r="K42" s="5">
        <v>1187338</v>
      </c>
      <c r="L42" s="5">
        <v>2029192</v>
      </c>
      <c r="M42" s="5">
        <v>1513368</v>
      </c>
      <c r="N42" s="9">
        <f t="shared" si="0"/>
        <v>13742930</v>
      </c>
    </row>
    <row r="43" spans="1:14" ht="12.75">
      <c r="A43" t="s">
        <v>16</v>
      </c>
      <c r="B43" s="5">
        <v>1102</v>
      </c>
      <c r="C43" s="5">
        <v>1084</v>
      </c>
      <c r="D43" s="5">
        <v>1524</v>
      </c>
      <c r="E43" s="17">
        <v>1342</v>
      </c>
      <c r="F43" s="5">
        <v>1502</v>
      </c>
      <c r="G43" s="5">
        <v>1318</v>
      </c>
      <c r="H43" s="5">
        <v>1314</v>
      </c>
      <c r="I43" s="5">
        <v>1296</v>
      </c>
      <c r="J43" s="5">
        <v>1024</v>
      </c>
      <c r="K43" s="5">
        <v>1568</v>
      </c>
      <c r="L43" s="5">
        <v>1632</v>
      </c>
      <c r="M43" s="5">
        <v>1776</v>
      </c>
      <c r="N43" s="9">
        <f t="shared" si="0"/>
        <v>16482</v>
      </c>
    </row>
    <row r="44" spans="1:14" ht="12.75">
      <c r="A44" t="s">
        <v>51</v>
      </c>
      <c r="B44" s="5">
        <v>26790</v>
      </c>
      <c r="C44" s="5">
        <v>25580</v>
      </c>
      <c r="D44" s="5">
        <v>22556</v>
      </c>
      <c r="E44" s="17">
        <v>21260</v>
      </c>
      <c r="F44" s="5">
        <v>19276</v>
      </c>
      <c r="G44" s="5">
        <v>20172</v>
      </c>
      <c r="H44" s="5">
        <v>27334</v>
      </c>
      <c r="I44" s="5">
        <v>27770</v>
      </c>
      <c r="J44" s="5">
        <v>30960</v>
      </c>
      <c r="K44" s="5">
        <v>31918</v>
      </c>
      <c r="L44" s="5">
        <v>41084</v>
      </c>
      <c r="M44" s="5">
        <v>37090</v>
      </c>
      <c r="N44" s="9">
        <f t="shared" si="0"/>
        <v>331790</v>
      </c>
    </row>
    <row r="45" spans="1:14" ht="12.75">
      <c r="A45" t="s">
        <v>17</v>
      </c>
      <c r="B45" s="5">
        <v>4138</v>
      </c>
      <c r="C45" s="5">
        <v>3662</v>
      </c>
      <c r="D45" s="5">
        <v>3278</v>
      </c>
      <c r="E45" s="17">
        <v>2948</v>
      </c>
      <c r="F45" s="5">
        <v>3792</v>
      </c>
      <c r="G45" s="5">
        <v>3794</v>
      </c>
      <c r="H45" s="5">
        <v>3570</v>
      </c>
      <c r="I45" s="5">
        <v>3324</v>
      </c>
      <c r="J45" s="5">
        <v>3542</v>
      </c>
      <c r="K45" s="5">
        <v>3348</v>
      </c>
      <c r="L45" s="5">
        <v>3694</v>
      </c>
      <c r="M45" s="5">
        <v>4018</v>
      </c>
      <c r="N45" s="9">
        <f t="shared" si="0"/>
        <v>43108</v>
      </c>
    </row>
    <row r="46" spans="1:14" ht="12.75">
      <c r="A46" t="s">
        <v>18</v>
      </c>
      <c r="B46" s="5">
        <v>120</v>
      </c>
      <c r="C46" s="5">
        <v>60</v>
      </c>
      <c r="D46" s="5">
        <v>2920</v>
      </c>
      <c r="E46" s="17">
        <v>0</v>
      </c>
      <c r="F46" s="5">
        <v>0</v>
      </c>
      <c r="G46" s="5">
        <v>0</v>
      </c>
      <c r="H46" s="5">
        <v>60</v>
      </c>
      <c r="I46" s="5">
        <v>60</v>
      </c>
      <c r="J46" s="5">
        <v>180</v>
      </c>
      <c r="K46" s="5">
        <v>0</v>
      </c>
      <c r="L46" s="5">
        <v>0</v>
      </c>
      <c r="M46" s="5">
        <v>180</v>
      </c>
      <c r="N46" s="9">
        <f t="shared" si="0"/>
        <v>3580</v>
      </c>
    </row>
    <row r="47" spans="1:14" ht="12.75">
      <c r="A47" t="s">
        <v>19</v>
      </c>
      <c r="B47" s="5">
        <v>0</v>
      </c>
      <c r="C47" s="5">
        <v>0</v>
      </c>
      <c r="D47" s="5">
        <v>60</v>
      </c>
      <c r="E47" s="1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120</v>
      </c>
      <c r="L47" s="5">
        <v>0</v>
      </c>
      <c r="M47" s="5">
        <v>180</v>
      </c>
      <c r="N47" s="9">
        <f t="shared" si="0"/>
        <v>360</v>
      </c>
    </row>
    <row r="48" spans="1:14" ht="12.75">
      <c r="A48" t="s">
        <v>52</v>
      </c>
      <c r="B48" s="5">
        <v>35792</v>
      </c>
      <c r="C48" s="5">
        <v>35566</v>
      </c>
      <c r="D48" s="5">
        <v>30314</v>
      </c>
      <c r="E48" s="17">
        <v>33238</v>
      </c>
      <c r="F48" s="5">
        <v>28308</v>
      </c>
      <c r="G48" s="5">
        <v>33322</v>
      </c>
      <c r="H48" s="5">
        <v>31836</v>
      </c>
      <c r="I48" s="5">
        <v>34590</v>
      </c>
      <c r="J48" s="5">
        <v>34672</v>
      </c>
      <c r="K48" s="5">
        <v>36840</v>
      </c>
      <c r="L48" s="5">
        <v>41788</v>
      </c>
      <c r="M48" s="5">
        <v>37856</v>
      </c>
      <c r="N48" s="9">
        <f t="shared" si="0"/>
        <v>414122</v>
      </c>
    </row>
    <row r="49" spans="1:14" ht="12.75">
      <c r="A49" t="s">
        <v>53</v>
      </c>
      <c r="B49" s="5">
        <v>743240</v>
      </c>
      <c r="C49" s="5">
        <v>528144</v>
      </c>
      <c r="D49" s="5">
        <v>533210</v>
      </c>
      <c r="E49" s="17">
        <v>496148</v>
      </c>
      <c r="F49" s="5">
        <v>382886</v>
      </c>
      <c r="G49" s="5">
        <v>533446</v>
      </c>
      <c r="H49" s="5">
        <v>754788</v>
      </c>
      <c r="I49" s="5">
        <v>643780</v>
      </c>
      <c r="J49" s="5">
        <v>911138</v>
      </c>
      <c r="K49" s="5">
        <v>1005388</v>
      </c>
      <c r="L49" s="5">
        <v>1412380</v>
      </c>
      <c r="M49" s="5">
        <v>1177748</v>
      </c>
      <c r="N49" s="9">
        <f t="shared" si="0"/>
        <v>9122296</v>
      </c>
    </row>
    <row r="50" spans="1:14" ht="12.75">
      <c r="A50" t="s">
        <v>54</v>
      </c>
      <c r="B50" s="5">
        <v>133602</v>
      </c>
      <c r="C50" s="5">
        <v>134790</v>
      </c>
      <c r="D50" s="5">
        <v>132394</v>
      </c>
      <c r="E50" s="17">
        <v>123660</v>
      </c>
      <c r="F50" s="5">
        <v>113904</v>
      </c>
      <c r="G50" s="5">
        <v>122724</v>
      </c>
      <c r="H50" s="5">
        <v>120778</v>
      </c>
      <c r="I50" s="5">
        <v>108904</v>
      </c>
      <c r="J50" s="5">
        <v>112152</v>
      </c>
      <c r="K50" s="5">
        <v>111342</v>
      </c>
      <c r="L50" s="5">
        <v>136214</v>
      </c>
      <c r="M50" s="5">
        <v>131802</v>
      </c>
      <c r="N50" s="9">
        <f t="shared" si="0"/>
        <v>1482266</v>
      </c>
    </row>
    <row r="51" spans="1:14" ht="12.75">
      <c r="A51" t="s">
        <v>20</v>
      </c>
      <c r="B51" s="5">
        <v>350</v>
      </c>
      <c r="C51" s="5">
        <v>242</v>
      </c>
      <c r="D51" s="5">
        <v>196</v>
      </c>
      <c r="E51" s="17">
        <v>180</v>
      </c>
      <c r="F51" s="5">
        <v>4</v>
      </c>
      <c r="G51" s="5">
        <v>14</v>
      </c>
      <c r="H51" s="5">
        <v>84</v>
      </c>
      <c r="I51" s="5">
        <v>120</v>
      </c>
      <c r="J51" s="5">
        <v>174</v>
      </c>
      <c r="K51" s="5">
        <v>42</v>
      </c>
      <c r="L51" s="5">
        <v>28</v>
      </c>
      <c r="M51" s="5">
        <v>238</v>
      </c>
      <c r="N51" s="9">
        <f t="shared" si="0"/>
        <v>1672</v>
      </c>
    </row>
    <row r="52" spans="1:14" ht="12.75">
      <c r="A52" t="s">
        <v>21</v>
      </c>
      <c r="B52" s="5">
        <v>0</v>
      </c>
      <c r="C52" s="5">
        <v>0</v>
      </c>
      <c r="D52" s="5">
        <v>0</v>
      </c>
      <c r="E52" s="17">
        <v>0</v>
      </c>
      <c r="F52" s="5">
        <v>0</v>
      </c>
      <c r="G52" s="5">
        <v>0</v>
      </c>
      <c r="H52" s="5">
        <v>0</v>
      </c>
      <c r="I52" s="5">
        <v>60</v>
      </c>
      <c r="J52" s="5">
        <v>0</v>
      </c>
      <c r="K52" s="5">
        <v>0</v>
      </c>
      <c r="L52" s="5">
        <v>0</v>
      </c>
      <c r="M52" s="5">
        <v>0</v>
      </c>
      <c r="N52" s="9">
        <f t="shared" si="0"/>
        <v>60</v>
      </c>
    </row>
    <row r="53" spans="1:14" ht="12.75">
      <c r="A53" t="s">
        <v>22</v>
      </c>
      <c r="B53" s="5">
        <v>2</v>
      </c>
      <c r="C53" s="5">
        <v>124</v>
      </c>
      <c r="D53" s="5">
        <v>0</v>
      </c>
      <c r="E53" s="17">
        <v>20</v>
      </c>
      <c r="F53" s="5">
        <v>10</v>
      </c>
      <c r="G53" s="5">
        <v>4</v>
      </c>
      <c r="H53" s="5">
        <v>4</v>
      </c>
      <c r="I53" s="5">
        <v>0</v>
      </c>
      <c r="J53" s="5">
        <v>4</v>
      </c>
      <c r="K53" s="5">
        <v>4</v>
      </c>
      <c r="L53" s="5">
        <v>64</v>
      </c>
      <c r="M53" s="5">
        <v>0</v>
      </c>
      <c r="N53" s="9">
        <f t="shared" si="0"/>
        <v>236</v>
      </c>
    </row>
    <row r="54" spans="1:14" ht="12.75">
      <c r="A54" t="s">
        <v>55</v>
      </c>
      <c r="B54" s="5">
        <v>52660</v>
      </c>
      <c r="C54" s="5">
        <v>46988</v>
      </c>
      <c r="D54" s="5">
        <v>48674</v>
      </c>
      <c r="E54" s="17">
        <v>45172</v>
      </c>
      <c r="F54" s="5">
        <v>40676</v>
      </c>
      <c r="G54" s="5">
        <v>45216</v>
      </c>
      <c r="H54" s="5">
        <v>43904</v>
      </c>
      <c r="I54" s="5">
        <v>48040</v>
      </c>
      <c r="J54" s="5">
        <v>51824</v>
      </c>
      <c r="K54" s="5">
        <v>51964</v>
      </c>
      <c r="L54" s="5">
        <v>64916</v>
      </c>
      <c r="M54" s="5">
        <v>57300</v>
      </c>
      <c r="N54" s="9">
        <f t="shared" si="0"/>
        <v>597334</v>
      </c>
    </row>
    <row r="55" spans="1:14" ht="12.75">
      <c r="A55" t="s">
        <v>23</v>
      </c>
      <c r="B55" s="5">
        <v>25688</v>
      </c>
      <c r="C55" s="5">
        <v>22976</v>
      </c>
      <c r="D55" s="5">
        <v>26122</v>
      </c>
      <c r="E55" s="17">
        <v>23076</v>
      </c>
      <c r="F55" s="5">
        <v>21182</v>
      </c>
      <c r="G55" s="5">
        <v>22376</v>
      </c>
      <c r="H55" s="5">
        <v>23722</v>
      </c>
      <c r="I55" s="5">
        <v>22284</v>
      </c>
      <c r="J55" s="5">
        <v>22756</v>
      </c>
      <c r="K55" s="5">
        <v>22074</v>
      </c>
      <c r="L55" s="5">
        <v>30930</v>
      </c>
      <c r="M55" s="5">
        <v>29672</v>
      </c>
      <c r="N55" s="9">
        <f t="shared" si="0"/>
        <v>292858</v>
      </c>
    </row>
    <row r="56" spans="1:14" ht="12.75">
      <c r="A56" t="s">
        <v>24</v>
      </c>
      <c r="B56" s="5">
        <v>46364</v>
      </c>
      <c r="C56" s="5">
        <v>59356</v>
      </c>
      <c r="D56" s="5">
        <v>37358</v>
      </c>
      <c r="E56" s="17">
        <v>33252</v>
      </c>
      <c r="F56" s="5">
        <v>31136</v>
      </c>
      <c r="G56" s="5">
        <v>35476</v>
      </c>
      <c r="H56" s="5">
        <v>37800</v>
      </c>
      <c r="I56" s="5">
        <v>42420</v>
      </c>
      <c r="J56" s="5">
        <v>44832</v>
      </c>
      <c r="K56" s="5">
        <v>44042</v>
      </c>
      <c r="L56" s="5">
        <v>52488</v>
      </c>
      <c r="M56" s="5">
        <v>47216</v>
      </c>
      <c r="N56" s="9">
        <f t="shared" si="0"/>
        <v>511740</v>
      </c>
    </row>
    <row r="57" spans="1:14" ht="12.75">
      <c r="A57" t="s">
        <v>56</v>
      </c>
      <c r="B57" s="5">
        <v>65980</v>
      </c>
      <c r="C57" s="5">
        <v>59102</v>
      </c>
      <c r="D57" s="5">
        <v>58300</v>
      </c>
      <c r="E57" s="17">
        <v>46376</v>
      </c>
      <c r="F57" s="5">
        <v>37578</v>
      </c>
      <c r="G57" s="5">
        <v>46644</v>
      </c>
      <c r="H57" s="5">
        <v>61542</v>
      </c>
      <c r="I57" s="5">
        <v>54128</v>
      </c>
      <c r="J57" s="5">
        <v>76398</v>
      </c>
      <c r="K57" s="5">
        <v>80560</v>
      </c>
      <c r="L57" s="5">
        <v>96252</v>
      </c>
      <c r="M57" s="5">
        <v>84006</v>
      </c>
      <c r="N57" s="9">
        <f t="shared" si="0"/>
        <v>766866</v>
      </c>
    </row>
    <row r="58" spans="1:14" ht="12.75">
      <c r="A58" t="s">
        <v>57</v>
      </c>
      <c r="B58" s="5">
        <v>1796</v>
      </c>
      <c r="C58" s="5">
        <v>1986</v>
      </c>
      <c r="D58" s="5">
        <v>1916</v>
      </c>
      <c r="E58" s="17">
        <v>1962</v>
      </c>
      <c r="F58" s="5">
        <v>1712</v>
      </c>
      <c r="G58" s="5">
        <v>2124</v>
      </c>
      <c r="H58" s="5">
        <v>1544</v>
      </c>
      <c r="I58" s="5">
        <v>1476</v>
      </c>
      <c r="J58" s="5">
        <v>1652</v>
      </c>
      <c r="K58" s="5">
        <v>1506</v>
      </c>
      <c r="L58" s="5">
        <v>2422</v>
      </c>
      <c r="M58" s="5">
        <v>2452</v>
      </c>
      <c r="N58" s="9">
        <f t="shared" si="0"/>
        <v>22548</v>
      </c>
    </row>
    <row r="59" spans="1:14" ht="12.75">
      <c r="A59" t="s">
        <v>58</v>
      </c>
      <c r="B59" s="5">
        <v>123752</v>
      </c>
      <c r="C59" s="5">
        <v>108364</v>
      </c>
      <c r="D59" s="5">
        <v>103542</v>
      </c>
      <c r="E59" s="17">
        <v>100960</v>
      </c>
      <c r="F59" s="5">
        <v>90490</v>
      </c>
      <c r="G59" s="5">
        <v>89750</v>
      </c>
      <c r="H59" s="5">
        <v>88872</v>
      </c>
      <c r="I59" s="5">
        <v>75572</v>
      </c>
      <c r="J59" s="5">
        <v>70062</v>
      </c>
      <c r="K59" s="5">
        <v>81656</v>
      </c>
      <c r="L59" s="5">
        <v>117316</v>
      </c>
      <c r="M59" s="5">
        <v>113700</v>
      </c>
      <c r="N59" s="9">
        <f t="shared" si="0"/>
        <v>1164036</v>
      </c>
    </row>
    <row r="60" spans="1:14" ht="12.75">
      <c r="A60" t="s">
        <v>25</v>
      </c>
      <c r="B60" s="5">
        <v>9440</v>
      </c>
      <c r="C60" s="5">
        <v>7352</v>
      </c>
      <c r="D60" s="5">
        <v>6900</v>
      </c>
      <c r="E60" s="17">
        <v>7130</v>
      </c>
      <c r="F60" s="5">
        <v>5848</v>
      </c>
      <c r="G60" s="5">
        <v>6008</v>
      </c>
      <c r="H60" s="5">
        <v>6318</v>
      </c>
      <c r="I60" s="5">
        <v>6242</v>
      </c>
      <c r="J60" s="5">
        <v>7162</v>
      </c>
      <c r="K60" s="5">
        <v>6982</v>
      </c>
      <c r="L60" s="5">
        <v>7124</v>
      </c>
      <c r="M60" s="5">
        <v>6150</v>
      </c>
      <c r="N60" s="9">
        <f t="shared" si="0"/>
        <v>82656</v>
      </c>
    </row>
    <row r="61" spans="1:14" ht="12.75">
      <c r="A61" t="s">
        <v>59</v>
      </c>
      <c r="B61" s="5">
        <v>2795290</v>
      </c>
      <c r="C61" s="5">
        <v>2555364</v>
      </c>
      <c r="D61" s="5">
        <v>2917686</v>
      </c>
      <c r="E61" s="17">
        <v>2663226</v>
      </c>
      <c r="F61" s="5">
        <v>1873794</v>
      </c>
      <c r="G61" s="5">
        <v>2331442</v>
      </c>
      <c r="H61" s="5">
        <v>2478492</v>
      </c>
      <c r="I61" s="5">
        <v>2257792</v>
      </c>
      <c r="J61" s="5">
        <v>2773400</v>
      </c>
      <c r="K61" s="5">
        <v>2775192</v>
      </c>
      <c r="L61" s="5">
        <v>3535820</v>
      </c>
      <c r="M61" s="5">
        <v>3394284</v>
      </c>
      <c r="N61" s="9">
        <f t="shared" si="0"/>
        <v>32351782</v>
      </c>
    </row>
    <row r="62" spans="1:14" ht="12.75">
      <c r="A62" t="s">
        <v>60</v>
      </c>
      <c r="B62" s="5">
        <v>57690</v>
      </c>
      <c r="C62" s="5">
        <v>56858</v>
      </c>
      <c r="D62" s="5">
        <v>64838</v>
      </c>
      <c r="E62" s="17">
        <v>65308</v>
      </c>
      <c r="F62" s="5">
        <v>51860</v>
      </c>
      <c r="G62" s="5">
        <v>57234</v>
      </c>
      <c r="H62" s="5">
        <v>58300</v>
      </c>
      <c r="I62" s="5">
        <v>52906</v>
      </c>
      <c r="J62" s="5">
        <v>62494</v>
      </c>
      <c r="K62" s="5">
        <v>57932</v>
      </c>
      <c r="L62" s="5">
        <v>82996</v>
      </c>
      <c r="M62" s="5">
        <v>77500</v>
      </c>
      <c r="N62" s="9">
        <f t="shared" si="0"/>
        <v>745916</v>
      </c>
    </row>
    <row r="63" spans="1:14" ht="12.75">
      <c r="A63" t="s">
        <v>61</v>
      </c>
      <c r="B63" s="5">
        <v>870026</v>
      </c>
      <c r="C63" s="5">
        <v>713958</v>
      </c>
      <c r="D63" s="5">
        <v>722660</v>
      </c>
      <c r="E63" s="17">
        <v>657978</v>
      </c>
      <c r="F63" s="5">
        <v>566138</v>
      </c>
      <c r="G63" s="5">
        <v>652676</v>
      </c>
      <c r="H63" s="5">
        <v>763456</v>
      </c>
      <c r="I63" s="5">
        <v>762334</v>
      </c>
      <c r="J63" s="5">
        <v>1016028</v>
      </c>
      <c r="K63" s="5">
        <v>1008390</v>
      </c>
      <c r="L63" s="5">
        <v>1309556</v>
      </c>
      <c r="M63" s="5">
        <v>1087626</v>
      </c>
      <c r="N63" s="9">
        <f t="shared" si="0"/>
        <v>10130826</v>
      </c>
    </row>
    <row r="64" spans="1:14" ht="12.75">
      <c r="A64" t="s">
        <v>26</v>
      </c>
      <c r="B64" s="5">
        <v>50106</v>
      </c>
      <c r="C64" s="5">
        <v>47470</v>
      </c>
      <c r="D64" s="5">
        <v>46976</v>
      </c>
      <c r="E64" s="17">
        <v>44276</v>
      </c>
      <c r="F64" s="5">
        <v>44762</v>
      </c>
      <c r="G64" s="5">
        <v>45500</v>
      </c>
      <c r="H64" s="5">
        <v>44320</v>
      </c>
      <c r="I64" s="5">
        <v>38868</v>
      </c>
      <c r="J64" s="5">
        <v>49116</v>
      </c>
      <c r="K64" s="5">
        <v>43756</v>
      </c>
      <c r="L64" s="5">
        <v>102062</v>
      </c>
      <c r="M64" s="5">
        <v>49696</v>
      </c>
      <c r="N64" s="9">
        <f t="shared" si="0"/>
        <v>606908</v>
      </c>
    </row>
    <row r="65" spans="1:14" ht="12.75">
      <c r="A65" t="s">
        <v>62</v>
      </c>
      <c r="B65" s="5">
        <v>248004</v>
      </c>
      <c r="C65" s="5">
        <v>215774</v>
      </c>
      <c r="D65" s="5">
        <v>295574</v>
      </c>
      <c r="E65" s="17">
        <v>226540</v>
      </c>
      <c r="F65" s="5">
        <v>187500</v>
      </c>
      <c r="G65" s="5">
        <v>218064</v>
      </c>
      <c r="H65" s="5">
        <v>225890</v>
      </c>
      <c r="I65" s="5">
        <v>231176</v>
      </c>
      <c r="J65" s="5">
        <v>260274</v>
      </c>
      <c r="K65" s="5">
        <v>266684</v>
      </c>
      <c r="L65" s="5">
        <v>672006</v>
      </c>
      <c r="M65" s="5">
        <v>313158</v>
      </c>
      <c r="N65" s="9">
        <f t="shared" si="0"/>
        <v>3360644</v>
      </c>
    </row>
    <row r="66" spans="1:14" ht="12.75">
      <c r="A66" t="s">
        <v>63</v>
      </c>
      <c r="B66" s="5">
        <v>87478</v>
      </c>
      <c r="C66" s="5">
        <v>82896</v>
      </c>
      <c r="D66" s="5">
        <v>82376</v>
      </c>
      <c r="E66" s="17">
        <v>75620</v>
      </c>
      <c r="F66" s="5">
        <v>74848</v>
      </c>
      <c r="G66" s="5">
        <v>78196</v>
      </c>
      <c r="H66" s="5">
        <v>80012</v>
      </c>
      <c r="I66" s="5">
        <v>84760</v>
      </c>
      <c r="J66" s="5">
        <v>82290</v>
      </c>
      <c r="K66" s="5">
        <v>81646</v>
      </c>
      <c r="L66" s="5">
        <v>183102</v>
      </c>
      <c r="M66" s="5">
        <v>95840</v>
      </c>
      <c r="N66" s="9">
        <f t="shared" si="0"/>
        <v>1089064</v>
      </c>
    </row>
    <row r="67" spans="1:14" ht="12.75">
      <c r="A67" t="s">
        <v>64</v>
      </c>
      <c r="B67" s="5">
        <v>2342</v>
      </c>
      <c r="C67" s="5">
        <v>2202</v>
      </c>
      <c r="D67" s="5">
        <v>2474</v>
      </c>
      <c r="E67" s="17">
        <v>2266</v>
      </c>
      <c r="F67" s="5">
        <v>1598</v>
      </c>
      <c r="G67" s="5">
        <v>2078</v>
      </c>
      <c r="H67" s="5">
        <v>1658</v>
      </c>
      <c r="I67" s="5">
        <v>2434</v>
      </c>
      <c r="J67" s="5">
        <v>3856</v>
      </c>
      <c r="K67" s="5">
        <v>2794</v>
      </c>
      <c r="L67" s="5">
        <v>2404</v>
      </c>
      <c r="M67" s="5">
        <v>2220</v>
      </c>
      <c r="N67" s="9">
        <f t="shared" si="0"/>
        <v>28326</v>
      </c>
    </row>
    <row r="68" spans="1:14" ht="12.75">
      <c r="A68" t="s">
        <v>65</v>
      </c>
      <c r="B68" s="5">
        <v>14076</v>
      </c>
      <c r="C68" s="5">
        <v>15844</v>
      </c>
      <c r="D68" s="5">
        <v>16248</v>
      </c>
      <c r="E68" s="17">
        <v>14208</v>
      </c>
      <c r="F68" s="5">
        <v>12250</v>
      </c>
      <c r="G68" s="5">
        <v>13056</v>
      </c>
      <c r="H68" s="5">
        <v>14068</v>
      </c>
      <c r="I68" s="5">
        <v>13652</v>
      </c>
      <c r="J68" s="5">
        <v>15034</v>
      </c>
      <c r="K68" s="5">
        <v>16094</v>
      </c>
      <c r="L68" s="5">
        <v>16516</v>
      </c>
      <c r="M68" s="5">
        <v>17374</v>
      </c>
      <c r="N68" s="9">
        <f t="shared" si="0"/>
        <v>178420</v>
      </c>
    </row>
    <row r="69" spans="1:14" ht="12.75">
      <c r="A69" t="s">
        <v>66</v>
      </c>
      <c r="B69" s="5">
        <v>54678</v>
      </c>
      <c r="C69" s="5">
        <v>50780</v>
      </c>
      <c r="D69" s="5">
        <v>49226</v>
      </c>
      <c r="E69" s="17">
        <v>45156</v>
      </c>
      <c r="F69" s="5">
        <v>42430</v>
      </c>
      <c r="G69" s="5">
        <v>44032</v>
      </c>
      <c r="H69" s="5">
        <v>45900</v>
      </c>
      <c r="I69" s="5">
        <v>45442</v>
      </c>
      <c r="J69" s="5">
        <v>49154</v>
      </c>
      <c r="K69" s="5">
        <v>43518</v>
      </c>
      <c r="L69" s="5">
        <v>54648</v>
      </c>
      <c r="M69" s="5">
        <v>52074</v>
      </c>
      <c r="N69" s="9">
        <f t="shared" si="0"/>
        <v>577038</v>
      </c>
    </row>
    <row r="70" spans="1:14" ht="12.75">
      <c r="A70" t="s">
        <v>67</v>
      </c>
      <c r="B70" s="5">
        <v>10948</v>
      </c>
      <c r="C70" s="5">
        <v>10542</v>
      </c>
      <c r="D70" s="5">
        <v>11010</v>
      </c>
      <c r="E70" s="17">
        <v>10950</v>
      </c>
      <c r="F70" s="5">
        <v>9744</v>
      </c>
      <c r="G70" s="5">
        <v>10218</v>
      </c>
      <c r="H70" s="5">
        <v>10632</v>
      </c>
      <c r="I70" s="5">
        <v>9790</v>
      </c>
      <c r="J70" s="5">
        <v>9948</v>
      </c>
      <c r="K70" s="5">
        <v>8788</v>
      </c>
      <c r="L70" s="5">
        <v>10552</v>
      </c>
      <c r="M70" s="5">
        <v>11610</v>
      </c>
      <c r="N70" s="9">
        <f t="shared" si="0"/>
        <v>124732</v>
      </c>
    </row>
    <row r="71" spans="1:14" ht="12.75">
      <c r="A71" t="s">
        <v>68</v>
      </c>
      <c r="B71" s="5">
        <v>224866</v>
      </c>
      <c r="C71" s="5">
        <v>179182</v>
      </c>
      <c r="D71" s="5">
        <v>172168</v>
      </c>
      <c r="E71" s="17">
        <v>156504</v>
      </c>
      <c r="F71" s="5">
        <v>133110</v>
      </c>
      <c r="G71" s="5">
        <v>177092</v>
      </c>
      <c r="H71" s="5">
        <v>209642</v>
      </c>
      <c r="I71" s="5">
        <v>192528</v>
      </c>
      <c r="J71" s="5">
        <v>242654</v>
      </c>
      <c r="K71" s="5">
        <v>263222</v>
      </c>
      <c r="L71" s="5">
        <v>366442</v>
      </c>
      <c r="M71" s="5">
        <v>323602</v>
      </c>
      <c r="N71" s="9">
        <f t="shared" si="0"/>
        <v>2641012</v>
      </c>
    </row>
    <row r="72" spans="1:14" ht="12.75">
      <c r="A72" t="s">
        <v>69</v>
      </c>
      <c r="B72" s="5">
        <v>362994</v>
      </c>
      <c r="C72" s="5">
        <v>446596</v>
      </c>
      <c r="D72" s="5">
        <v>573784</v>
      </c>
      <c r="E72" s="17">
        <v>538316</v>
      </c>
      <c r="F72" s="5">
        <v>474372</v>
      </c>
      <c r="G72" s="5">
        <v>486760</v>
      </c>
      <c r="H72" s="5">
        <v>273626</v>
      </c>
      <c r="I72" s="5">
        <v>239162</v>
      </c>
      <c r="J72" s="5">
        <v>243592</v>
      </c>
      <c r="K72" s="5">
        <v>257232</v>
      </c>
      <c r="L72" s="5">
        <v>342932</v>
      </c>
      <c r="M72" s="5">
        <v>338878</v>
      </c>
      <c r="N72" s="9">
        <f t="shared" si="0"/>
        <v>4578244</v>
      </c>
    </row>
    <row r="73" spans="1:14" ht="12.75">
      <c r="A73" t="s">
        <v>27</v>
      </c>
      <c r="B73" s="5">
        <v>4734</v>
      </c>
      <c r="C73" s="5">
        <v>3934</v>
      </c>
      <c r="D73" s="5">
        <v>3358</v>
      </c>
      <c r="E73" s="17">
        <v>3926</v>
      </c>
      <c r="F73" s="5">
        <v>2934</v>
      </c>
      <c r="G73" s="5">
        <v>3284</v>
      </c>
      <c r="H73" s="5">
        <v>3924</v>
      </c>
      <c r="I73" s="5">
        <v>3758</v>
      </c>
      <c r="J73" s="5">
        <v>5004</v>
      </c>
      <c r="K73" s="5">
        <v>5908</v>
      </c>
      <c r="L73" s="5">
        <v>8536</v>
      </c>
      <c r="M73" s="5">
        <v>7056</v>
      </c>
      <c r="N73" s="9">
        <f t="shared" si="0"/>
        <v>56356</v>
      </c>
    </row>
    <row r="74" spans="1:14" ht="12.75">
      <c r="A74" t="s">
        <v>70</v>
      </c>
      <c r="B74" s="5">
        <v>394</v>
      </c>
      <c r="C74" s="5">
        <v>416</v>
      </c>
      <c r="D74" s="5">
        <v>430</v>
      </c>
      <c r="E74" s="17">
        <v>512</v>
      </c>
      <c r="F74" s="5">
        <v>538</v>
      </c>
      <c r="G74" s="5">
        <v>626</v>
      </c>
      <c r="H74" s="5">
        <v>436</v>
      </c>
      <c r="I74" s="5">
        <v>520</v>
      </c>
      <c r="J74" s="5">
        <v>174</v>
      </c>
      <c r="K74" s="5">
        <v>258</v>
      </c>
      <c r="L74" s="5">
        <v>216</v>
      </c>
      <c r="M74" s="5">
        <v>418</v>
      </c>
      <c r="N74" s="9">
        <f t="shared" si="0"/>
        <v>4938</v>
      </c>
    </row>
    <row r="75" spans="1:14" ht="12.75">
      <c r="A75" t="s">
        <v>28</v>
      </c>
      <c r="B75" s="5">
        <v>0</v>
      </c>
      <c r="C75" s="5">
        <v>60</v>
      </c>
      <c r="D75" s="5">
        <v>60</v>
      </c>
      <c r="E75" s="17">
        <v>180</v>
      </c>
      <c r="F75" s="5">
        <v>120</v>
      </c>
      <c r="G75" s="5">
        <v>0</v>
      </c>
      <c r="H75" s="5">
        <v>0</v>
      </c>
      <c r="I75" s="5">
        <v>0</v>
      </c>
      <c r="J75" s="5">
        <v>0</v>
      </c>
      <c r="K75" s="5">
        <v>60</v>
      </c>
      <c r="L75" s="5">
        <v>0</v>
      </c>
      <c r="M75" s="5">
        <v>60</v>
      </c>
      <c r="N75" s="9">
        <f t="shared" si="0"/>
        <v>540</v>
      </c>
    </row>
    <row r="76" spans="1:14" ht="12.75">
      <c r="A76" t="s">
        <v>29</v>
      </c>
      <c r="B76" s="5">
        <v>60</v>
      </c>
      <c r="C76" s="5">
        <v>0</v>
      </c>
      <c r="D76" s="5">
        <v>0</v>
      </c>
      <c r="E76" s="17">
        <v>0</v>
      </c>
      <c r="F76" s="5">
        <v>0</v>
      </c>
      <c r="G76" s="5">
        <v>60</v>
      </c>
      <c r="H76" s="5">
        <v>60</v>
      </c>
      <c r="I76" s="5">
        <v>60</v>
      </c>
      <c r="J76" s="5">
        <v>0</v>
      </c>
      <c r="K76" s="5">
        <v>60</v>
      </c>
      <c r="L76" s="5">
        <v>0</v>
      </c>
      <c r="M76" s="5">
        <v>0</v>
      </c>
      <c r="N76" s="9">
        <f t="shared" si="0"/>
        <v>300</v>
      </c>
    </row>
    <row r="77" spans="1:14" ht="12.75">
      <c r="A77" t="s">
        <v>71</v>
      </c>
      <c r="B77" s="5">
        <v>130012</v>
      </c>
      <c r="C77" s="5">
        <v>110184</v>
      </c>
      <c r="D77" s="5">
        <v>114636</v>
      </c>
      <c r="E77" s="17">
        <v>111596</v>
      </c>
      <c r="F77" s="5">
        <v>95196</v>
      </c>
      <c r="G77" s="5">
        <v>106898</v>
      </c>
      <c r="H77" s="5">
        <v>105880</v>
      </c>
      <c r="I77" s="5">
        <v>97188</v>
      </c>
      <c r="J77" s="5">
        <v>117736</v>
      </c>
      <c r="K77" s="5">
        <v>148298</v>
      </c>
      <c r="L77" s="5">
        <v>168136</v>
      </c>
      <c r="M77" s="5">
        <v>153280</v>
      </c>
      <c r="N77" s="9">
        <f t="shared" si="0"/>
        <v>1459040</v>
      </c>
    </row>
    <row r="78" spans="1:14" ht="12.75">
      <c r="A78" t="s">
        <v>72</v>
      </c>
      <c r="B78" s="5">
        <v>120</v>
      </c>
      <c r="C78" s="5">
        <v>60</v>
      </c>
      <c r="D78" s="5">
        <v>60</v>
      </c>
      <c r="E78" s="17">
        <v>120</v>
      </c>
      <c r="F78" s="5">
        <v>0</v>
      </c>
      <c r="G78" s="5">
        <v>0</v>
      </c>
      <c r="H78" s="5">
        <v>0</v>
      </c>
      <c r="I78" s="5">
        <v>0</v>
      </c>
      <c r="J78" s="5">
        <v>60</v>
      </c>
      <c r="K78" s="5">
        <v>120</v>
      </c>
      <c r="L78" s="5">
        <v>0</v>
      </c>
      <c r="M78" s="5">
        <v>0</v>
      </c>
      <c r="N78" s="9">
        <f t="shared" si="0"/>
        <v>540</v>
      </c>
    </row>
    <row r="79" spans="1:14" ht="12.75">
      <c r="A79" t="s">
        <v>73</v>
      </c>
      <c r="B79" s="5">
        <v>1678</v>
      </c>
      <c r="C79" s="5">
        <v>1250</v>
      </c>
      <c r="D79" s="5">
        <v>1228</v>
      </c>
      <c r="E79" s="17">
        <v>1416</v>
      </c>
      <c r="F79" s="5">
        <v>1798</v>
      </c>
      <c r="G79" s="5">
        <v>1108</v>
      </c>
      <c r="H79" s="5">
        <v>1202</v>
      </c>
      <c r="I79" s="5">
        <v>920</v>
      </c>
      <c r="J79" s="5">
        <v>984</v>
      </c>
      <c r="K79" s="5">
        <v>1284</v>
      </c>
      <c r="L79" s="5">
        <v>1506</v>
      </c>
      <c r="M79" s="5">
        <v>1256</v>
      </c>
      <c r="N79" s="9">
        <f>SUM(B79:M79)</f>
        <v>15630</v>
      </c>
    </row>
    <row r="80" spans="1:14" ht="12.75">
      <c r="A80" t="s">
        <v>30</v>
      </c>
      <c r="B80" s="5">
        <v>120</v>
      </c>
      <c r="C80" s="5">
        <v>0</v>
      </c>
      <c r="D80" s="5">
        <v>0</v>
      </c>
      <c r="E80" s="17">
        <v>120</v>
      </c>
      <c r="F80" s="5">
        <v>0</v>
      </c>
      <c r="G80" s="5">
        <v>60</v>
      </c>
      <c r="H80" s="5">
        <v>0</v>
      </c>
      <c r="I80" s="5">
        <v>60</v>
      </c>
      <c r="J80" s="5">
        <v>120</v>
      </c>
      <c r="K80" s="5">
        <v>60</v>
      </c>
      <c r="L80" s="5">
        <v>0</v>
      </c>
      <c r="M80" s="5">
        <v>720</v>
      </c>
      <c r="N80" s="9">
        <f>SUM(B80:M80)</f>
        <v>1260</v>
      </c>
    </row>
    <row r="81" spans="1:14" ht="12.75">
      <c r="A81" t="s">
        <v>93</v>
      </c>
      <c r="B81" s="5">
        <v>2408</v>
      </c>
      <c r="C81" s="5">
        <v>4740</v>
      </c>
      <c r="D81" s="5">
        <v>3206</v>
      </c>
      <c r="E81" s="17">
        <v>1902</v>
      </c>
      <c r="F81" s="5">
        <v>1298</v>
      </c>
      <c r="G81" s="5">
        <v>3708</v>
      </c>
      <c r="H81" s="5">
        <v>18040</v>
      </c>
      <c r="I81" s="5">
        <v>3600</v>
      </c>
      <c r="J81" s="5">
        <v>2086</v>
      </c>
      <c r="K81" s="5">
        <v>14138</v>
      </c>
      <c r="L81" s="5">
        <v>2682</v>
      </c>
      <c r="M81" s="5">
        <v>3954</v>
      </c>
      <c r="N81" s="9">
        <f>SUM(B81:M81)</f>
        <v>61762</v>
      </c>
    </row>
    <row r="82" spans="1:14" ht="12.75">
      <c r="A82" t="s">
        <v>94</v>
      </c>
      <c r="B82" s="5">
        <v>129816</v>
      </c>
      <c r="C82" s="5">
        <v>0</v>
      </c>
      <c r="D82" s="5">
        <v>4</v>
      </c>
      <c r="E82" s="17">
        <v>3512</v>
      </c>
      <c r="F82" s="11">
        <v>0</v>
      </c>
      <c r="G82" s="13">
        <v>2874</v>
      </c>
      <c r="H82" s="5">
        <v>0</v>
      </c>
      <c r="I82" s="5">
        <v>84392</v>
      </c>
      <c r="J82" s="5">
        <v>36708</v>
      </c>
      <c r="K82" s="13">
        <v>0</v>
      </c>
      <c r="L82" s="5">
        <v>0</v>
      </c>
      <c r="M82" s="5">
        <v>88186</v>
      </c>
      <c r="N82" s="9">
        <f>SUM(B82:M82)</f>
        <v>345492</v>
      </c>
    </row>
    <row r="83" spans="1:14" ht="12.75">
      <c r="A83" t="s">
        <v>95</v>
      </c>
      <c r="B83" s="9"/>
      <c r="C83" s="9"/>
      <c r="D83" s="9"/>
      <c r="E83" s="9"/>
      <c r="F83" s="9"/>
      <c r="G83" s="9"/>
      <c r="H83" s="9"/>
      <c r="I83" s="9"/>
      <c r="N83" s="9">
        <f>SUM(B83:M83)</f>
        <v>0</v>
      </c>
    </row>
    <row r="84" ht="12.75">
      <c r="A84" t="s">
        <v>1</v>
      </c>
    </row>
    <row r="85" spans="1:14" ht="12.75">
      <c r="A85" t="s">
        <v>31</v>
      </c>
      <c r="B85" s="9">
        <f>SUM(B14:B83)</f>
        <v>12688956</v>
      </c>
      <c r="C85" s="9">
        <f aca="true" t="shared" si="1" ref="C85:N85">SUM(C14:C83)</f>
        <v>11329456</v>
      </c>
      <c r="D85" s="9">
        <f t="shared" si="1"/>
        <v>12291532</v>
      </c>
      <c r="E85" s="9">
        <f t="shared" si="1"/>
        <v>11426224</v>
      </c>
      <c r="F85" s="9">
        <f t="shared" si="1"/>
        <v>9183540</v>
      </c>
      <c r="G85" s="9">
        <f t="shared" si="1"/>
        <v>10635256</v>
      </c>
      <c r="H85" s="9">
        <f t="shared" si="1"/>
        <v>11406746</v>
      </c>
      <c r="I85" s="9">
        <f t="shared" si="1"/>
        <v>10760080</v>
      </c>
      <c r="J85" s="9">
        <f t="shared" si="1"/>
        <v>12938880</v>
      </c>
      <c r="K85" s="9">
        <f t="shared" si="1"/>
        <v>12901060</v>
      </c>
      <c r="L85" s="9">
        <f t="shared" si="1"/>
        <v>17225964</v>
      </c>
      <c r="M85" s="9">
        <f t="shared" si="1"/>
        <v>15025804</v>
      </c>
      <c r="N85" s="9">
        <f t="shared" si="1"/>
        <v>147813498</v>
      </c>
    </row>
    <row r="90" spans="2:1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4" spans="2:13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2:13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2:13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2:13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2:13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2:13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3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2:13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2:13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2:13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2:13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2:13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2:13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2:13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2:13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2:13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2:13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2:13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2:13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2:13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2:13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2:13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2:13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2:13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2:13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2:13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2:13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2:13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2:13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2:13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2:13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2:13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2:13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2:13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2:13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2:13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2:13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2:13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2:13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2:13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2:13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2:13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2:13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2:13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2:13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2:13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BedrosiL</cp:lastModifiedBy>
  <dcterms:created xsi:type="dcterms:W3CDTF">2005-12-06T18:39:52Z</dcterms:created>
  <dcterms:modified xsi:type="dcterms:W3CDTF">2008-04-11T16:56:19Z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Miscellaneous Shared Taxes (Form 7)</vt:lpwstr>
  </property>
  <property fmtid="{D5CDD505-2E9C-101B-9397-08002B2CF9AE}" pid="5" name="p2">
    <vt:lpwstr>Fiscal Year Data with Monthlies</vt:lpwstr>
  </property>
  <property fmtid="{D5CDD505-2E9C-101B-9397-08002B2CF9AE}" pid="6" name="xl">
    <vt:lpwstr>2007</vt:lpwstr>
  </property>
  <property fmtid="{D5CDD505-2E9C-101B-9397-08002B2CF9AE}" pid="7" name="my">
    <vt:lpwstr>Tax Distributions From July 2003 to Current</vt:lpwstr>
  </property>
</Properties>
</file>