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575" windowHeight="8805" tabRatio="873" activeTab="0"/>
  </bookViews>
  <sheets>
    <sheet name="SFY 05-06" sheetId="1" r:id="rId1"/>
    <sheet name="Oil &amp; Gas Severance" sheetId="2" r:id="rId2"/>
    <sheet name="Solid Minerals Severance" sheetId="3" r:id="rId3"/>
    <sheet name="County Tax on Motor Fuel" sheetId="4" r:id="rId4"/>
    <sheet name="Rental Car Surcharge" sheetId="5" r:id="rId5"/>
  </sheets>
  <definedNames/>
  <calcPr fullCalcOnLoad="1"/>
</workbook>
</file>

<file path=xl/sharedStrings.xml><?xml version="1.0" encoding="utf-8"?>
<sst xmlns="http://schemas.openxmlformats.org/spreadsheetml/2006/main" count="428" uniqueCount="102">
  <si>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</si>
  <si>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</si>
  <si>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</si>
  <si>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</si>
  <si>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</si>
  <si>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</si>
  <si>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</si>
  <si>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</si>
  <si>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</si>
  <si>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</si>
  <si>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</si>
  <si>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</si>
  <si>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</si>
  <si>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</si>
  <si>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</si>
  <si>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</si>
  <si>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</si>
  <si>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</si>
  <si>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</si>
  <si>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</si>
  <si>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</si>
  <si>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</si>
  <si>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</si>
  <si>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</si>
  <si>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</si>
  <si>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</si>
  <si>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</si>
  <si>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</si>
  <si>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</si>
  <si>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</si>
  <si>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</si>
  <si>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</si>
  <si>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</si>
  <si>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</si>
  <si>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</si>
  <si>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</si>
  <si>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</si>
  <si>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</si>
  <si>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</si>
  <si>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</si>
  <si>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</si>
  <si>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</si>
  <si>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</si>
  <si>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</si>
  <si>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</si>
  <si>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</si>
  <si>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</si>
  <si>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</si>
  <si>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</si>
  <si>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</si>
  <si>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</si>
  <si>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</si>
  <si>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</si>
  <si>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</si>
  <si>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</si>
  <si>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</si>
  <si>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</si>
  <si>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</si>
  <si>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</si>
  <si>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</si>
  <si>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</si>
  <si>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</si>
  <si>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</si>
  <si>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</si>
  <si>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</si>
  <si>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</si>
  <si>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</si>
  <si>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</si>
  <si>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</si>
  <si>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</si>
  <si>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</si>
  <si>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</si>
  <si>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</si>
  <si>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</si>
  <si>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(DISTRIBUTIONS FOR STATE FISCAL YEAR INDICATED)</t>
  </si>
  <si>
    <t>County</t>
  </si>
  <si>
    <t>Solid</t>
  </si>
  <si>
    <t>Oil &amp; Gas</t>
  </si>
  <si>
    <t>Minerals</t>
  </si>
  <si>
    <t>Tax on</t>
  </si>
  <si>
    <t>Severance</t>
  </si>
  <si>
    <t>Motor</t>
  </si>
  <si>
    <t>Tax</t>
  </si>
  <si>
    <t>Fuel**</t>
  </si>
  <si>
    <t>FORM 7</t>
  </si>
  <si>
    <t>DOR DISTRIBUTIONS TO LOCAL GOVERNMENTS</t>
  </si>
  <si>
    <t>MISCELLANEOUS SHARED TAXES</t>
  </si>
  <si>
    <t>** This is a state tax distributed by formula to county governments</t>
  </si>
  <si>
    <t>under s. 206.60,F.S. (former 7-th cent gas tax)</t>
  </si>
  <si>
    <t>23 Miami-Dade</t>
  </si>
  <si>
    <t xml:space="preserve">Rental </t>
  </si>
  <si>
    <t>Car</t>
  </si>
  <si>
    <t>Surcharge</t>
  </si>
  <si>
    <t>78 Out of State</t>
  </si>
  <si>
    <t>79 In/Out of State</t>
  </si>
  <si>
    <t>80 Consolidated</t>
  </si>
  <si>
    <t>VALIDATED TAX RECEIPTS FOR: JULY, 2005 thru JUNE, 2006</t>
  </si>
  <si>
    <t>SFY05-06</t>
  </si>
  <si>
    <t>LOCAL FUEL TAX DISTRIBUTIONS DATA</t>
  </si>
  <si>
    <t>SOLID MINERALS DISTRIBUTION DATA</t>
  </si>
  <si>
    <t xml:space="preserve">RENTAL CAR SURCHARGE DATA </t>
  </si>
  <si>
    <t>OIL &amp; GAS SEVERANCE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</si>
</sst>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2">
    <font>
      <sz val="10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7" fontId="0" fillId="0" borderId="0" xfId="15" applyNumberFormat="1" applyAlignment="1">
      <alignment/>
    </xf>
    <xf numFmtId="37" fontId="0" fillId="0" borderId="0" xfId="15" applyNumberFormat="1" applyFill="1" applyAlignment="1">
      <alignment/>
    </xf>
    <xf numFmtId="37" fontId="0" fillId="0" borderId="0" xfId="15" applyNumberFormat="1" applyFill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91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6.16015625" style="0" customWidth="1"/>
    <col min="2" max="2" width="12.83203125" style="0" customWidth="1"/>
    <col min="3" max="3" width="11.66015625" style="0" customWidth="1"/>
    <col min="4" max="4" width="10.83203125" style="0" customWidth="1"/>
    <col min="5" max="5" width="13.3320312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t="s">
        <v>96</v>
      </c>
      <c r="E1" t="s">
        <v>84</v>
      </c>
      <c r="F1" s="3"/>
      <c r="G1" s="3"/>
    </row>
    <row r="2" spans="6:7" ht="12.75">
      <c r="F2" s="3"/>
      <c r="G2" s="3"/>
    </row>
    <row r="3" spans="1:7" ht="12.75">
      <c r="A3" s="12" t="s">
        <v>85</v>
      </c>
      <c r="B3" s="12"/>
      <c r="C3" s="12"/>
      <c r="D3" s="12"/>
      <c r="E3" s="6"/>
      <c r="F3" s="6"/>
      <c r="G3" s="6"/>
    </row>
    <row r="4" spans="1:7" ht="12.75">
      <c r="A4" s="12" t="s">
        <v>86</v>
      </c>
      <c r="B4" s="12"/>
      <c r="C4" s="12"/>
      <c r="D4" s="12"/>
      <c r="E4" s="6"/>
      <c r="F4" s="6"/>
      <c r="G4" s="6"/>
    </row>
    <row r="5" spans="1:7" ht="12.75">
      <c r="A5" s="12" t="s">
        <v>34</v>
      </c>
      <c r="B5" s="12"/>
      <c r="C5" s="12"/>
      <c r="D5" s="12"/>
      <c r="E5" s="6"/>
      <c r="F5" s="6"/>
      <c r="G5" s="6"/>
    </row>
    <row r="6" spans="1:7" ht="12.75">
      <c r="A6" s="12" t="s">
        <v>74</v>
      </c>
      <c r="B6" s="12"/>
      <c r="C6" s="12"/>
      <c r="D6" s="12"/>
      <c r="E6" s="6"/>
      <c r="F6" s="6"/>
      <c r="G6" s="6"/>
    </row>
    <row r="7" spans="1:7" ht="12.75">
      <c r="A7" s="12" t="s">
        <v>35</v>
      </c>
      <c r="B7" s="12"/>
      <c r="C7" s="12"/>
      <c r="D7" s="12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3:6" ht="12.75">
      <c r="C9" t="s">
        <v>76</v>
      </c>
      <c r="D9" t="s">
        <v>75</v>
      </c>
      <c r="E9" s="6"/>
      <c r="F9" s="6"/>
    </row>
    <row r="10" spans="1:7" ht="12.75">
      <c r="A10" t="s">
        <v>0</v>
      </c>
      <c r="B10" t="s">
        <v>77</v>
      </c>
      <c r="C10" t="s">
        <v>78</v>
      </c>
      <c r="D10" t="s">
        <v>79</v>
      </c>
      <c r="E10" s="10" t="s">
        <v>90</v>
      </c>
      <c r="G10" s="2"/>
    </row>
    <row r="11" spans="2:6" ht="12.75">
      <c r="B11" t="s">
        <v>80</v>
      </c>
      <c r="C11" t="s">
        <v>80</v>
      </c>
      <c r="D11" t="s">
        <v>81</v>
      </c>
      <c r="E11" s="10" t="s">
        <v>91</v>
      </c>
      <c r="F11" s="2"/>
    </row>
    <row r="12" spans="2:6" ht="12.75">
      <c r="B12" t="s">
        <v>82</v>
      </c>
      <c r="C12" t="s">
        <v>82</v>
      </c>
      <c r="D12" t="s">
        <v>83</v>
      </c>
      <c r="E12" s="10" t="s">
        <v>92</v>
      </c>
      <c r="F12" s="2"/>
    </row>
    <row r="13" spans="1:6" ht="12.75">
      <c r="A13" t="s">
        <v>1</v>
      </c>
      <c r="B13" s="2" t="s">
        <v>36</v>
      </c>
      <c r="C13" s="2" t="s">
        <v>33</v>
      </c>
      <c r="D13" s="2" t="s">
        <v>36</v>
      </c>
      <c r="E13" s="2" t="s">
        <v>33</v>
      </c>
      <c r="F13" s="2"/>
    </row>
    <row r="14" spans="1:7" ht="12.75">
      <c r="A14" t="s">
        <v>37</v>
      </c>
      <c r="B14" s="4">
        <f>SUM('Oil &amp; Gas Severance'!B14:M14)</f>
        <v>0</v>
      </c>
      <c r="C14" s="4">
        <f>SUM('Solid Minerals Severance'!B14:M14)</f>
        <v>0</v>
      </c>
      <c r="D14" s="4">
        <f>SUM('County Tax on Motor Fuel'!B14:M14)</f>
        <v>1295730.6700000002</v>
      </c>
      <c r="E14" s="4">
        <f>SUM('Rental Car Surcharge'!B14:M14)</f>
        <v>530414</v>
      </c>
      <c r="F14" s="4"/>
      <c r="G14" s="5"/>
    </row>
    <row r="15" spans="1:7" ht="12.75">
      <c r="A15" t="s">
        <v>38</v>
      </c>
      <c r="B15" s="4">
        <f>SUM('Oil &amp; Gas Severance'!B15:M15)</f>
        <v>0</v>
      </c>
      <c r="C15" s="4">
        <f>SUM('Solid Minerals Severance'!B15:M15)</f>
        <v>0</v>
      </c>
      <c r="D15" s="4">
        <f>SUM('County Tax on Motor Fuel'!B15:M15)</f>
        <v>340282.49000000005</v>
      </c>
      <c r="E15" s="4">
        <f>SUM('Rental Car Surcharge'!B15:M15)</f>
        <v>944</v>
      </c>
      <c r="F15" s="4"/>
      <c r="G15" s="5"/>
    </row>
    <row r="16" spans="1:7" ht="12.75">
      <c r="A16" t="s">
        <v>39</v>
      </c>
      <c r="B16" s="4">
        <f>SUM('Oil &amp; Gas Severance'!B16:M16)</f>
        <v>0</v>
      </c>
      <c r="C16" s="4">
        <f>SUM('Solid Minerals Severance'!B16:M16)</f>
        <v>0</v>
      </c>
      <c r="D16" s="4">
        <f>SUM('County Tax on Motor Fuel'!B16:M16)</f>
        <v>1022365.5</v>
      </c>
      <c r="E16" s="4">
        <f>SUM('Rental Car Surcharge'!B16:M16)</f>
        <v>3074108</v>
      </c>
      <c r="F16" s="4"/>
      <c r="G16" s="5"/>
    </row>
    <row r="17" spans="1:7" ht="12.75">
      <c r="A17" t="s">
        <v>2</v>
      </c>
      <c r="B17" s="4">
        <f>SUM('Oil &amp; Gas Severance'!B17:M17)</f>
        <v>0</v>
      </c>
      <c r="C17" s="4">
        <f>SUM('Solid Minerals Severance'!B17:M17)</f>
        <v>0</v>
      </c>
      <c r="D17" s="4">
        <f>SUM('County Tax on Motor Fuel'!B17:M17)</f>
        <v>228659.53999999998</v>
      </c>
      <c r="E17" s="4">
        <f>SUM('Rental Car Surcharge'!B17:M17)</f>
        <v>874</v>
      </c>
      <c r="F17" s="4"/>
      <c r="G17" s="5"/>
    </row>
    <row r="18" spans="1:7" ht="12.75">
      <c r="A18" t="s">
        <v>40</v>
      </c>
      <c r="B18" s="4">
        <f>SUM('Oil &amp; Gas Severance'!B18:M18)</f>
        <v>0</v>
      </c>
      <c r="C18" s="4">
        <f>SUM('Solid Minerals Severance'!B18:M18)</f>
        <v>0</v>
      </c>
      <c r="D18" s="4">
        <f>SUM('County Tax on Motor Fuel'!B18:M18)</f>
        <v>2509908.96</v>
      </c>
      <c r="E18" s="4">
        <f>SUM('Rental Car Surcharge'!B18:M18)</f>
        <v>1527966</v>
      </c>
      <c r="F18" s="4"/>
      <c r="G18" s="5"/>
    </row>
    <row r="19" spans="1:7" ht="12.75">
      <c r="A19" t="s">
        <v>41</v>
      </c>
      <c r="B19" s="4">
        <f>SUM('Oil &amp; Gas Severance'!B19:M19)</f>
        <v>0</v>
      </c>
      <c r="C19" s="4">
        <f>SUM('Solid Minerals Severance'!B19:M19)</f>
        <v>0</v>
      </c>
      <c r="D19" s="4">
        <f>SUM('County Tax on Motor Fuel'!B19:M19)</f>
        <v>6940944.129999999</v>
      </c>
      <c r="E19" s="4">
        <f>SUM('Rental Car Surcharge'!B19:M19)</f>
        <v>22286250</v>
      </c>
      <c r="F19" s="4"/>
      <c r="G19" s="5"/>
    </row>
    <row r="20" spans="1:7" ht="12.75">
      <c r="A20" t="s">
        <v>3</v>
      </c>
      <c r="B20" s="4">
        <f>SUM('Oil &amp; Gas Severance'!B20:M20)</f>
        <v>0</v>
      </c>
      <c r="C20" s="4">
        <f>SUM('Solid Minerals Severance'!B20:M20)</f>
        <v>0</v>
      </c>
      <c r="D20" s="4">
        <f>SUM('County Tax on Motor Fuel'!B20:M20)</f>
        <v>271603.5</v>
      </c>
      <c r="E20" s="4">
        <f>SUM('Rental Car Surcharge'!B20:M20)</f>
        <v>660</v>
      </c>
      <c r="F20" s="4"/>
      <c r="G20" s="5"/>
    </row>
    <row r="21" spans="1:7" ht="12.75">
      <c r="A21" t="s">
        <v>42</v>
      </c>
      <c r="B21" s="4">
        <f>SUM('Oil &amp; Gas Severance'!B21:M21)</f>
        <v>0</v>
      </c>
      <c r="C21" s="4">
        <f>SUM('Solid Minerals Severance'!B21:M21)</f>
        <v>0</v>
      </c>
      <c r="D21" s="4">
        <f>SUM('County Tax on Motor Fuel'!B21:M21)</f>
        <v>956399.54</v>
      </c>
      <c r="E21" s="4">
        <f>SUM('Rental Car Surcharge'!B21:M21)</f>
        <v>413008</v>
      </c>
      <c r="F21" s="4"/>
      <c r="G21" s="5"/>
    </row>
    <row r="22" spans="1:7" ht="12.75">
      <c r="A22" t="s">
        <v>43</v>
      </c>
      <c r="B22" s="4">
        <f>SUM('Oil &amp; Gas Severance'!B22:M22)</f>
        <v>0</v>
      </c>
      <c r="C22" s="4">
        <f>SUM('Solid Minerals Severance'!B22:M22)</f>
        <v>0</v>
      </c>
      <c r="D22" s="4">
        <f>SUM('County Tax on Motor Fuel'!B22:M22)</f>
        <v>732612.46</v>
      </c>
      <c r="E22" s="4">
        <f>SUM('Rental Car Surcharge'!B22:M22)</f>
        <v>221232</v>
      </c>
      <c r="F22" s="4"/>
      <c r="G22" s="5"/>
    </row>
    <row r="23" spans="1:7" ht="12.75">
      <c r="A23" t="s">
        <v>44</v>
      </c>
      <c r="B23" s="4">
        <f>SUM('Oil &amp; Gas Severance'!B23:M23)</f>
        <v>0</v>
      </c>
      <c r="C23" s="4">
        <f>SUM('Solid Minerals Severance'!B23:M23)</f>
        <v>0</v>
      </c>
      <c r="D23" s="4">
        <f>SUM('County Tax on Motor Fuel'!B23:M23)</f>
        <v>830746.0299999999</v>
      </c>
      <c r="E23" s="4">
        <f>SUM('Rental Car Surcharge'!B23:M23)</f>
        <v>200846</v>
      </c>
      <c r="F23" s="4"/>
      <c r="G23" s="5"/>
    </row>
    <row r="24" spans="1:7" ht="12.75">
      <c r="A24" t="s">
        <v>45</v>
      </c>
      <c r="B24" s="4">
        <f>SUM('Oil &amp; Gas Severance'!B24:M24)</f>
        <v>237148.75</v>
      </c>
      <c r="C24" s="4">
        <f>SUM('Solid Minerals Severance'!B24:M24)</f>
        <v>0</v>
      </c>
      <c r="D24" s="4">
        <f>SUM('County Tax on Motor Fuel'!B24:M24)</f>
        <v>1885302.0499999998</v>
      </c>
      <c r="E24" s="4">
        <f>SUM('Rental Car Surcharge'!B24:M24)</f>
        <v>1147504</v>
      </c>
      <c r="F24" s="4"/>
      <c r="G24" s="5"/>
    </row>
    <row r="25" spans="1:7" ht="12.75">
      <c r="A25" t="s">
        <v>4</v>
      </c>
      <c r="B25" s="4">
        <f>SUM('Oil &amp; Gas Severance'!B25:M25)</f>
        <v>0</v>
      </c>
      <c r="C25" s="4">
        <f>SUM('Solid Minerals Severance'!B25:M25)</f>
        <v>0</v>
      </c>
      <c r="D25" s="4">
        <f>SUM('County Tax on Motor Fuel'!B25:M25)</f>
        <v>662116.5800000001</v>
      </c>
      <c r="E25" s="4">
        <f>SUM('Rental Car Surcharge'!B25:M25)</f>
        <v>33412</v>
      </c>
      <c r="F25" s="4"/>
      <c r="G25" s="5"/>
    </row>
    <row r="26" spans="1:7" ht="12.75">
      <c r="A26" t="s">
        <v>89</v>
      </c>
      <c r="B26" s="4">
        <f>SUM('Oil &amp; Gas Severance'!B26:M26)</f>
        <v>0</v>
      </c>
      <c r="C26" s="4">
        <f>SUM('Solid Minerals Severance'!B26:M26)</f>
        <v>0</v>
      </c>
      <c r="D26" s="4">
        <f>SUM('County Tax on Motor Fuel'!B26:M26)</f>
        <v>9361694.700000001</v>
      </c>
      <c r="E26" s="4">
        <f>SUM('Rental Car Surcharge'!B26:M26)</f>
        <v>21365574</v>
      </c>
      <c r="F26" s="4"/>
      <c r="G26" s="5"/>
    </row>
    <row r="27" spans="1:7" ht="12.75">
      <c r="A27" t="s">
        <v>5</v>
      </c>
      <c r="B27" s="4">
        <f>SUM('Oil &amp; Gas Severance'!B27:M27)</f>
        <v>0</v>
      </c>
      <c r="C27" s="4">
        <f>SUM('Solid Minerals Severance'!B27:M27)</f>
        <v>0</v>
      </c>
      <c r="D27" s="4">
        <f>SUM('County Tax on Motor Fuel'!B27:M27)</f>
        <v>359408.75000000006</v>
      </c>
      <c r="E27" s="4">
        <f>SUM('Rental Car Surcharge'!B27:M27)</f>
        <v>203426</v>
      </c>
      <c r="F27" s="4"/>
      <c r="G27" s="5"/>
    </row>
    <row r="28" spans="1:7" ht="12.75">
      <c r="A28" t="s">
        <v>6</v>
      </c>
      <c r="B28" s="4">
        <f>SUM('Oil &amp; Gas Severance'!B28:M28)</f>
        <v>0</v>
      </c>
      <c r="C28" s="4">
        <f>SUM('Solid Minerals Severance'!B28:M28)</f>
        <v>0</v>
      </c>
      <c r="D28" s="4">
        <f>SUM('County Tax on Motor Fuel'!B28:M28)</f>
        <v>348881.95999999996</v>
      </c>
      <c r="E28" s="4">
        <f>SUM('Rental Car Surcharge'!B28:M28)</f>
        <v>180</v>
      </c>
      <c r="F28" s="4"/>
      <c r="G28" s="5"/>
    </row>
    <row r="29" spans="1:7" ht="12.75">
      <c r="A29" t="s">
        <v>46</v>
      </c>
      <c r="B29" s="4">
        <f>SUM('Oil &amp; Gas Severance'!B29:M29)</f>
        <v>0</v>
      </c>
      <c r="C29" s="4">
        <f>SUM('Solid Minerals Severance'!B29:M29)</f>
        <v>0</v>
      </c>
      <c r="D29" s="4">
        <f>SUM('County Tax on Motor Fuel'!B29:M29)</f>
        <v>4026089.4099999997</v>
      </c>
      <c r="E29" s="4">
        <f>SUM('Rental Car Surcharge'!B29:M29)</f>
        <v>7750322</v>
      </c>
      <c r="F29" s="4"/>
      <c r="G29" s="5"/>
    </row>
    <row r="30" spans="1:7" ht="12.75">
      <c r="A30" t="s">
        <v>47</v>
      </c>
      <c r="B30" s="4">
        <f>SUM('Oil &amp; Gas Severance'!B30:M30)</f>
        <v>120500.59000000003</v>
      </c>
      <c r="C30" s="4">
        <f>SUM('Solid Minerals Severance'!B30:M30)</f>
        <v>0</v>
      </c>
      <c r="D30" s="4">
        <f>SUM('County Tax on Motor Fuel'!B30:M30)</f>
        <v>1503448.64</v>
      </c>
      <c r="E30" s="4">
        <f>SUM('Rental Car Surcharge'!B30:M30)</f>
        <v>2384260</v>
      </c>
      <c r="F30" s="4"/>
      <c r="G30" s="5"/>
    </row>
    <row r="31" spans="1:7" ht="12.75">
      <c r="A31" t="s">
        <v>7</v>
      </c>
      <c r="B31" s="4">
        <f>SUM('Oil &amp; Gas Severance'!B31:M31)</f>
        <v>0</v>
      </c>
      <c r="C31" s="4">
        <f>SUM('Solid Minerals Severance'!B31:M31)</f>
        <v>0</v>
      </c>
      <c r="D31" s="4">
        <f>SUM('County Tax on Motor Fuel'!B31:M31)</f>
        <v>454186.83999999997</v>
      </c>
      <c r="E31" s="4">
        <f>SUM('Rental Car Surcharge'!B31:M31)</f>
        <v>12600</v>
      </c>
      <c r="F31" s="4"/>
      <c r="G31" s="5"/>
    </row>
    <row r="32" spans="1:7" ht="12.75">
      <c r="A32" t="s">
        <v>8</v>
      </c>
      <c r="B32" s="4">
        <f>SUM('Oil &amp; Gas Severance'!B32:M32)</f>
        <v>0</v>
      </c>
      <c r="C32" s="4">
        <f>SUM('Solid Minerals Severance'!B32:M32)</f>
        <v>0</v>
      </c>
      <c r="D32" s="4">
        <f>SUM('County Tax on Motor Fuel'!B32:M32)</f>
        <v>340910.13</v>
      </c>
      <c r="E32" s="4">
        <f>SUM('Rental Car Surcharge'!B32:M32)</f>
        <v>2082</v>
      </c>
      <c r="F32" s="4"/>
      <c r="G32" s="5"/>
    </row>
    <row r="33" spans="1:7" ht="12.75">
      <c r="A33" t="s">
        <v>9</v>
      </c>
      <c r="B33" s="4">
        <f>SUM('Oil &amp; Gas Severance'!B33:M33)</f>
        <v>0</v>
      </c>
      <c r="C33" s="4">
        <f>SUM('Solid Minerals Severance'!B33:M33)</f>
        <v>0</v>
      </c>
      <c r="D33" s="4">
        <f>SUM('County Tax on Motor Fuel'!B33:M33)</f>
        <v>519433.7400000001</v>
      </c>
      <c r="E33" s="4">
        <f>SUM('Rental Car Surcharge'!B33:M33)</f>
        <v>1204</v>
      </c>
      <c r="F33" s="4"/>
      <c r="G33" s="5"/>
    </row>
    <row r="34" spans="1:7" ht="12.75">
      <c r="A34" t="s">
        <v>10</v>
      </c>
      <c r="B34" s="4">
        <f>SUM('Oil &amp; Gas Severance'!B34:M34)</f>
        <v>0</v>
      </c>
      <c r="C34" s="4">
        <f>SUM('Solid Minerals Severance'!B34:M34)</f>
        <v>0</v>
      </c>
      <c r="D34" s="4">
        <f>SUM('County Tax on Motor Fuel'!B34:M34)</f>
        <v>189263.00999999998</v>
      </c>
      <c r="E34" s="4">
        <f>SUM('Rental Car Surcharge'!B34:M34)</f>
        <v>60</v>
      </c>
      <c r="F34" s="4"/>
      <c r="G34" s="5"/>
    </row>
    <row r="35" spans="1:7" ht="12.75">
      <c r="A35" t="s">
        <v>11</v>
      </c>
      <c r="B35" s="4">
        <f>SUM('Oil &amp; Gas Severance'!B35:M35)</f>
        <v>0</v>
      </c>
      <c r="C35" s="4">
        <f>SUM('Solid Minerals Severance'!B35:M35)</f>
        <v>0</v>
      </c>
      <c r="D35" s="4">
        <f>SUM('County Tax on Motor Fuel'!B35:M35)</f>
        <v>424446.48000000004</v>
      </c>
      <c r="E35" s="4">
        <f>SUM('Rental Car Surcharge'!B35:M35)</f>
        <v>240</v>
      </c>
      <c r="F35" s="4"/>
      <c r="G35" s="5"/>
    </row>
    <row r="36" spans="1:7" ht="12.75">
      <c r="A36" t="s">
        <v>48</v>
      </c>
      <c r="B36" s="4">
        <f>SUM('Oil &amp; Gas Severance'!B36:M36)</f>
        <v>0</v>
      </c>
      <c r="C36" s="4">
        <f>SUM('Solid Minerals Severance'!B36:M36)</f>
        <v>0</v>
      </c>
      <c r="D36" s="4">
        <f>SUM('County Tax on Motor Fuel'!B36:M36)</f>
        <v>303002.64</v>
      </c>
      <c r="E36" s="4">
        <f>SUM('Rental Car Surcharge'!B36:M36)</f>
        <v>64</v>
      </c>
      <c r="F36" s="4"/>
      <c r="G36" s="5"/>
    </row>
    <row r="37" spans="1:7" ht="12.75">
      <c r="A37" t="s">
        <v>12</v>
      </c>
      <c r="B37" s="4">
        <f>SUM('Oil &amp; Gas Severance'!B37:M37)</f>
        <v>0</v>
      </c>
      <c r="C37" s="4">
        <f>SUM('Solid Minerals Severance'!B37:M37)</f>
        <v>3248212.71</v>
      </c>
      <c r="D37" s="4">
        <f>SUM('County Tax on Motor Fuel'!B37:M37)</f>
        <v>296800.73999999993</v>
      </c>
      <c r="E37" s="4">
        <f>SUM('Rental Car Surcharge'!B37:M37)</f>
        <v>1300</v>
      </c>
      <c r="F37" s="4"/>
      <c r="G37" s="5"/>
    </row>
    <row r="38" spans="1:7" ht="12.75">
      <c r="A38" t="s">
        <v>13</v>
      </c>
      <c r="B38" s="4">
        <f>SUM('Oil &amp; Gas Severance'!B38:M38)</f>
        <v>0</v>
      </c>
      <c r="C38" s="4">
        <f>SUM('Solid Minerals Severance'!B38:M38)</f>
        <v>3514213.57</v>
      </c>
      <c r="D38" s="4">
        <f>SUM('County Tax on Motor Fuel'!B38:M38)</f>
        <v>374963.75</v>
      </c>
      <c r="E38" s="4">
        <f>SUM('Rental Car Surcharge'!B38:M38)</f>
        <v>6598</v>
      </c>
      <c r="F38" s="4"/>
      <c r="G38" s="5"/>
    </row>
    <row r="39" spans="1:7" ht="12.75">
      <c r="A39" t="s">
        <v>14</v>
      </c>
      <c r="B39" s="4">
        <f>SUM('Oil &amp; Gas Severance'!B39:M39)</f>
        <v>76843.41</v>
      </c>
      <c r="C39" s="4">
        <f>SUM('Solid Minerals Severance'!B39:M39)</f>
        <v>0</v>
      </c>
      <c r="D39" s="4">
        <f>SUM('County Tax on Motor Fuel'!B39:M39)</f>
        <v>639514.5900000001</v>
      </c>
      <c r="E39" s="4">
        <f>SUM('Rental Car Surcharge'!B39:M39)</f>
        <v>17174</v>
      </c>
      <c r="F39" s="4"/>
      <c r="G39" s="5"/>
    </row>
    <row r="40" spans="1:7" ht="12.75">
      <c r="A40" t="s">
        <v>49</v>
      </c>
      <c r="B40" s="4">
        <f>SUM('Oil &amp; Gas Severance'!B40:M40)</f>
        <v>0</v>
      </c>
      <c r="C40" s="4">
        <f>SUM('Solid Minerals Severance'!B40:M40)</f>
        <v>0</v>
      </c>
      <c r="D40" s="4">
        <f>SUM('County Tax on Motor Fuel'!B40:M40)</f>
        <v>764685.23</v>
      </c>
      <c r="E40" s="4">
        <f>SUM('Rental Car Surcharge'!B40:M40)</f>
        <v>281906</v>
      </c>
      <c r="F40" s="4"/>
      <c r="G40" s="5"/>
    </row>
    <row r="41" spans="1:7" ht="12.75">
      <c r="A41" t="s">
        <v>15</v>
      </c>
      <c r="B41" s="4">
        <f>SUM('Oil &amp; Gas Severance'!B41:M41)</f>
        <v>0</v>
      </c>
      <c r="C41" s="4">
        <f>SUM('Solid Minerals Severance'!B41:M41)</f>
        <v>0</v>
      </c>
      <c r="D41" s="4">
        <f>SUM('County Tax on Motor Fuel'!B41:M41)</f>
        <v>792948.95</v>
      </c>
      <c r="E41" s="4">
        <f>SUM('Rental Car Surcharge'!B41:M41)</f>
        <v>103012</v>
      </c>
      <c r="F41" s="4"/>
      <c r="G41" s="5"/>
    </row>
    <row r="42" spans="1:7" ht="12.75">
      <c r="A42" t="s">
        <v>50</v>
      </c>
      <c r="B42" s="4">
        <f>SUM('Oil &amp; Gas Severance'!B42:M42)</f>
        <v>0</v>
      </c>
      <c r="C42" s="4">
        <f>SUM('Solid Minerals Severance'!B42:M42)</f>
        <v>522317.33</v>
      </c>
      <c r="D42" s="4">
        <f>SUM('County Tax on Motor Fuel'!B42:M42)</f>
        <v>5011499.369999999</v>
      </c>
      <c r="E42" s="4">
        <f>SUM('Rental Car Surcharge'!B42:M42)</f>
        <v>13343376</v>
      </c>
      <c r="F42" s="4"/>
      <c r="G42" s="5"/>
    </row>
    <row r="43" spans="1:7" ht="12.75">
      <c r="A43" t="s">
        <v>16</v>
      </c>
      <c r="B43" s="4">
        <f>SUM('Oil &amp; Gas Severance'!B43:M43)</f>
        <v>0</v>
      </c>
      <c r="C43" s="4">
        <f>SUM('Solid Minerals Severance'!B43:M43)</f>
        <v>0</v>
      </c>
      <c r="D43" s="4">
        <f>SUM('County Tax on Motor Fuel'!B43:M43)</f>
        <v>273028.38</v>
      </c>
      <c r="E43" s="4">
        <f>SUM('Rental Car Surcharge'!B43:M43)</f>
        <v>9268</v>
      </c>
      <c r="F43" s="4"/>
      <c r="G43" s="5"/>
    </row>
    <row r="44" spans="1:7" ht="12.75">
      <c r="A44" t="s">
        <v>51</v>
      </c>
      <c r="B44" s="4">
        <f>SUM('Oil &amp; Gas Severance'!B44:M44)</f>
        <v>0</v>
      </c>
      <c r="C44" s="4">
        <f>SUM('Solid Minerals Severance'!B44:M44)</f>
        <v>0</v>
      </c>
      <c r="D44" s="4">
        <f>SUM('County Tax on Motor Fuel'!B44:M44)</f>
        <v>771643.33</v>
      </c>
      <c r="E44" s="4">
        <f>SUM('Rental Car Surcharge'!B44:M44)</f>
        <v>348850</v>
      </c>
      <c r="F44" s="4"/>
      <c r="G44" s="5"/>
    </row>
    <row r="45" spans="1:7" ht="12.75">
      <c r="A45" t="s">
        <v>17</v>
      </c>
      <c r="B45" s="4">
        <f>SUM('Oil &amp; Gas Severance'!B45:M45)</f>
        <v>0</v>
      </c>
      <c r="C45" s="4">
        <f>SUM('Solid Minerals Severance'!B45:M45)</f>
        <v>0</v>
      </c>
      <c r="D45" s="4">
        <f>SUM('County Tax on Motor Fuel'!B45:M45)</f>
        <v>685029.84</v>
      </c>
      <c r="E45" s="4">
        <f>SUM('Rental Car Surcharge'!B45:M45)</f>
        <v>48462</v>
      </c>
      <c r="F45" s="4"/>
      <c r="G45" s="5"/>
    </row>
    <row r="46" spans="1:7" ht="12.75">
      <c r="A46" t="s">
        <v>18</v>
      </c>
      <c r="B46" s="4">
        <f>SUM('Oil &amp; Gas Severance'!B46:M46)</f>
        <v>0</v>
      </c>
      <c r="C46" s="4">
        <f>SUM('Solid Minerals Severance'!B46:M46)</f>
        <v>0</v>
      </c>
      <c r="D46" s="4">
        <f>SUM('County Tax on Motor Fuel'!B46:M46)</f>
        <v>322622.28</v>
      </c>
      <c r="E46" s="4">
        <f>SUM('Rental Car Surcharge'!B46:M46)</f>
        <v>720</v>
      </c>
      <c r="F46" s="4"/>
      <c r="G46" s="5"/>
    </row>
    <row r="47" spans="1:7" ht="12.75">
      <c r="A47" t="s">
        <v>19</v>
      </c>
      <c r="B47" s="4">
        <f>SUM('Oil &amp; Gas Severance'!B47:M47)</f>
        <v>0</v>
      </c>
      <c r="C47" s="4">
        <f>SUM('Solid Minerals Severance'!B47:M47)</f>
        <v>0</v>
      </c>
      <c r="D47" s="4">
        <f>SUM('County Tax on Motor Fuel'!B47:M47)</f>
        <v>237226.91</v>
      </c>
      <c r="E47" s="4">
        <f>SUM('Rental Car Surcharge'!B47:M47)</f>
        <v>60</v>
      </c>
      <c r="F47" s="4"/>
      <c r="G47" s="5"/>
    </row>
    <row r="48" spans="1:7" ht="12.75">
      <c r="A48" t="s">
        <v>52</v>
      </c>
      <c r="B48" s="4">
        <f>SUM('Oil &amp; Gas Severance'!B48:M48)</f>
        <v>0</v>
      </c>
      <c r="C48" s="4">
        <f>SUM('Solid Minerals Severance'!B48:M48)</f>
        <v>0</v>
      </c>
      <c r="D48" s="4">
        <f>SUM('County Tax on Motor Fuel'!B48:M48)</f>
        <v>1412007.1099999999</v>
      </c>
      <c r="E48" s="4">
        <f>SUM('Rental Car Surcharge'!B48:M48)</f>
        <v>413604</v>
      </c>
      <c r="F48" s="4"/>
      <c r="G48" s="5"/>
    </row>
    <row r="49" spans="1:7" ht="12.75">
      <c r="A49" t="s">
        <v>53</v>
      </c>
      <c r="B49" s="4">
        <f>SUM('Oil &amp; Gas Severance'!B49:M49)</f>
        <v>44660.38</v>
      </c>
      <c r="C49" s="4">
        <f>SUM('Solid Minerals Severance'!B49:M49)</f>
        <v>0</v>
      </c>
      <c r="D49" s="4">
        <f>SUM('County Tax on Motor Fuel'!B49:M49)</f>
        <v>2504080.74</v>
      </c>
      <c r="E49" s="4">
        <f>SUM('Rental Car Surcharge'!B49:M49)</f>
        <v>8862544</v>
      </c>
      <c r="F49" s="4"/>
      <c r="G49" s="5"/>
    </row>
    <row r="50" spans="1:7" ht="12.75">
      <c r="A50" t="s">
        <v>54</v>
      </c>
      <c r="B50" s="4">
        <f>SUM('Oil &amp; Gas Severance'!B50:M50)</f>
        <v>0</v>
      </c>
      <c r="C50" s="4">
        <f>SUM('Solid Minerals Severance'!B50:M50)</f>
        <v>0</v>
      </c>
      <c r="D50" s="4">
        <f>SUM('County Tax on Motor Fuel'!B50:M50)</f>
        <v>1225860.7300000002</v>
      </c>
      <c r="E50" s="4">
        <f>SUM('Rental Car Surcharge'!B50:M50)</f>
        <v>1544670</v>
      </c>
      <c r="F50" s="4"/>
      <c r="G50" s="5"/>
    </row>
    <row r="51" spans="1:7" ht="12.75">
      <c r="A51" t="s">
        <v>20</v>
      </c>
      <c r="B51" s="4">
        <f>SUM('Oil &amp; Gas Severance'!B51:M51)</f>
        <v>0</v>
      </c>
      <c r="C51" s="4">
        <f>SUM('Solid Minerals Severance'!B51:M51)</f>
        <v>0</v>
      </c>
      <c r="D51" s="4">
        <f>SUM('County Tax on Motor Fuel'!B51:M51)</f>
        <v>613904.7200000001</v>
      </c>
      <c r="E51" s="4">
        <f>SUM('Rental Car Surcharge'!B51:M51)</f>
        <v>2242</v>
      </c>
      <c r="F51" s="4"/>
      <c r="G51" s="5"/>
    </row>
    <row r="52" spans="1:7" ht="12.75">
      <c r="A52" t="s">
        <v>21</v>
      </c>
      <c r="B52" s="4">
        <f>SUM('Oil &amp; Gas Severance'!B52:M52)</f>
        <v>0</v>
      </c>
      <c r="C52" s="4">
        <f>SUM('Solid Minerals Severance'!B52:M52)</f>
        <v>0</v>
      </c>
      <c r="D52" s="4">
        <f>SUM('County Tax on Motor Fuel'!B52:M52)</f>
        <v>351683.13</v>
      </c>
      <c r="E52" s="4">
        <f>SUM('Rental Car Surcharge'!B52:M52)</f>
        <v>310</v>
      </c>
      <c r="F52" s="4"/>
      <c r="G52" s="5"/>
    </row>
    <row r="53" spans="1:7" ht="12.75">
      <c r="A53" t="s">
        <v>22</v>
      </c>
      <c r="B53" s="4">
        <f>SUM('Oil &amp; Gas Severance'!B53:M53)</f>
        <v>0</v>
      </c>
      <c r="C53" s="4">
        <f>SUM('Solid Minerals Severance'!B53:M53)</f>
        <v>0</v>
      </c>
      <c r="D53" s="4">
        <f>SUM('County Tax on Motor Fuel'!B53:M53)</f>
        <v>445232.38</v>
      </c>
      <c r="E53" s="4">
        <f>SUM('Rental Car Surcharge'!B53:M53)</f>
        <v>384</v>
      </c>
      <c r="F53" s="4"/>
      <c r="G53" s="5"/>
    </row>
    <row r="54" spans="1:7" ht="12.75">
      <c r="A54" t="s">
        <v>55</v>
      </c>
      <c r="B54" s="4">
        <f>SUM('Oil &amp; Gas Severance'!B54:M54)</f>
        <v>0</v>
      </c>
      <c r="C54" s="4">
        <f>SUM('Solid Minerals Severance'!B54:M54)</f>
        <v>2018567.33</v>
      </c>
      <c r="D54" s="4">
        <f>SUM('County Tax on Motor Fuel'!B54:M54)</f>
        <v>1472671.35</v>
      </c>
      <c r="E54" s="4">
        <f>SUM('Rental Car Surcharge'!B54:M54)</f>
        <v>587192</v>
      </c>
      <c r="F54" s="4"/>
      <c r="G54" s="5"/>
    </row>
    <row r="55" spans="1:7" ht="12.75">
      <c r="A55" t="s">
        <v>23</v>
      </c>
      <c r="B55" s="4">
        <f>SUM('Oil &amp; Gas Severance'!B55:M55)</f>
        <v>0</v>
      </c>
      <c r="C55" s="4">
        <f>SUM('Solid Minerals Severance'!B55:M55)</f>
        <v>0</v>
      </c>
      <c r="D55" s="4">
        <f>SUM('County Tax on Motor Fuel'!B55:M55)</f>
        <v>2014301.0500000003</v>
      </c>
      <c r="E55" s="4">
        <f>SUM('Rental Car Surcharge'!B55:M55)</f>
        <v>316842</v>
      </c>
      <c r="F55" s="4"/>
      <c r="G55" s="5"/>
    </row>
    <row r="56" spans="1:7" ht="12.75">
      <c r="A56" t="s">
        <v>24</v>
      </c>
      <c r="B56" s="4">
        <f>SUM('Oil &amp; Gas Severance'!B56:M56)</f>
        <v>0</v>
      </c>
      <c r="C56" s="4">
        <f>SUM('Solid Minerals Severance'!B56:M56)</f>
        <v>0</v>
      </c>
      <c r="D56" s="4">
        <f>SUM('County Tax on Motor Fuel'!B56:M56)</f>
        <v>858436.3899999999</v>
      </c>
      <c r="E56" s="4">
        <f>SUM('Rental Car Surcharge'!B56:M56)</f>
        <v>512826</v>
      </c>
      <c r="F56" s="4"/>
      <c r="G56" s="5"/>
    </row>
    <row r="57" spans="1:7" ht="12.75">
      <c r="A57" t="s">
        <v>56</v>
      </c>
      <c r="B57" s="4">
        <f>SUM('Oil &amp; Gas Severance'!B57:M57)</f>
        <v>0</v>
      </c>
      <c r="C57" s="4">
        <f>SUM('Solid Minerals Severance'!B57:M57)</f>
        <v>0</v>
      </c>
      <c r="D57" s="4">
        <f>SUM('County Tax on Motor Fuel'!B57:M57)</f>
        <v>1160818.92</v>
      </c>
      <c r="E57" s="4">
        <f>SUM('Rental Car Surcharge'!B57:M57)</f>
        <v>909496</v>
      </c>
      <c r="F57" s="4"/>
      <c r="G57" s="5"/>
    </row>
    <row r="58" spans="1:7" ht="12.75">
      <c r="A58" t="s">
        <v>57</v>
      </c>
      <c r="B58" s="4">
        <f>SUM('Oil &amp; Gas Severance'!B58:M58)</f>
        <v>0</v>
      </c>
      <c r="C58" s="4">
        <f>SUM('Solid Minerals Severance'!B58:M58)</f>
        <v>0</v>
      </c>
      <c r="D58" s="4">
        <f>SUM('County Tax on Motor Fuel'!B58:M58)</f>
        <v>510862.32999999996</v>
      </c>
      <c r="E58" s="4">
        <f>SUM('Rental Car Surcharge'!B58:M58)</f>
        <v>14638</v>
      </c>
      <c r="F58" s="4"/>
      <c r="G58" s="5"/>
    </row>
    <row r="59" spans="1:7" ht="12.75">
      <c r="A59" t="s">
        <v>58</v>
      </c>
      <c r="B59" s="4">
        <f>SUM('Oil &amp; Gas Severance'!B59:M59)</f>
        <v>0</v>
      </c>
      <c r="C59" s="4">
        <f>SUM('Solid Minerals Severance'!B59:M59)</f>
        <v>0</v>
      </c>
      <c r="D59" s="4">
        <f>SUM('County Tax on Motor Fuel'!B59:M59)</f>
        <v>1157689.9600000002</v>
      </c>
      <c r="E59" s="4">
        <f>SUM('Rental Car Surcharge'!B59:M59)</f>
        <v>1232992</v>
      </c>
      <c r="F59" s="4"/>
      <c r="G59" s="5"/>
    </row>
    <row r="60" spans="1:7" ht="12.75">
      <c r="A60" t="s">
        <v>25</v>
      </c>
      <c r="B60" s="4">
        <f>SUM('Oil &amp; Gas Severance'!B60:M60)</f>
        <v>0</v>
      </c>
      <c r="C60" s="4">
        <f>SUM('Solid Minerals Severance'!B60:M60)</f>
        <v>0</v>
      </c>
      <c r="D60" s="4">
        <f>SUM('County Tax on Motor Fuel'!B60:M60)</f>
        <v>571784.36</v>
      </c>
      <c r="E60" s="4">
        <f>SUM('Rental Car Surcharge'!B60:M60)</f>
        <v>91794</v>
      </c>
      <c r="F60" s="4"/>
      <c r="G60" s="5"/>
    </row>
    <row r="61" spans="1:7" ht="12.75">
      <c r="A61" t="s">
        <v>59</v>
      </c>
      <c r="B61" s="4">
        <f>SUM('Oil &amp; Gas Severance'!B61:M61)</f>
        <v>0</v>
      </c>
      <c r="C61" s="4">
        <f>SUM('Solid Minerals Severance'!B61:M61)</f>
        <v>0</v>
      </c>
      <c r="D61" s="4">
        <f>SUM('County Tax on Motor Fuel'!B61:M61)</f>
        <v>4840095.82</v>
      </c>
      <c r="E61" s="4">
        <f>SUM('Rental Car Surcharge'!B61:M61)</f>
        <v>32640568</v>
      </c>
      <c r="F61" s="4"/>
      <c r="G61" s="5"/>
    </row>
    <row r="62" spans="1:7" ht="12.75">
      <c r="A62" t="s">
        <v>60</v>
      </c>
      <c r="B62" s="4">
        <f>SUM('Oil &amp; Gas Severance'!B62:M62)</f>
        <v>0</v>
      </c>
      <c r="C62" s="4">
        <f>SUM('Solid Minerals Severance'!B62:M62)</f>
        <v>0</v>
      </c>
      <c r="D62" s="4">
        <f>SUM('County Tax on Motor Fuel'!B62:M62)</f>
        <v>1620346.48</v>
      </c>
      <c r="E62" s="4">
        <f>SUM('Rental Car Surcharge'!B62:M62)</f>
        <v>751206</v>
      </c>
      <c r="F62" s="4"/>
      <c r="G62" s="5"/>
    </row>
    <row r="63" spans="1:7" ht="12.75">
      <c r="A63" t="s">
        <v>61</v>
      </c>
      <c r="B63" s="4">
        <f>SUM('Oil &amp; Gas Severance'!B63:M63)</f>
        <v>0</v>
      </c>
      <c r="C63" s="4">
        <f>SUM('Solid Minerals Severance'!B63:M63)</f>
        <v>0</v>
      </c>
      <c r="D63" s="4">
        <f>SUM('County Tax on Motor Fuel'!B63:M63)</f>
        <v>5315561.140000001</v>
      </c>
      <c r="E63" s="4">
        <f>SUM('Rental Car Surcharge'!B63:M63)</f>
        <v>10392252</v>
      </c>
      <c r="F63" s="4"/>
      <c r="G63" s="5"/>
    </row>
    <row r="64" spans="1:7" ht="12.75">
      <c r="A64" t="s">
        <v>26</v>
      </c>
      <c r="B64" s="4">
        <f>SUM('Oil &amp; Gas Severance'!B64:M64)</f>
        <v>0</v>
      </c>
      <c r="C64" s="4">
        <f>SUM('Solid Minerals Severance'!B64:M64)</f>
        <v>0</v>
      </c>
      <c r="D64" s="4">
        <f>SUM('County Tax on Motor Fuel'!B64:M64)</f>
        <v>1794935.33</v>
      </c>
      <c r="E64" s="4">
        <f>SUM('Rental Car Surcharge'!B64:M64)</f>
        <v>561566</v>
      </c>
      <c r="F64" s="4"/>
      <c r="G64" s="5"/>
    </row>
    <row r="65" spans="1:7" ht="12.75">
      <c r="A65" t="s">
        <v>62</v>
      </c>
      <c r="B65" s="4">
        <f>SUM('Oil &amp; Gas Severance'!B65:M65)</f>
        <v>0</v>
      </c>
      <c r="C65" s="4">
        <f>SUM('Solid Minerals Severance'!B65:M65)</f>
        <v>0</v>
      </c>
      <c r="D65" s="4">
        <f>SUM('County Tax on Motor Fuel'!B65:M65)</f>
        <v>3447066.96</v>
      </c>
      <c r="E65" s="4">
        <f>SUM('Rental Car Surcharge'!B65:M65)</f>
        <v>3241226</v>
      </c>
      <c r="F65" s="4"/>
      <c r="G65" s="5"/>
    </row>
    <row r="66" spans="1:7" ht="12.75">
      <c r="A66" t="s">
        <v>63</v>
      </c>
      <c r="B66" s="4">
        <f>SUM('Oil &amp; Gas Severance'!B66:M66)</f>
        <v>0</v>
      </c>
      <c r="C66" s="4">
        <f>SUM('Solid Minerals Severance'!B66:M66)</f>
        <v>2391725.17</v>
      </c>
      <c r="D66" s="4">
        <f>SUM('County Tax on Motor Fuel'!B66:M66)</f>
        <v>2960082.29</v>
      </c>
      <c r="E66" s="4">
        <f>SUM('Rental Car Surcharge'!B66:M66)</f>
        <v>1014706</v>
      </c>
      <c r="F66" s="4"/>
      <c r="G66" s="5"/>
    </row>
    <row r="67" spans="1:7" ht="12.75">
      <c r="A67" t="s">
        <v>64</v>
      </c>
      <c r="B67" s="4">
        <f>SUM('Oil &amp; Gas Severance'!B67:M67)</f>
        <v>0</v>
      </c>
      <c r="C67" s="4">
        <f>SUM('Solid Minerals Severance'!B67:M67)</f>
        <v>0</v>
      </c>
      <c r="D67" s="4">
        <f>SUM('County Tax on Motor Fuel'!B67:M67)</f>
        <v>610000.73</v>
      </c>
      <c r="E67" s="4">
        <f>SUM('Rental Car Surcharge'!B67:M67)</f>
        <v>23814</v>
      </c>
      <c r="F67" s="4"/>
      <c r="G67" s="5"/>
    </row>
    <row r="68" spans="1:7" ht="12.75">
      <c r="A68" t="s">
        <v>65</v>
      </c>
      <c r="B68" s="4">
        <f>SUM('Oil &amp; Gas Severance'!B68:M68)</f>
        <v>0</v>
      </c>
      <c r="C68" s="4">
        <f>SUM('Solid Minerals Severance'!B68:M68)</f>
        <v>0</v>
      </c>
      <c r="D68" s="4">
        <f>SUM('County Tax on Motor Fuel'!B68:M68)</f>
        <v>993203.9200000002</v>
      </c>
      <c r="E68" s="4">
        <f>SUM('Rental Car Surcharge'!B68:M68)</f>
        <v>153700</v>
      </c>
      <c r="F68" s="4"/>
      <c r="G68" s="5"/>
    </row>
    <row r="69" spans="1:7" ht="12.75">
      <c r="A69" t="s">
        <v>66</v>
      </c>
      <c r="B69" s="4">
        <f>SUM('Oil &amp; Gas Severance'!B69:M69)</f>
        <v>0</v>
      </c>
      <c r="C69" s="4">
        <f>SUM('Solid Minerals Severance'!B69:M69)</f>
        <v>0</v>
      </c>
      <c r="D69" s="4">
        <f>SUM('County Tax on Motor Fuel'!B69:M69)</f>
        <v>1157332.24</v>
      </c>
      <c r="E69" s="4">
        <f>SUM('Rental Car Surcharge'!B69:M69)</f>
        <v>577506</v>
      </c>
      <c r="F69" s="4"/>
      <c r="G69" s="5"/>
    </row>
    <row r="70" spans="1:7" ht="12.75">
      <c r="A70" t="s">
        <v>67</v>
      </c>
      <c r="B70" s="4">
        <f>SUM('Oil &amp; Gas Severance'!B70:M70)</f>
        <v>710125.21</v>
      </c>
      <c r="C70" s="4">
        <f>SUM('Solid Minerals Severance'!B70:M70)</f>
        <v>0</v>
      </c>
      <c r="D70" s="4">
        <f>SUM('County Tax on Motor Fuel'!B70:M70)</f>
        <v>965844.73</v>
      </c>
      <c r="E70" s="4">
        <f>SUM('Rental Car Surcharge'!B70:M70)</f>
        <v>157434</v>
      </c>
      <c r="F70" s="4"/>
      <c r="G70" s="5"/>
    </row>
    <row r="71" spans="1:7" ht="12.75">
      <c r="A71" t="s">
        <v>68</v>
      </c>
      <c r="B71" s="4">
        <f>SUM('Oil &amp; Gas Severance'!B71:M71)</f>
        <v>0</v>
      </c>
      <c r="C71" s="4">
        <f>SUM('Solid Minerals Severance'!B71:M71)</f>
        <v>0</v>
      </c>
      <c r="D71" s="4">
        <f>SUM('County Tax on Motor Fuel'!B71:M71)</f>
        <v>1522231.39</v>
      </c>
      <c r="E71" s="4">
        <f>SUM('Rental Car Surcharge'!B71:M71)</f>
        <v>2565042</v>
      </c>
      <c r="F71" s="4"/>
      <c r="G71" s="5"/>
    </row>
    <row r="72" spans="1:7" ht="12.75">
      <c r="A72" t="s">
        <v>69</v>
      </c>
      <c r="B72" s="4">
        <f>SUM('Oil &amp; Gas Severance'!B72:M72)</f>
        <v>0</v>
      </c>
      <c r="C72" s="4">
        <f>SUM('Solid Minerals Severance'!B72:M72)</f>
        <v>0</v>
      </c>
      <c r="D72" s="4">
        <f>SUM('County Tax on Motor Fuel'!B72:M72)</f>
        <v>1668533.95</v>
      </c>
      <c r="E72" s="4">
        <f>SUM('Rental Car Surcharge'!B72:M72)</f>
        <v>4335416</v>
      </c>
      <c r="F72" s="4"/>
      <c r="G72" s="5"/>
    </row>
    <row r="73" spans="1:7" ht="12.75">
      <c r="A73" t="s">
        <v>27</v>
      </c>
      <c r="B73" s="4">
        <f>SUM('Oil &amp; Gas Severance'!B73:M73)</f>
        <v>0</v>
      </c>
      <c r="C73" s="4">
        <f>SUM('Solid Minerals Severance'!B73:M73)</f>
        <v>0</v>
      </c>
      <c r="D73" s="4">
        <f>SUM('County Tax on Motor Fuel'!B73:M73)</f>
        <v>632484.09</v>
      </c>
      <c r="E73" s="4">
        <f>SUM('Rental Car Surcharge'!B73:M73)</f>
        <v>42418</v>
      </c>
      <c r="F73" s="4"/>
      <c r="G73" s="5"/>
    </row>
    <row r="74" spans="1:7" ht="12.75">
      <c r="A74" t="s">
        <v>70</v>
      </c>
      <c r="B74" s="4">
        <f>SUM('Oil &amp; Gas Severance'!B74:M74)</f>
        <v>0</v>
      </c>
      <c r="C74" s="4">
        <f>SUM('Solid Minerals Severance'!B74:M74)</f>
        <v>0</v>
      </c>
      <c r="D74" s="4">
        <f>SUM('County Tax on Motor Fuel'!B74:M74)</f>
        <v>464737.5399999999</v>
      </c>
      <c r="E74" s="4">
        <f>SUM('Rental Car Surcharge'!B74:M74)</f>
        <v>8508</v>
      </c>
      <c r="F74" s="4"/>
      <c r="G74" s="5"/>
    </row>
    <row r="75" spans="1:7" ht="12.75">
      <c r="A75" t="s">
        <v>28</v>
      </c>
      <c r="B75" s="4">
        <f>SUM('Oil &amp; Gas Severance'!B75:M75)</f>
        <v>0</v>
      </c>
      <c r="C75" s="4">
        <f>SUM('Solid Minerals Severance'!B75:M75)</f>
        <v>0</v>
      </c>
      <c r="D75" s="4">
        <f>SUM('County Tax on Motor Fuel'!B75:M75)</f>
        <v>522281.86999999994</v>
      </c>
      <c r="E75" s="4">
        <f>SUM('Rental Car Surcharge'!B75:M75)</f>
        <v>356</v>
      </c>
      <c r="F75" s="4"/>
      <c r="G75" s="5"/>
    </row>
    <row r="76" spans="1:7" ht="12.75">
      <c r="A76" t="s">
        <v>29</v>
      </c>
      <c r="B76" s="4">
        <f>SUM('Oil &amp; Gas Severance'!B76:M76)</f>
        <v>0</v>
      </c>
      <c r="C76" s="4">
        <f>SUM('Solid Minerals Severance'!B76:M76)</f>
        <v>0</v>
      </c>
      <c r="D76" s="4">
        <f>SUM('County Tax on Motor Fuel'!B76:M76)</f>
        <v>141925.83000000002</v>
      </c>
      <c r="E76" s="4">
        <f>SUM('Rental Car Surcharge'!B76:M76)</f>
        <v>0</v>
      </c>
      <c r="F76" s="4"/>
      <c r="G76" s="5"/>
    </row>
    <row r="77" spans="1:7" ht="12.75">
      <c r="A77" t="s">
        <v>71</v>
      </c>
      <c r="B77" s="4">
        <f>SUM('Oil &amp; Gas Severance'!B77:M77)</f>
        <v>0</v>
      </c>
      <c r="C77" s="4">
        <f>SUM('Solid Minerals Severance'!B77:M77)</f>
        <v>0</v>
      </c>
      <c r="D77" s="4">
        <f>SUM('County Tax on Motor Fuel'!B77:M77)</f>
        <v>2233377.77</v>
      </c>
      <c r="E77" s="4">
        <f>SUM('Rental Car Surcharge'!B77:M77)</f>
        <v>1484406</v>
      </c>
      <c r="F77" s="4"/>
      <c r="G77" s="5"/>
    </row>
    <row r="78" spans="1:7" ht="12.75">
      <c r="A78" t="s">
        <v>72</v>
      </c>
      <c r="B78" s="4">
        <f>SUM('Oil &amp; Gas Severance'!B78:M78)</f>
        <v>0</v>
      </c>
      <c r="C78" s="4">
        <f>SUM('Solid Minerals Severance'!B78:M78)</f>
        <v>0</v>
      </c>
      <c r="D78" s="4">
        <f>SUM('County Tax on Motor Fuel'!B78:M78)</f>
        <v>327974.24</v>
      </c>
      <c r="E78" s="4">
        <f>SUM('Rental Car Surcharge'!B78:M78)</f>
        <v>420</v>
      </c>
      <c r="F78" s="4"/>
      <c r="G78" s="5"/>
    </row>
    <row r="79" spans="1:7" ht="12.75">
      <c r="A79" t="s">
        <v>73</v>
      </c>
      <c r="B79" s="4">
        <f>SUM('Oil &amp; Gas Severance'!B79:M79)</f>
        <v>0</v>
      </c>
      <c r="C79" s="4">
        <f>SUM('Solid Minerals Severance'!B79:M79)</f>
        <v>0</v>
      </c>
      <c r="D79" s="4">
        <f>SUM('County Tax on Motor Fuel'!B79:M79)</f>
        <v>716512.1699999999</v>
      </c>
      <c r="E79" s="4">
        <f>SUM('Rental Car Surcharge'!B79:M79)</f>
        <v>17986</v>
      </c>
      <c r="F79" s="4"/>
      <c r="G79" s="5"/>
    </row>
    <row r="80" spans="1:7" ht="12.75">
      <c r="A80" t="s">
        <v>30</v>
      </c>
      <c r="B80" s="4">
        <f>SUM('Oil &amp; Gas Severance'!B80:M80)</f>
        <v>0</v>
      </c>
      <c r="C80" s="4">
        <f>SUM('Solid Minerals Severance'!B80:M80)</f>
        <v>0</v>
      </c>
      <c r="D80" s="4">
        <f>SUM('County Tax on Motor Fuel'!B80:M80)</f>
        <v>335007.17</v>
      </c>
      <c r="E80" s="4">
        <f>SUM('Rental Car Surcharge'!B80:M80)</f>
        <v>246</v>
      </c>
      <c r="F80" s="4"/>
      <c r="G80" s="5"/>
    </row>
    <row r="81" spans="1:7" ht="12.75">
      <c r="A81" t="s">
        <v>93</v>
      </c>
      <c r="B81" s="4">
        <v>0</v>
      </c>
      <c r="C81" s="4">
        <v>0</v>
      </c>
      <c r="D81" s="4">
        <v>0</v>
      </c>
      <c r="E81" s="4">
        <f>SUM('Rental Car Surcharge'!B81:M81)</f>
        <v>1963826</v>
      </c>
      <c r="F81" s="4"/>
      <c r="G81" s="5"/>
    </row>
    <row r="82" spans="1:7" ht="12.75">
      <c r="A82" t="s">
        <v>94</v>
      </c>
      <c r="B82" s="4">
        <v>0</v>
      </c>
      <c r="C82" s="4">
        <v>0</v>
      </c>
      <c r="D82" s="4">
        <v>0</v>
      </c>
      <c r="E82" s="4">
        <f>SUM('Rental Car Surcharge'!B82:M82)</f>
        <v>465894</v>
      </c>
      <c r="F82" s="4"/>
      <c r="G82" s="5"/>
    </row>
    <row r="83" spans="1:7" ht="12.75">
      <c r="A83" t="s">
        <v>95</v>
      </c>
      <c r="B83" s="4">
        <v>0</v>
      </c>
      <c r="C83" s="4">
        <v>0</v>
      </c>
      <c r="D83" s="4">
        <v>0</v>
      </c>
      <c r="E83" s="4">
        <f>SUM('Rental Car Surcharge'!B83:M83)</f>
        <v>0</v>
      </c>
      <c r="F83" s="4"/>
      <c r="G83" s="5"/>
    </row>
    <row r="84" spans="1:7" ht="12.75">
      <c r="A84" t="s">
        <v>1</v>
      </c>
      <c r="B84" s="4" t="s">
        <v>32</v>
      </c>
      <c r="C84" s="4" t="s">
        <v>33</v>
      </c>
      <c r="D84" s="4" t="s">
        <v>33</v>
      </c>
      <c r="E84" s="4" t="s">
        <v>33</v>
      </c>
      <c r="F84" s="4"/>
      <c r="G84" s="4"/>
    </row>
    <row r="85" spans="1:7" ht="12.75">
      <c r="A85" t="s">
        <v>31</v>
      </c>
      <c r="B85" s="4">
        <f>SUM(B14:B80)</f>
        <v>1189278.3399999999</v>
      </c>
      <c r="C85" s="4">
        <f>SUM(C14:C80)</f>
        <v>11695036.11</v>
      </c>
      <c r="D85" s="4">
        <f>SUM(D14:D80)</f>
        <v>92246269.95000002</v>
      </c>
      <c r="E85" s="4">
        <f>SUM(E14:E83)</f>
        <v>150205986</v>
      </c>
      <c r="F85" s="4"/>
      <c r="G85" s="4"/>
    </row>
    <row r="87" ht="12.75">
      <c r="A87" s="3"/>
    </row>
    <row r="90" ht="12.75">
      <c r="A90" t="s">
        <v>87</v>
      </c>
    </row>
    <row r="91" ht="12.75">
      <c r="A91" t="s">
        <v>88</v>
      </c>
    </row>
  </sheetData>
  <mergeCells count="5">
    <mergeCell ref="A7:D7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224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3" width="9.16015625" style="0" bestFit="1" customWidth="1"/>
    <col min="4" max="13" width="8.16015625" style="0" bestFit="1" customWidth="1"/>
    <col min="14" max="14" width="9.16015625" style="0" bestFit="1" customWidth="1"/>
  </cols>
  <sheetData>
    <row r="1" spans="1:14" ht="12.75">
      <c r="A1" t="s">
        <v>96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2" t="s">
        <v>85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 t="s">
        <v>86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 t="s">
        <v>34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 t="s">
        <v>74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 t="s">
        <v>35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2" t="s">
        <v>101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11" spans="2:14" ht="12.75">
      <c r="B11" s="1">
        <v>38534</v>
      </c>
      <c r="C11" s="1">
        <v>38565</v>
      </c>
      <c r="D11" s="1">
        <v>38596</v>
      </c>
      <c r="E11" s="1">
        <v>38626</v>
      </c>
      <c r="F11" s="1">
        <v>38657</v>
      </c>
      <c r="G11" s="1">
        <v>38687</v>
      </c>
      <c r="H11" s="1">
        <v>38718</v>
      </c>
      <c r="I11" s="1">
        <v>38749</v>
      </c>
      <c r="J11" s="1">
        <v>38777</v>
      </c>
      <c r="K11" s="1">
        <v>38808</v>
      </c>
      <c r="L11" s="1">
        <v>38838</v>
      </c>
      <c r="M11" s="1">
        <v>38869</v>
      </c>
      <c r="N11" s="2" t="s">
        <v>97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ht="12.75">
      <c r="A15" t="s">
        <v>38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ht="12.75">
      <c r="A16" t="s">
        <v>39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ht="12.75">
      <c r="A17" t="s">
        <v>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ht="12.75">
      <c r="A18" t="s">
        <v>40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ht="12.75">
      <c r="A19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</row>
    <row r="20" spans="1:14" ht="12.75">
      <c r="A20" t="s">
        <v>3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ht="12.75">
      <c r="A21" t="s">
        <v>42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ht="12.75">
      <c r="A22" t="s">
        <v>43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ht="12.75">
      <c r="A23" t="s">
        <v>44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ht="12.75">
      <c r="A24" t="s">
        <v>45</v>
      </c>
      <c r="B24" s="4">
        <v>12093.98</v>
      </c>
      <c r="C24" s="4">
        <v>28983.83</v>
      </c>
      <c r="D24" s="4">
        <v>0</v>
      </c>
      <c r="E24" s="4">
        <v>35118.32</v>
      </c>
      <c r="F24" s="4">
        <v>24474.27</v>
      </c>
      <c r="G24" s="4">
        <v>19104.22</v>
      </c>
      <c r="H24" s="4">
        <v>13888.96</v>
      </c>
      <c r="I24" s="4">
        <v>16860.73</v>
      </c>
      <c r="J24" s="4">
        <v>19526.49</v>
      </c>
      <c r="K24" s="4">
        <v>23235.66</v>
      </c>
      <c r="L24" s="4">
        <v>20573.99</v>
      </c>
      <c r="M24" s="4">
        <v>23288.3</v>
      </c>
      <c r="N24" s="4">
        <v>193922.09</v>
      </c>
    </row>
    <row r="25" spans="1:14" ht="12.75">
      <c r="A25" t="s">
        <v>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ht="12.75">
      <c r="A26" t="s">
        <v>89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ht="12.75">
      <c r="A27" t="s">
        <v>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</row>
    <row r="28" spans="1:14" ht="12.75">
      <c r="A28" t="s">
        <v>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ht="12.75">
      <c r="A29" t="s">
        <v>46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ht="12.75">
      <c r="A30" t="s">
        <v>47</v>
      </c>
      <c r="B30" s="4">
        <v>14902.88</v>
      </c>
      <c r="C30" s="4">
        <v>12275.78</v>
      </c>
      <c r="D30" s="4">
        <v>9812.82</v>
      </c>
      <c r="E30" s="4">
        <v>5357.34</v>
      </c>
      <c r="F30" s="4">
        <v>11051.33</v>
      </c>
      <c r="G30" s="4">
        <v>11364.94</v>
      </c>
      <c r="H30" s="4">
        <v>11400.49</v>
      </c>
      <c r="I30" s="4">
        <v>7303.93</v>
      </c>
      <c r="J30" s="4">
        <v>9401.54</v>
      </c>
      <c r="K30" s="4">
        <v>9118.06</v>
      </c>
      <c r="L30" s="4">
        <v>9295.6</v>
      </c>
      <c r="M30" s="4">
        <v>9215.88</v>
      </c>
      <c r="N30" s="4">
        <v>79350.84</v>
      </c>
    </row>
    <row r="31" spans="1:14" ht="12.75">
      <c r="A31" t="s">
        <v>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ht="12.75">
      <c r="A32" t="s">
        <v>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ht="12.75">
      <c r="A33" t="s">
        <v>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ht="12.75">
      <c r="A34" t="s">
        <v>10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ht="12.75">
      <c r="A35" t="s">
        <v>11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ht="12.75">
      <c r="A36" t="s">
        <v>48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ht="12.75">
      <c r="A37" t="s">
        <v>12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ht="12.75">
      <c r="A38" t="s">
        <v>13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ht="12.75">
      <c r="A39" t="s">
        <v>14</v>
      </c>
      <c r="B39" s="4">
        <v>4258.85</v>
      </c>
      <c r="C39" s="4">
        <v>10291.16</v>
      </c>
      <c r="D39" s="4">
        <v>0</v>
      </c>
      <c r="E39" s="4">
        <v>14029.07</v>
      </c>
      <c r="F39" s="4">
        <v>5017.51</v>
      </c>
      <c r="G39" s="4">
        <v>6909.11</v>
      </c>
      <c r="H39" s="4">
        <v>5181.07</v>
      </c>
      <c r="I39" s="4">
        <v>3472.07</v>
      </c>
      <c r="J39" s="4">
        <v>7697.84</v>
      </c>
      <c r="K39" s="4">
        <v>8693.89</v>
      </c>
      <c r="L39" s="4">
        <v>2978.54</v>
      </c>
      <c r="M39" s="4">
        <v>8314.3</v>
      </c>
      <c r="N39" s="4">
        <v>71752.33</v>
      </c>
    </row>
    <row r="40" spans="1:14" ht="12.75">
      <c r="A40" t="s">
        <v>49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ht="12.75">
      <c r="A41" t="s">
        <v>15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</row>
    <row r="42" spans="1:14" ht="12.75">
      <c r="A42" t="s">
        <v>50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ht="12.75">
      <c r="A43" t="s">
        <v>16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ht="12.75">
      <c r="A44" t="s">
        <v>51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ht="12.75">
      <c r="A45" t="s">
        <v>17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ht="12.75">
      <c r="A46" t="s">
        <v>18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ht="12.75">
      <c r="A47" t="s">
        <v>19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ht="12.75">
      <c r="A48" t="s">
        <v>52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ht="12.75">
      <c r="A49" t="s">
        <v>53</v>
      </c>
      <c r="B49" s="4">
        <v>2124.77</v>
      </c>
      <c r="C49" s="4">
        <v>5865.62</v>
      </c>
      <c r="D49" s="4">
        <v>0</v>
      </c>
      <c r="E49" s="4">
        <v>7241.61</v>
      </c>
      <c r="F49" s="4">
        <v>2836.43</v>
      </c>
      <c r="G49" s="4">
        <v>1607.16</v>
      </c>
      <c r="H49" s="4">
        <v>2552.38</v>
      </c>
      <c r="I49" s="4">
        <v>3499.67</v>
      </c>
      <c r="J49" s="4">
        <v>3939.31</v>
      </c>
      <c r="K49" s="4">
        <v>4047.18</v>
      </c>
      <c r="L49" s="4">
        <v>6955.56</v>
      </c>
      <c r="M49" s="4">
        <v>3990.69</v>
      </c>
      <c r="N49" s="4">
        <v>30800.4</v>
      </c>
    </row>
    <row r="50" spans="1:14" ht="12.75">
      <c r="A50" t="s">
        <v>54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ht="12.75">
      <c r="A51" t="s">
        <v>20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ht="12.75">
      <c r="A52" t="s">
        <v>21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</row>
    <row r="53" spans="1:14" ht="12.75">
      <c r="A53" t="s">
        <v>22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ht="12.75">
      <c r="A54" t="s">
        <v>55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ht="12.75">
      <c r="A55" t="s">
        <v>23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ht="12.75">
      <c r="A56" t="s">
        <v>24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ht="12.75">
      <c r="A57" t="s">
        <v>56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ht="12.75">
      <c r="A58" t="s">
        <v>57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ht="12.75">
      <c r="A59" t="s">
        <v>58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ht="12.75">
      <c r="A60" t="s">
        <v>25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</row>
    <row r="61" spans="1:14" ht="12.75">
      <c r="A61" t="s">
        <v>59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ht="12.75">
      <c r="A62" t="s">
        <v>60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ht="12.75">
      <c r="A63" t="s">
        <v>61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ht="12.75">
      <c r="A64" t="s">
        <v>26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ht="12.75">
      <c r="A65" t="s">
        <v>62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ht="12.75">
      <c r="A66" t="s">
        <v>63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ht="12.75">
      <c r="A67" t="s">
        <v>64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ht="12.75">
      <c r="A68" t="s">
        <v>65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ht="12.75">
      <c r="A69" t="s">
        <v>66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ht="12.75">
      <c r="A70" t="s">
        <v>67</v>
      </c>
      <c r="B70" s="4">
        <v>78047.25</v>
      </c>
      <c r="C70" s="4">
        <v>96949.89</v>
      </c>
      <c r="D70" s="4">
        <v>55211.72</v>
      </c>
      <c r="E70" s="4">
        <v>28755.42</v>
      </c>
      <c r="F70" s="4">
        <v>55108.12</v>
      </c>
      <c r="G70" s="4">
        <v>58068.92</v>
      </c>
      <c r="H70" s="4">
        <v>68235.03</v>
      </c>
      <c r="I70" s="4">
        <v>51571.22</v>
      </c>
      <c r="J70" s="4">
        <v>57809.63</v>
      </c>
      <c r="K70" s="4">
        <v>50943.99</v>
      </c>
      <c r="L70" s="4">
        <v>53661.9</v>
      </c>
      <c r="M70" s="4">
        <v>55762.12</v>
      </c>
      <c r="N70" s="4">
        <v>448934.12</v>
      </c>
    </row>
    <row r="71" spans="1:14" ht="12.75">
      <c r="A71" t="s">
        <v>68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ht="12.75">
      <c r="A72" t="s">
        <v>69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ht="12.75">
      <c r="A73" t="s">
        <v>27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ht="12.75">
      <c r="A74" t="s">
        <v>70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ht="12.75">
      <c r="A75" t="s">
        <v>28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ht="12.75">
      <c r="A76" t="s">
        <v>29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</row>
    <row r="77" spans="1:14" ht="12.75">
      <c r="A77" t="s">
        <v>71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ht="12.75">
      <c r="A78" t="s">
        <v>72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</row>
    <row r="79" spans="1:14" ht="12.75">
      <c r="A79" t="s">
        <v>73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ht="12.75">
      <c r="A80" t="s">
        <v>30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0" ref="B82:M82">SUM(B14:B80)</f>
        <v>111427.73</v>
      </c>
      <c r="C82" s="5">
        <f t="shared" si="0"/>
        <v>154366.28</v>
      </c>
      <c r="D82" s="5">
        <f t="shared" si="0"/>
        <v>65024.54</v>
      </c>
      <c r="E82" s="5">
        <f t="shared" si="0"/>
        <v>90501.76000000001</v>
      </c>
      <c r="F82" s="5">
        <f t="shared" si="0"/>
        <v>98487.66</v>
      </c>
      <c r="G82" s="5">
        <f t="shared" si="0"/>
        <v>97054.35</v>
      </c>
      <c r="H82" s="5">
        <f t="shared" si="0"/>
        <v>101257.93</v>
      </c>
      <c r="I82" s="5">
        <f t="shared" si="0"/>
        <v>82707.62</v>
      </c>
      <c r="J82" s="5">
        <f t="shared" si="0"/>
        <v>98374.81</v>
      </c>
      <c r="K82" s="5">
        <f t="shared" si="0"/>
        <v>96038.78</v>
      </c>
      <c r="L82" s="5">
        <f t="shared" si="0"/>
        <v>93465.59</v>
      </c>
      <c r="M82" s="5">
        <f t="shared" si="0"/>
        <v>100571.29000000001</v>
      </c>
      <c r="N82" s="5">
        <f>SUM(B82:M82)</f>
        <v>1189278.34</v>
      </c>
    </row>
    <row r="87" spans="2:13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2:13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2:13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2:13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2:13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2:13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2:13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2:13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2:13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2:13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2:13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2:13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2:13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2:13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2:13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2:13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2:13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2:13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2:13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2:13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2:13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2:13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2:13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2:13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2:13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2:13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2:13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2:13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2:13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2:13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2:13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2:13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2:13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2:13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2:13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2:13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2:13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2:13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2:13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2:13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2:13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2:13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2:13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2:13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2:13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3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3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3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3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2:13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2:13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2:13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2:13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2:13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2:13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2:13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2:13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2:13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2:13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2:13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2:13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2:13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2:13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2:13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2:13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2:13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2:13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8" spans="2:13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2:13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2:13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2:13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13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2:13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2:13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2:13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2:13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2:13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2:13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2:13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2:13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2:13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2:13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2:13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2:13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2:13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2:13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2:13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2:13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2:13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2:13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2:13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2:13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2:13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2:13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2:13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2:13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2:13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2:13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2:13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2:13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2:13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2:13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2:13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2:13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2:13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2:13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2:13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2:13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2:13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2:13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2:13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2:13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2:13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2:13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2:13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2:13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2:13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2:13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2:13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2:13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2:13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2:13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2:13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2:13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2:13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2:13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2:13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2:13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2:13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2:13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2:13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2:13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2:13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2:13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</sheetData>
  <mergeCells count="6">
    <mergeCell ref="A7:N7"/>
    <mergeCell ref="A8:N8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N224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1" width="8.16015625" style="0" bestFit="1" customWidth="1"/>
    <col min="12" max="12" width="10.16015625" style="0" bestFit="1" customWidth="1"/>
    <col min="13" max="13" width="8.16015625" style="0" bestFit="1" customWidth="1"/>
    <col min="14" max="14" width="10.16015625" style="0" bestFit="1" customWidth="1"/>
  </cols>
  <sheetData>
    <row r="1" spans="1:14" ht="12.75">
      <c r="A1" t="s">
        <v>96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2" t="s">
        <v>85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 t="s">
        <v>86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 t="s">
        <v>34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 t="s">
        <v>74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 t="s">
        <v>35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2" t="s">
        <v>99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11" spans="2:14" ht="12.75">
      <c r="B11" s="1">
        <v>38534</v>
      </c>
      <c r="C11" s="1">
        <v>38565</v>
      </c>
      <c r="D11" s="1">
        <v>38596</v>
      </c>
      <c r="E11" s="1">
        <v>38626</v>
      </c>
      <c r="F11" s="1">
        <v>38657</v>
      </c>
      <c r="G11" s="1">
        <v>38687</v>
      </c>
      <c r="H11" s="1">
        <v>38718</v>
      </c>
      <c r="I11" s="1">
        <v>38749</v>
      </c>
      <c r="J11" s="1">
        <v>38777</v>
      </c>
      <c r="K11" s="1">
        <v>38808</v>
      </c>
      <c r="L11" s="1">
        <v>38838</v>
      </c>
      <c r="M11" s="1">
        <v>38869</v>
      </c>
      <c r="N11" s="2" t="s">
        <v>97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0</v>
      </c>
    </row>
    <row r="15" spans="1:14" ht="12.75">
      <c r="A15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aca="true" t="shared" si="0" ref="N15:N78">SUM(B15:M15)</f>
        <v>0</v>
      </c>
    </row>
    <row r="16" spans="1:14" ht="12.75">
      <c r="A16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ht="12.75">
      <c r="A17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ht="12.75">
      <c r="A18" t="s">
        <v>40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ht="12.75">
      <c r="A19" t="s">
        <v>41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ht="12.75">
      <c r="A20" t="s">
        <v>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ht="12.75">
      <c r="A21" t="s">
        <v>42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ht="12.75">
      <c r="A22" t="s">
        <v>43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ht="12.75">
      <c r="A23" t="s">
        <v>44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ht="12.75">
      <c r="A24" t="s">
        <v>45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</row>
    <row r="26" spans="1:14" ht="12.75">
      <c r="A26" t="s">
        <v>89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4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14" ht="12.75">
      <c r="A30" t="s">
        <v>47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 ht="12.75">
      <c r="A31" t="s">
        <v>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14" ht="12.75">
      <c r="A32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</row>
    <row r="33" spans="1:14" ht="12.75">
      <c r="A33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</row>
    <row r="34" spans="1:14" ht="12.75">
      <c r="A34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 ht="12.75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 ht="12.75">
      <c r="A36" t="s">
        <v>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</row>
    <row r="37" spans="1:14" ht="12.75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3248212.71</v>
      </c>
      <c r="M37" s="5">
        <v>0</v>
      </c>
      <c r="N37" s="5">
        <f t="shared" si="0"/>
        <v>3248212.71</v>
      </c>
    </row>
    <row r="38" spans="1:14" ht="12.75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3514213.57</v>
      </c>
      <c r="M38" s="5">
        <v>0</v>
      </c>
      <c r="N38" s="5">
        <f t="shared" si="0"/>
        <v>3514213.57</v>
      </c>
    </row>
    <row r="39" spans="1:14" ht="12.75">
      <c r="A39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</row>
    <row r="40" spans="1:14" ht="12.75">
      <c r="A40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 ht="12.75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</row>
    <row r="42" spans="1:14" ht="12.75">
      <c r="A42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522317.33</v>
      </c>
      <c r="M42" s="5">
        <v>0</v>
      </c>
      <c r="N42" s="5">
        <f t="shared" si="0"/>
        <v>522317.33</v>
      </c>
    </row>
    <row r="43" spans="1:14" ht="12.75">
      <c r="A43" t="s">
        <v>16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</row>
    <row r="44" spans="1:14" ht="12.75">
      <c r="A44" t="s">
        <v>51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</row>
    <row r="45" spans="1:14" ht="12.75">
      <c r="A45" t="s">
        <v>17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 ht="12.75">
      <c r="A46" t="s">
        <v>18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</row>
    <row r="47" spans="1:14" ht="12.75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ht="12.75">
      <c r="A48" t="s">
        <v>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0"/>
        <v>0</v>
      </c>
    </row>
    <row r="49" spans="1:14" ht="12.75">
      <c r="A49" t="s">
        <v>53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</row>
    <row r="50" spans="1:14" ht="12.75">
      <c r="A50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0"/>
        <v>0</v>
      </c>
    </row>
    <row r="51" spans="1:14" ht="12.75">
      <c r="A51" t="s">
        <v>20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0"/>
        <v>0</v>
      </c>
    </row>
    <row r="52" spans="1:14" ht="12.75">
      <c r="A52" t="s">
        <v>21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0"/>
        <v>0</v>
      </c>
    </row>
    <row r="53" spans="1:14" ht="12.75">
      <c r="A53" t="s">
        <v>22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</row>
    <row r="54" spans="1:14" ht="12.75">
      <c r="A5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2018567.33</v>
      </c>
      <c r="M54" s="5">
        <v>0</v>
      </c>
      <c r="N54" s="5">
        <f t="shared" si="0"/>
        <v>2018567.33</v>
      </c>
    </row>
    <row r="55" spans="1:14" ht="12.75">
      <c r="A55" t="s">
        <v>23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56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ht="12.75">
      <c r="A58" t="s">
        <v>57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0"/>
        <v>0</v>
      </c>
    </row>
    <row r="59" spans="1:14" ht="12.75">
      <c r="A59" t="s">
        <v>58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26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2391725.17</v>
      </c>
      <c r="M66" s="5">
        <v>0</v>
      </c>
      <c r="N66" s="5">
        <f t="shared" si="0"/>
        <v>2391725.17</v>
      </c>
    </row>
    <row r="67" spans="1:14" ht="12.75">
      <c r="A67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27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70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28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29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72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ht="12.75">
      <c r="A79" t="s">
        <v>73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>SUM(B79:M79)</f>
        <v>0</v>
      </c>
    </row>
    <row r="80" spans="1:14" ht="12.75">
      <c r="A80" t="s">
        <v>30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0</v>
      </c>
      <c r="C82" s="5">
        <f t="shared" si="1"/>
        <v>0</v>
      </c>
      <c r="D82" s="5">
        <f t="shared" si="1"/>
        <v>0</v>
      </c>
      <c r="E82" s="5">
        <f t="shared" si="1"/>
        <v>0</v>
      </c>
      <c r="F82" s="5">
        <f t="shared" si="1"/>
        <v>0</v>
      </c>
      <c r="G82" s="5">
        <f t="shared" si="1"/>
        <v>0</v>
      </c>
      <c r="H82" s="5">
        <f t="shared" si="1"/>
        <v>0</v>
      </c>
      <c r="I82" s="5">
        <f t="shared" si="1"/>
        <v>0</v>
      </c>
      <c r="J82" s="5">
        <f t="shared" si="1"/>
        <v>0</v>
      </c>
      <c r="K82" s="5">
        <f t="shared" si="1"/>
        <v>0</v>
      </c>
      <c r="L82" s="5">
        <f t="shared" si="1"/>
        <v>11695036.11</v>
      </c>
      <c r="M82" s="5">
        <f t="shared" si="1"/>
        <v>0</v>
      </c>
      <c r="N82" s="5">
        <f>SUM(B82:M82)</f>
        <v>11695036.11</v>
      </c>
    </row>
    <row r="87" spans="2:13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2:13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2:13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2:13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2:13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2:13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2:13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2:13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2:13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2:13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2:13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2:13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2:13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2:13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2:13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2:13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2:13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2:13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2:13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2:13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2:13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2:13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2:13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2:13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2:13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2:13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2:13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2:13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2:13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2:13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2:13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2:13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2:13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2:13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2:13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2:13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2:13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2:13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2:13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2:13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2:13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2:13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2:13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2:13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2:13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3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3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3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3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2:13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2:13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2:13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2:13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2:13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2:13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2:13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2:13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2:13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2:13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2:13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2:13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2:13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2:13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2:13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2:13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2:13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2:13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8" spans="2:13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2:13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2:13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2:13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13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2:13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2:13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2:13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2:13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2:13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2:13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2:13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2:13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2:13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2:13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2:13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2:13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2:13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2:13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2:13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2:13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2:13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2:13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2:13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2:13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2:13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2:13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2:13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2:13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2:13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2:13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2:13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2:13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2:13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2:13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2:13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2:13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2:13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2:13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2:13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2:13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2:13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2:13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2:13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2:13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2:13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2:13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2:13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2:13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2:13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2:13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2:13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2:13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2:13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2:13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2:13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2:13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2:13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2:13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2:13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2:13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2:13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2:13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2:13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2:13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2:13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2:13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224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9.16015625" style="0" bestFit="1" customWidth="1"/>
    <col min="14" max="14" width="10.16015625" style="0" bestFit="1" customWidth="1"/>
  </cols>
  <sheetData>
    <row r="1" spans="1:14" ht="12.75">
      <c r="A1" t="s">
        <v>96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2" t="s">
        <v>85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 t="s">
        <v>86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 t="s">
        <v>34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 t="s">
        <v>74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 t="s">
        <v>35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2" t="s">
        <v>98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11" spans="2:14" ht="12.75">
      <c r="B11" s="1">
        <v>38534</v>
      </c>
      <c r="C11" s="1">
        <v>38565</v>
      </c>
      <c r="D11" s="1">
        <v>38596</v>
      </c>
      <c r="E11" s="1">
        <v>38626</v>
      </c>
      <c r="F11" s="1">
        <v>38657</v>
      </c>
      <c r="G11" s="1">
        <v>38687</v>
      </c>
      <c r="H11" s="1">
        <v>38718</v>
      </c>
      <c r="I11" s="1">
        <v>38749</v>
      </c>
      <c r="J11" s="1">
        <v>38777</v>
      </c>
      <c r="K11" s="1">
        <v>38808</v>
      </c>
      <c r="L11" s="1">
        <v>38838</v>
      </c>
      <c r="M11" s="1">
        <v>38869</v>
      </c>
      <c r="N11" s="2" t="s">
        <v>97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5">
        <v>104671.85</v>
      </c>
      <c r="C14" s="4">
        <v>107862.02</v>
      </c>
      <c r="D14" s="4">
        <v>110290.67</v>
      </c>
      <c r="E14" s="7">
        <v>107915.18</v>
      </c>
      <c r="F14" s="9">
        <v>100315.16</v>
      </c>
      <c r="G14" s="7">
        <v>106498.27</v>
      </c>
      <c r="H14" s="7">
        <v>106541.89</v>
      </c>
      <c r="I14" s="7">
        <v>110870.15</v>
      </c>
      <c r="J14" s="7">
        <v>105400.5</v>
      </c>
      <c r="K14" s="7">
        <v>104461.48</v>
      </c>
      <c r="L14" s="7">
        <v>118726.79</v>
      </c>
      <c r="M14" s="7">
        <v>112176.71</v>
      </c>
      <c r="N14" s="5">
        <f>SUM(B14:M14)</f>
        <v>1295730.6700000002</v>
      </c>
    </row>
    <row r="15" spans="1:14" ht="12.75">
      <c r="A15" t="s">
        <v>38</v>
      </c>
      <c r="B15" s="5">
        <v>27502.31</v>
      </c>
      <c r="C15" s="4">
        <v>28325.3</v>
      </c>
      <c r="D15" s="4">
        <v>28963.08</v>
      </c>
      <c r="E15" s="7">
        <v>28339.27</v>
      </c>
      <c r="F15" s="9">
        <v>26343.44</v>
      </c>
      <c r="G15" s="7">
        <v>27967.17</v>
      </c>
      <c r="H15" s="7">
        <v>27978.63</v>
      </c>
      <c r="I15" s="7">
        <v>29115.26</v>
      </c>
      <c r="J15" s="7">
        <v>27678.9</v>
      </c>
      <c r="K15" s="7">
        <v>27432.3</v>
      </c>
      <c r="L15" s="7">
        <v>31178.46</v>
      </c>
      <c r="M15" s="7">
        <v>29458.37</v>
      </c>
      <c r="N15" s="5">
        <f aca="true" t="shared" si="0" ref="N15:N78">SUM(B15:M15)</f>
        <v>340282.49000000005</v>
      </c>
    </row>
    <row r="16" spans="1:14" ht="12.75">
      <c r="A16" t="s">
        <v>39</v>
      </c>
      <c r="B16" s="5">
        <v>83685.59</v>
      </c>
      <c r="C16" s="4">
        <v>85006.64</v>
      </c>
      <c r="D16" s="4">
        <v>86920.68</v>
      </c>
      <c r="E16" s="7">
        <v>85048.55</v>
      </c>
      <c r="F16" s="9">
        <v>79058.93</v>
      </c>
      <c r="G16" s="7">
        <v>83931.86</v>
      </c>
      <c r="H16" s="7">
        <v>83966.24</v>
      </c>
      <c r="I16" s="7">
        <v>87377.36</v>
      </c>
      <c r="J16" s="7">
        <v>83066.71</v>
      </c>
      <c r="K16" s="7">
        <v>82326.65</v>
      </c>
      <c r="L16" s="7">
        <v>93569.22</v>
      </c>
      <c r="M16" s="7">
        <v>88407.07</v>
      </c>
      <c r="N16" s="5">
        <f t="shared" si="0"/>
        <v>1022365.5</v>
      </c>
    </row>
    <row r="17" spans="1:14" ht="12.75">
      <c r="A17" t="s">
        <v>2</v>
      </c>
      <c r="B17" s="5">
        <v>18273.1</v>
      </c>
      <c r="C17" s="4">
        <v>19052.55</v>
      </c>
      <c r="D17" s="4">
        <v>19481.54</v>
      </c>
      <c r="E17" s="7">
        <v>19061.94</v>
      </c>
      <c r="F17" s="9">
        <v>17719.48</v>
      </c>
      <c r="G17" s="7">
        <v>18811.66</v>
      </c>
      <c r="H17" s="7">
        <v>18819.37</v>
      </c>
      <c r="I17" s="7">
        <v>19583.9</v>
      </c>
      <c r="J17" s="7">
        <v>18617.75</v>
      </c>
      <c r="K17" s="7">
        <v>18451.88</v>
      </c>
      <c r="L17" s="7">
        <v>20971.68</v>
      </c>
      <c r="M17" s="7">
        <v>19814.69</v>
      </c>
      <c r="N17" s="5">
        <f t="shared" si="0"/>
        <v>228659.53999999998</v>
      </c>
    </row>
    <row r="18" spans="1:14" ht="12.75">
      <c r="A18" t="s">
        <v>40</v>
      </c>
      <c r="B18" s="5">
        <v>201426.6</v>
      </c>
      <c r="C18" s="4">
        <v>209055.64</v>
      </c>
      <c r="D18" s="4">
        <v>213762.8</v>
      </c>
      <c r="E18" s="7">
        <v>209158.69</v>
      </c>
      <c r="F18" s="9">
        <v>194428.51</v>
      </c>
      <c r="G18" s="7">
        <v>206412.46</v>
      </c>
      <c r="H18" s="7">
        <v>206497</v>
      </c>
      <c r="I18" s="7">
        <v>214885.93</v>
      </c>
      <c r="J18" s="7">
        <v>204284.78</v>
      </c>
      <c r="K18" s="7">
        <v>202464.79</v>
      </c>
      <c r="L18" s="7">
        <v>230113.49</v>
      </c>
      <c r="M18" s="7">
        <v>217418.27</v>
      </c>
      <c r="N18" s="5">
        <f t="shared" si="0"/>
        <v>2509908.96</v>
      </c>
    </row>
    <row r="19" spans="1:14" ht="12.75">
      <c r="A19" t="s">
        <v>41</v>
      </c>
      <c r="B19" s="5">
        <v>565131.63</v>
      </c>
      <c r="C19" s="4">
        <v>577392.14</v>
      </c>
      <c r="D19" s="4">
        <v>590392.88</v>
      </c>
      <c r="E19" s="7">
        <v>577676.74</v>
      </c>
      <c r="F19" s="9">
        <v>536993.36</v>
      </c>
      <c r="G19" s="7">
        <v>570091.9</v>
      </c>
      <c r="H19" s="7">
        <v>570325.43</v>
      </c>
      <c r="I19" s="7">
        <v>593494.82</v>
      </c>
      <c r="J19" s="7">
        <v>564215.5</v>
      </c>
      <c r="K19" s="7">
        <v>559188.83</v>
      </c>
      <c r="L19" s="7">
        <v>635551.97</v>
      </c>
      <c r="M19" s="7">
        <v>600488.93</v>
      </c>
      <c r="N19" s="5">
        <f t="shared" si="0"/>
        <v>6940944.129999999</v>
      </c>
    </row>
    <row r="20" spans="1:14" ht="12.75">
      <c r="A20" t="s">
        <v>3</v>
      </c>
      <c r="B20" s="5">
        <v>22024.08</v>
      </c>
      <c r="C20" s="4">
        <v>22601.86</v>
      </c>
      <c r="D20" s="4">
        <v>23110.77</v>
      </c>
      <c r="E20" s="7">
        <v>22613</v>
      </c>
      <c r="F20" s="9">
        <v>21020.46</v>
      </c>
      <c r="G20" s="7">
        <v>22316.09</v>
      </c>
      <c r="H20" s="7">
        <v>22325.23</v>
      </c>
      <c r="I20" s="7">
        <v>23232.19</v>
      </c>
      <c r="J20" s="7">
        <v>22086.06</v>
      </c>
      <c r="K20" s="7">
        <v>21889.29</v>
      </c>
      <c r="L20" s="7">
        <v>24878.5</v>
      </c>
      <c r="M20" s="7">
        <v>23505.97</v>
      </c>
      <c r="N20" s="5">
        <f t="shared" si="0"/>
        <v>271603.5</v>
      </c>
    </row>
    <row r="21" spans="1:14" ht="12.75">
      <c r="A21" t="s">
        <v>42</v>
      </c>
      <c r="B21" s="5">
        <v>78629.91</v>
      </c>
      <c r="C21" s="4">
        <v>79490.62</v>
      </c>
      <c r="D21" s="4">
        <v>81280.45</v>
      </c>
      <c r="E21" s="7">
        <v>79529.8</v>
      </c>
      <c r="F21" s="9">
        <v>73928.85</v>
      </c>
      <c r="G21" s="7">
        <v>78485.58</v>
      </c>
      <c r="H21" s="7">
        <v>78517.74</v>
      </c>
      <c r="I21" s="7">
        <v>81707.5</v>
      </c>
      <c r="J21" s="7">
        <v>77676.56</v>
      </c>
      <c r="K21" s="7">
        <v>76984.54</v>
      </c>
      <c r="L21" s="7">
        <v>87497.59</v>
      </c>
      <c r="M21" s="7">
        <v>82670.4</v>
      </c>
      <c r="N21" s="5">
        <f t="shared" si="0"/>
        <v>956399.54</v>
      </c>
    </row>
    <row r="22" spans="1:14" ht="12.75">
      <c r="A22" t="s">
        <v>43</v>
      </c>
      <c r="B22" s="5">
        <v>58866.8</v>
      </c>
      <c r="C22" s="4">
        <v>61014.25</v>
      </c>
      <c r="D22" s="4">
        <v>62388.07</v>
      </c>
      <c r="E22" s="7">
        <v>61044.33</v>
      </c>
      <c r="F22" s="9">
        <v>56745.23</v>
      </c>
      <c r="G22" s="7">
        <v>60242.82</v>
      </c>
      <c r="H22" s="7">
        <v>60267.5</v>
      </c>
      <c r="I22" s="7">
        <v>62715.86</v>
      </c>
      <c r="J22" s="7">
        <v>59621.86</v>
      </c>
      <c r="K22" s="7">
        <v>59090.67</v>
      </c>
      <c r="L22" s="7">
        <v>67160.13</v>
      </c>
      <c r="M22" s="7">
        <v>63454.94</v>
      </c>
      <c r="N22" s="5">
        <f t="shared" si="0"/>
        <v>732612.46</v>
      </c>
    </row>
    <row r="23" spans="1:14" ht="12.75">
      <c r="A23" t="s">
        <v>44</v>
      </c>
      <c r="B23" s="5">
        <v>67161.97</v>
      </c>
      <c r="C23" s="4">
        <v>69150</v>
      </c>
      <c r="D23" s="4">
        <v>70707</v>
      </c>
      <c r="E23" s="7">
        <v>69184.08</v>
      </c>
      <c r="F23" s="9">
        <v>64311.74</v>
      </c>
      <c r="G23" s="7">
        <v>68275.71</v>
      </c>
      <c r="H23" s="7">
        <v>68303.67</v>
      </c>
      <c r="I23" s="7">
        <v>71078.5</v>
      </c>
      <c r="J23" s="7">
        <v>67571.93</v>
      </c>
      <c r="K23" s="7">
        <v>66969.92</v>
      </c>
      <c r="L23" s="7">
        <v>76115.38</v>
      </c>
      <c r="M23" s="7">
        <v>71916.13</v>
      </c>
      <c r="N23" s="5">
        <f t="shared" si="0"/>
        <v>830746.0299999999</v>
      </c>
    </row>
    <row r="24" spans="1:14" ht="12.75">
      <c r="A24" t="s">
        <v>45</v>
      </c>
      <c r="B24" s="5">
        <v>151225.62</v>
      </c>
      <c r="C24" s="4">
        <v>157037.57</v>
      </c>
      <c r="D24" s="4">
        <v>160573.48</v>
      </c>
      <c r="E24" s="7">
        <v>157114.97</v>
      </c>
      <c r="F24" s="9">
        <v>146050.02</v>
      </c>
      <c r="G24" s="7">
        <v>155052.07</v>
      </c>
      <c r="H24" s="7">
        <v>155115.58</v>
      </c>
      <c r="I24" s="7">
        <v>161417.13</v>
      </c>
      <c r="J24" s="7">
        <v>153453.82</v>
      </c>
      <c r="K24" s="7">
        <v>152086.68</v>
      </c>
      <c r="L24" s="7">
        <v>172855.73</v>
      </c>
      <c r="M24" s="7">
        <v>163319.38</v>
      </c>
      <c r="N24" s="5">
        <f t="shared" si="0"/>
        <v>1885302.0499999998</v>
      </c>
    </row>
    <row r="25" spans="1:14" ht="12.75">
      <c r="A25" t="s">
        <v>4</v>
      </c>
      <c r="B25" s="5">
        <v>53692.51</v>
      </c>
      <c r="C25" s="4">
        <v>55098.75</v>
      </c>
      <c r="D25" s="4">
        <v>56339.37</v>
      </c>
      <c r="E25" s="7">
        <v>55125.9</v>
      </c>
      <c r="F25" s="9">
        <v>51243.61</v>
      </c>
      <c r="G25" s="7">
        <v>54402.11</v>
      </c>
      <c r="H25" s="7">
        <v>54424.39</v>
      </c>
      <c r="I25" s="7">
        <v>56635.38</v>
      </c>
      <c r="J25" s="7">
        <v>53841.34</v>
      </c>
      <c r="K25" s="7">
        <v>53361.66</v>
      </c>
      <c r="L25" s="7">
        <v>60648.76</v>
      </c>
      <c r="M25" s="8">
        <v>57302.8</v>
      </c>
      <c r="N25" s="5">
        <f t="shared" si="0"/>
        <v>662116.5800000001</v>
      </c>
    </row>
    <row r="26" spans="1:14" ht="12.75">
      <c r="A26" t="s">
        <v>89</v>
      </c>
      <c r="B26" s="5">
        <v>760790.9</v>
      </c>
      <c r="C26" s="4">
        <v>778895.9</v>
      </c>
      <c r="D26" s="4">
        <v>796433.76</v>
      </c>
      <c r="E26" s="7">
        <v>779279.83</v>
      </c>
      <c r="F26" s="9">
        <v>724398.38</v>
      </c>
      <c r="G26" s="7">
        <v>769047.96</v>
      </c>
      <c r="H26" s="7">
        <v>769362.98</v>
      </c>
      <c r="I26" s="7">
        <v>800618.26</v>
      </c>
      <c r="J26" s="7">
        <v>761120.76</v>
      </c>
      <c r="K26" s="7">
        <v>754339.83</v>
      </c>
      <c r="L26" s="7">
        <v>857352.91</v>
      </c>
      <c r="M26" s="8">
        <v>810053.23</v>
      </c>
      <c r="N26" s="5">
        <f t="shared" si="0"/>
        <v>9361694.700000001</v>
      </c>
    </row>
    <row r="27" spans="1:14" ht="12.75">
      <c r="A27" t="s">
        <v>5</v>
      </c>
      <c r="B27" s="5">
        <v>28643.91</v>
      </c>
      <c r="C27" s="4">
        <v>29953.99</v>
      </c>
      <c r="D27" s="4">
        <v>30628.44</v>
      </c>
      <c r="E27" s="7">
        <v>29968.75</v>
      </c>
      <c r="F27" s="9">
        <v>27858.18</v>
      </c>
      <c r="G27" s="7">
        <v>29575.27</v>
      </c>
      <c r="H27" s="7">
        <v>29587.38</v>
      </c>
      <c r="I27" s="7">
        <v>30789.37</v>
      </c>
      <c r="J27" s="7">
        <v>29270.4</v>
      </c>
      <c r="K27" s="7">
        <v>29009.64</v>
      </c>
      <c r="L27" s="7">
        <v>32971.21</v>
      </c>
      <c r="M27" s="7">
        <v>31152.21</v>
      </c>
      <c r="N27" s="5">
        <f t="shared" si="0"/>
        <v>359408.75000000006</v>
      </c>
    </row>
    <row r="28" spans="1:14" ht="12.75">
      <c r="A28" t="s">
        <v>6</v>
      </c>
      <c r="B28" s="5">
        <v>27872.96</v>
      </c>
      <c r="C28" s="4">
        <v>29070.5</v>
      </c>
      <c r="D28" s="4">
        <v>29725.06</v>
      </c>
      <c r="E28" s="7">
        <v>29084.83</v>
      </c>
      <c r="F28" s="9">
        <v>27036.51</v>
      </c>
      <c r="G28" s="7">
        <v>28702.95</v>
      </c>
      <c r="H28" s="7">
        <v>28714.71</v>
      </c>
      <c r="I28" s="7">
        <v>29881.24</v>
      </c>
      <c r="J28" s="7">
        <v>28407.09</v>
      </c>
      <c r="K28" s="7">
        <v>28154</v>
      </c>
      <c r="L28" s="7">
        <v>31998.73</v>
      </c>
      <c r="M28" s="7">
        <v>30233.38</v>
      </c>
      <c r="N28" s="5">
        <f t="shared" si="0"/>
        <v>348881.95999999996</v>
      </c>
    </row>
    <row r="29" spans="1:14" ht="12.75">
      <c r="A29" t="s">
        <v>46</v>
      </c>
      <c r="B29" s="5">
        <v>326002.41</v>
      </c>
      <c r="C29" s="4">
        <v>335079.04</v>
      </c>
      <c r="D29" s="4">
        <v>342623.78</v>
      </c>
      <c r="E29" s="7">
        <v>335244.21</v>
      </c>
      <c r="F29" s="9">
        <v>311634.35</v>
      </c>
      <c r="G29" s="7">
        <v>330842.48</v>
      </c>
      <c r="H29" s="7">
        <v>330978</v>
      </c>
      <c r="I29" s="7">
        <v>344423.94</v>
      </c>
      <c r="J29" s="7">
        <v>327432.22</v>
      </c>
      <c r="K29" s="7">
        <v>324515.08</v>
      </c>
      <c r="L29" s="7">
        <v>368831.05</v>
      </c>
      <c r="M29" s="7">
        <v>348482.85</v>
      </c>
      <c r="N29" s="5">
        <f t="shared" si="0"/>
        <v>4026089.4099999997</v>
      </c>
    </row>
    <row r="30" spans="1:14" ht="12.75">
      <c r="A30" t="s">
        <v>47</v>
      </c>
      <c r="B30" s="5">
        <v>120921.19</v>
      </c>
      <c r="C30" s="4">
        <v>125201.37</v>
      </c>
      <c r="D30" s="4">
        <v>128020.45</v>
      </c>
      <c r="E30" s="7">
        <v>125263.08</v>
      </c>
      <c r="F30" s="9">
        <v>116441.32</v>
      </c>
      <c r="G30" s="7">
        <v>123618.4</v>
      </c>
      <c r="H30" s="7">
        <v>123669.03</v>
      </c>
      <c r="I30" s="7">
        <v>128693.07</v>
      </c>
      <c r="J30" s="7">
        <v>122344.16</v>
      </c>
      <c r="K30" s="7">
        <v>121254.18</v>
      </c>
      <c r="L30" s="7">
        <v>137812.72</v>
      </c>
      <c r="M30" s="7">
        <v>130209.67</v>
      </c>
      <c r="N30" s="5">
        <f t="shared" si="0"/>
        <v>1503448.64</v>
      </c>
    </row>
    <row r="31" spans="1:14" ht="12.75">
      <c r="A31" t="s">
        <v>7</v>
      </c>
      <c r="B31" s="5">
        <v>36383.11</v>
      </c>
      <c r="C31" s="4">
        <v>37836.21</v>
      </c>
      <c r="D31" s="4">
        <v>38688.15</v>
      </c>
      <c r="E31" s="7">
        <v>37854.86</v>
      </c>
      <c r="F31" s="9">
        <v>35188.9</v>
      </c>
      <c r="G31" s="7">
        <v>37357.83</v>
      </c>
      <c r="H31" s="7">
        <v>37373.13</v>
      </c>
      <c r="I31" s="7">
        <v>38891.41</v>
      </c>
      <c r="J31" s="7">
        <v>36972.75</v>
      </c>
      <c r="K31" s="7">
        <v>36643.36</v>
      </c>
      <c r="L31" s="7">
        <v>41647.4</v>
      </c>
      <c r="M31" s="7">
        <v>39349.73</v>
      </c>
      <c r="N31" s="5">
        <f t="shared" si="0"/>
        <v>454186.83999999997</v>
      </c>
    </row>
    <row r="32" spans="1:14" ht="12.75">
      <c r="A32" t="s">
        <v>8</v>
      </c>
      <c r="B32" s="5">
        <v>27620.92</v>
      </c>
      <c r="C32" s="4">
        <v>28371.4</v>
      </c>
      <c r="D32" s="4">
        <v>29010.22</v>
      </c>
      <c r="E32" s="7">
        <v>28385.39</v>
      </c>
      <c r="F32" s="9">
        <v>26386.32</v>
      </c>
      <c r="G32" s="7">
        <v>28012.69</v>
      </c>
      <c r="H32" s="7">
        <v>28024.16</v>
      </c>
      <c r="I32" s="7">
        <v>29162.64</v>
      </c>
      <c r="J32" s="7">
        <v>27723.93</v>
      </c>
      <c r="K32" s="7">
        <v>27476.94</v>
      </c>
      <c r="L32" s="7">
        <v>31229.21</v>
      </c>
      <c r="M32" s="7">
        <v>29506.31</v>
      </c>
      <c r="N32" s="5">
        <f t="shared" si="0"/>
        <v>340910.13</v>
      </c>
    </row>
    <row r="33" spans="1:14" ht="12.75">
      <c r="A33" t="s">
        <v>9</v>
      </c>
      <c r="B33" s="5">
        <v>40719.72</v>
      </c>
      <c r="C33" s="4">
        <v>43352.23</v>
      </c>
      <c r="D33" s="4">
        <v>44328.37</v>
      </c>
      <c r="E33" s="7">
        <v>43373.6</v>
      </c>
      <c r="F33" s="9">
        <v>40318.98</v>
      </c>
      <c r="G33" s="7">
        <v>42804.11</v>
      </c>
      <c r="H33" s="7">
        <v>42821.65</v>
      </c>
      <c r="I33" s="7">
        <v>44561.27</v>
      </c>
      <c r="J33" s="7">
        <v>42362.89</v>
      </c>
      <c r="K33" s="7">
        <v>41985.48</v>
      </c>
      <c r="L33" s="7">
        <v>47719.03</v>
      </c>
      <c r="M33" s="7">
        <v>45086.41</v>
      </c>
      <c r="N33" s="5">
        <f t="shared" si="0"/>
        <v>519433.7400000001</v>
      </c>
    </row>
    <row r="34" spans="1:14" ht="12.75">
      <c r="A34" t="s">
        <v>10</v>
      </c>
      <c r="B34" s="5">
        <v>15100.32</v>
      </c>
      <c r="C34" s="4">
        <v>15772.13</v>
      </c>
      <c r="D34" s="4">
        <v>16127.26</v>
      </c>
      <c r="E34" s="7">
        <v>15779.9</v>
      </c>
      <c r="F34" s="9">
        <v>14668.6</v>
      </c>
      <c r="G34" s="7">
        <v>15572.72</v>
      </c>
      <c r="H34" s="7">
        <v>15579.1</v>
      </c>
      <c r="I34" s="7">
        <v>16212</v>
      </c>
      <c r="J34" s="7">
        <v>15412.2</v>
      </c>
      <c r="K34" s="7">
        <v>15274.89</v>
      </c>
      <c r="L34" s="7">
        <v>17360.84</v>
      </c>
      <c r="M34" s="7">
        <v>16403.05</v>
      </c>
      <c r="N34" s="5">
        <f t="shared" si="0"/>
        <v>189263.00999999998</v>
      </c>
    </row>
    <row r="35" spans="1:14" ht="12.75">
      <c r="A35" t="s">
        <v>11</v>
      </c>
      <c r="B35" s="5">
        <v>33959.05</v>
      </c>
      <c r="C35" s="4">
        <v>35362.45</v>
      </c>
      <c r="D35" s="4">
        <v>36158.69</v>
      </c>
      <c r="E35" s="7">
        <v>35379.88</v>
      </c>
      <c r="F35" s="9">
        <v>32888.22</v>
      </c>
      <c r="G35" s="7">
        <v>34915.35</v>
      </c>
      <c r="H35" s="7">
        <v>34929.66</v>
      </c>
      <c r="I35" s="7">
        <v>36348.66</v>
      </c>
      <c r="J35" s="7">
        <v>34555.45</v>
      </c>
      <c r="K35" s="7">
        <v>34247.59</v>
      </c>
      <c r="L35" s="7">
        <v>38924.46</v>
      </c>
      <c r="M35" s="7">
        <v>36777.02</v>
      </c>
      <c r="N35" s="5">
        <f t="shared" si="0"/>
        <v>424446.48000000004</v>
      </c>
    </row>
    <row r="36" spans="1:14" ht="12.75">
      <c r="A36" t="s">
        <v>48</v>
      </c>
      <c r="B36" s="5">
        <v>24240.58</v>
      </c>
      <c r="C36" s="4">
        <v>25244.63</v>
      </c>
      <c r="D36" s="4">
        <v>25813.04</v>
      </c>
      <c r="E36" s="7">
        <v>25257.07</v>
      </c>
      <c r="F36" s="9">
        <v>23478.33</v>
      </c>
      <c r="G36" s="7">
        <v>24925.45</v>
      </c>
      <c r="H36" s="7">
        <v>24935.66</v>
      </c>
      <c r="I36" s="7">
        <v>25948.67</v>
      </c>
      <c r="J36" s="7">
        <v>24668.52</v>
      </c>
      <c r="K36" s="7">
        <v>24448.75</v>
      </c>
      <c r="L36" s="7">
        <v>27787.48</v>
      </c>
      <c r="M36" s="7">
        <v>26254.46</v>
      </c>
      <c r="N36" s="5">
        <f t="shared" si="0"/>
        <v>303002.64</v>
      </c>
    </row>
    <row r="37" spans="1:14" ht="12.75">
      <c r="A37" t="s">
        <v>12</v>
      </c>
      <c r="B37" s="5">
        <v>23892.17</v>
      </c>
      <c r="C37" s="4">
        <v>24714.54</v>
      </c>
      <c r="D37" s="4">
        <v>25271.02</v>
      </c>
      <c r="E37" s="7">
        <v>24726.72</v>
      </c>
      <c r="F37" s="9">
        <v>22985.32</v>
      </c>
      <c r="G37" s="7">
        <v>24402.06</v>
      </c>
      <c r="H37" s="7">
        <v>24412.06</v>
      </c>
      <c r="I37" s="7">
        <v>25403.79</v>
      </c>
      <c r="J37" s="7">
        <v>24150.52</v>
      </c>
      <c r="K37" s="7">
        <v>23935.37</v>
      </c>
      <c r="L37" s="7">
        <v>27204</v>
      </c>
      <c r="M37" s="7">
        <v>25703.17</v>
      </c>
      <c r="N37" s="5">
        <f t="shared" si="0"/>
        <v>296800.73999999993</v>
      </c>
    </row>
    <row r="38" spans="1:14" ht="12.75">
      <c r="A38" t="s">
        <v>13</v>
      </c>
      <c r="B38" s="5">
        <v>29607.6</v>
      </c>
      <c r="C38" s="4">
        <v>31275.38</v>
      </c>
      <c r="D38" s="4">
        <v>31979.58</v>
      </c>
      <c r="E38" s="7">
        <v>31290.79</v>
      </c>
      <c r="F38" s="9">
        <v>29087.12</v>
      </c>
      <c r="G38" s="7">
        <v>30879.95</v>
      </c>
      <c r="H38" s="7">
        <v>30892.59</v>
      </c>
      <c r="I38" s="7">
        <v>32147.61</v>
      </c>
      <c r="J38" s="7">
        <v>30561.63</v>
      </c>
      <c r="K38" s="7">
        <v>30289.36</v>
      </c>
      <c r="L38" s="7">
        <v>34425.69</v>
      </c>
      <c r="M38" s="7">
        <v>32526.45</v>
      </c>
      <c r="N38" s="5">
        <f t="shared" si="0"/>
        <v>374963.75</v>
      </c>
    </row>
    <row r="39" spans="1:14" ht="12.75">
      <c r="A39" t="s">
        <v>14</v>
      </c>
      <c r="B39" s="5">
        <v>51535.32</v>
      </c>
      <c r="C39" s="4">
        <v>53247.27</v>
      </c>
      <c r="D39" s="4">
        <v>54446.2</v>
      </c>
      <c r="E39" s="7">
        <v>53273.52</v>
      </c>
      <c r="F39" s="9">
        <v>49521.68</v>
      </c>
      <c r="G39" s="7">
        <v>52574.04</v>
      </c>
      <c r="H39" s="7">
        <v>52595.58</v>
      </c>
      <c r="I39" s="7">
        <v>54732.26</v>
      </c>
      <c r="J39" s="7">
        <v>52032.12</v>
      </c>
      <c r="K39" s="7">
        <v>51568.55</v>
      </c>
      <c r="L39" s="7">
        <v>58610.79</v>
      </c>
      <c r="M39" s="7">
        <v>55377.26</v>
      </c>
      <c r="N39" s="5">
        <f t="shared" si="0"/>
        <v>639514.5900000001</v>
      </c>
    </row>
    <row r="40" spans="1:14" ht="12.75">
      <c r="A40" t="s">
        <v>49</v>
      </c>
      <c r="B40" s="5">
        <v>59296.75</v>
      </c>
      <c r="C40" s="4">
        <v>63879.82</v>
      </c>
      <c r="D40" s="4">
        <v>65318.16</v>
      </c>
      <c r="E40" s="7">
        <v>63911.31</v>
      </c>
      <c r="F40" s="9">
        <v>59410.3</v>
      </c>
      <c r="G40" s="7">
        <v>63072.16</v>
      </c>
      <c r="H40" s="7">
        <v>63097.99</v>
      </c>
      <c r="I40" s="7">
        <v>65661.35</v>
      </c>
      <c r="J40" s="7">
        <v>62422.02</v>
      </c>
      <c r="K40" s="7">
        <v>61865.9</v>
      </c>
      <c r="L40" s="7">
        <v>70314.33</v>
      </c>
      <c r="M40" s="7">
        <v>66435.14</v>
      </c>
      <c r="N40" s="5">
        <f t="shared" si="0"/>
        <v>764685.23</v>
      </c>
    </row>
    <row r="41" spans="1:14" ht="12.75">
      <c r="A41" t="s">
        <v>15</v>
      </c>
      <c r="B41" s="5">
        <v>63722.33</v>
      </c>
      <c r="C41" s="4">
        <v>66038.6</v>
      </c>
      <c r="D41" s="4">
        <v>67525.54</v>
      </c>
      <c r="E41" s="7">
        <v>66071.15</v>
      </c>
      <c r="F41" s="9">
        <v>61418.04</v>
      </c>
      <c r="G41" s="7">
        <v>65203.64</v>
      </c>
      <c r="H41" s="7">
        <v>65230.35</v>
      </c>
      <c r="I41" s="7">
        <v>67880.33</v>
      </c>
      <c r="J41" s="7">
        <v>64531.53</v>
      </c>
      <c r="K41" s="7">
        <v>63956.61</v>
      </c>
      <c r="L41" s="7">
        <v>72690.56</v>
      </c>
      <c r="M41" s="7">
        <v>68680.27</v>
      </c>
      <c r="N41" s="5">
        <f t="shared" si="0"/>
        <v>792948.95</v>
      </c>
    </row>
    <row r="42" spans="1:14" ht="12.75">
      <c r="A42" t="s">
        <v>50</v>
      </c>
      <c r="B42" s="5">
        <v>403357.28</v>
      </c>
      <c r="C42" s="4">
        <v>417312.31</v>
      </c>
      <c r="D42" s="4">
        <v>426708.64</v>
      </c>
      <c r="E42" s="7">
        <v>417518</v>
      </c>
      <c r="F42" s="9">
        <v>388113.94</v>
      </c>
      <c r="G42" s="7">
        <v>412036.03</v>
      </c>
      <c r="H42" s="7">
        <v>412204.81</v>
      </c>
      <c r="I42" s="7">
        <v>428950.58</v>
      </c>
      <c r="J42" s="7">
        <v>407788.84</v>
      </c>
      <c r="K42" s="7">
        <v>404155.8</v>
      </c>
      <c r="L42" s="7">
        <v>459347.54</v>
      </c>
      <c r="M42" s="7">
        <v>434005.6</v>
      </c>
      <c r="N42" s="5">
        <f t="shared" si="0"/>
        <v>5011499.369999999</v>
      </c>
    </row>
    <row r="43" spans="1:14" ht="12.75">
      <c r="A43" t="s">
        <v>16</v>
      </c>
      <c r="B43" s="5">
        <v>22261.3</v>
      </c>
      <c r="C43" s="4">
        <v>22709.41</v>
      </c>
      <c r="D43" s="4">
        <v>23220.74</v>
      </c>
      <c r="E43" s="7">
        <v>22720.61</v>
      </c>
      <c r="F43" s="9">
        <v>21120.48</v>
      </c>
      <c r="G43" s="7">
        <v>22422.28</v>
      </c>
      <c r="H43" s="7">
        <v>22431.47</v>
      </c>
      <c r="I43" s="7">
        <v>23342.74</v>
      </c>
      <c r="J43" s="7">
        <v>22191.16</v>
      </c>
      <c r="K43" s="7">
        <v>21993.46</v>
      </c>
      <c r="L43" s="7">
        <v>24996.9</v>
      </c>
      <c r="M43" s="7">
        <v>23617.83</v>
      </c>
      <c r="N43" s="5">
        <f t="shared" si="0"/>
        <v>273028.38</v>
      </c>
    </row>
    <row r="44" spans="1:14" ht="12.75">
      <c r="A44" t="s">
        <v>51</v>
      </c>
      <c r="B44" s="5">
        <v>61928.38</v>
      </c>
      <c r="C44" s="4">
        <v>64271.63</v>
      </c>
      <c r="D44" s="4">
        <v>65718.79</v>
      </c>
      <c r="E44" s="7">
        <v>64303.31</v>
      </c>
      <c r="F44" s="9">
        <v>59774.69</v>
      </c>
      <c r="G44" s="7">
        <v>63459.01</v>
      </c>
      <c r="H44" s="7">
        <v>63485</v>
      </c>
      <c r="I44" s="7">
        <v>66064.07</v>
      </c>
      <c r="J44" s="7">
        <v>62804.88</v>
      </c>
      <c r="K44" s="7">
        <v>62245.35</v>
      </c>
      <c r="L44" s="7">
        <v>70745.61</v>
      </c>
      <c r="M44" s="7">
        <v>66842.61</v>
      </c>
      <c r="N44" s="5">
        <f t="shared" si="0"/>
        <v>771643.33</v>
      </c>
    </row>
    <row r="45" spans="1:14" ht="12.75">
      <c r="A45" t="s">
        <v>17</v>
      </c>
      <c r="B45" s="5">
        <v>54633.96</v>
      </c>
      <c r="C45" s="4">
        <v>57088.51</v>
      </c>
      <c r="D45" s="4">
        <v>58373.93</v>
      </c>
      <c r="E45" s="7">
        <v>57116.65</v>
      </c>
      <c r="F45" s="9">
        <v>53094.16</v>
      </c>
      <c r="G45" s="7">
        <v>56366.71</v>
      </c>
      <c r="H45" s="7">
        <v>56389.8</v>
      </c>
      <c r="I45" s="7">
        <v>58680.63</v>
      </c>
      <c r="J45" s="7">
        <v>55785.69</v>
      </c>
      <c r="K45" s="7">
        <v>55288.69</v>
      </c>
      <c r="L45" s="7">
        <v>62838.95</v>
      </c>
      <c r="M45" s="7">
        <v>59372.16</v>
      </c>
      <c r="N45" s="5">
        <f t="shared" si="0"/>
        <v>685029.84</v>
      </c>
    </row>
    <row r="46" spans="1:14" ht="12.75">
      <c r="A46" t="s">
        <v>18</v>
      </c>
      <c r="B46" s="5">
        <v>25960.4</v>
      </c>
      <c r="C46" s="4">
        <v>26865.63</v>
      </c>
      <c r="D46" s="4">
        <v>27470.55</v>
      </c>
      <c r="E46" s="7">
        <v>26878.88</v>
      </c>
      <c r="F46" s="9">
        <v>24985.91</v>
      </c>
      <c r="G46" s="7">
        <v>26525.96</v>
      </c>
      <c r="H46" s="7">
        <v>26536.82</v>
      </c>
      <c r="I46" s="7">
        <v>27614.88</v>
      </c>
      <c r="J46" s="7">
        <v>26252.53</v>
      </c>
      <c r="K46" s="7">
        <v>26018.65</v>
      </c>
      <c r="L46" s="7">
        <v>29571.76</v>
      </c>
      <c r="M46" s="7">
        <v>27940.31</v>
      </c>
      <c r="N46" s="5">
        <f t="shared" si="0"/>
        <v>322622.28</v>
      </c>
    </row>
    <row r="47" spans="1:14" ht="12.75">
      <c r="A47" t="s">
        <v>19</v>
      </c>
      <c r="B47" s="5">
        <v>18866.14</v>
      </c>
      <c r="C47" s="4">
        <v>19774.7</v>
      </c>
      <c r="D47" s="4">
        <v>20219.96</v>
      </c>
      <c r="E47" s="7">
        <v>19784.45</v>
      </c>
      <c r="F47" s="9">
        <v>18391.11</v>
      </c>
      <c r="G47" s="7">
        <v>19524.68</v>
      </c>
      <c r="H47" s="7">
        <v>19532.68</v>
      </c>
      <c r="I47" s="7">
        <v>20326.19</v>
      </c>
      <c r="J47" s="7">
        <v>19323.43</v>
      </c>
      <c r="K47" s="7">
        <v>19151.27</v>
      </c>
      <c r="L47" s="7">
        <v>21766.57</v>
      </c>
      <c r="M47" s="7">
        <v>20565.73</v>
      </c>
      <c r="N47" s="5">
        <f t="shared" si="0"/>
        <v>237226.91</v>
      </c>
    </row>
    <row r="48" spans="1:14" ht="12.75">
      <c r="A48" t="s">
        <v>52</v>
      </c>
      <c r="B48" s="5">
        <v>114397.74</v>
      </c>
      <c r="C48" s="4">
        <v>117511.21</v>
      </c>
      <c r="D48" s="4">
        <v>120157.13</v>
      </c>
      <c r="E48" s="7">
        <v>117569.14</v>
      </c>
      <c r="F48" s="9">
        <v>109289.22</v>
      </c>
      <c r="G48" s="7">
        <v>116025.46</v>
      </c>
      <c r="H48" s="7">
        <v>116072.99</v>
      </c>
      <c r="I48" s="7">
        <v>120788.44</v>
      </c>
      <c r="J48" s="7">
        <v>114829.5</v>
      </c>
      <c r="K48" s="7">
        <v>113806.46</v>
      </c>
      <c r="L48" s="7">
        <v>129347.93</v>
      </c>
      <c r="M48" s="7">
        <v>122211.89</v>
      </c>
      <c r="N48" s="5">
        <f t="shared" si="0"/>
        <v>1412007.1099999999</v>
      </c>
    </row>
    <row r="49" spans="1:14" ht="12.75">
      <c r="A49" t="s">
        <v>53</v>
      </c>
      <c r="B49" s="5">
        <v>196022.51</v>
      </c>
      <c r="C49" s="4">
        <v>209017.23</v>
      </c>
      <c r="D49" s="4">
        <v>213723.53</v>
      </c>
      <c r="E49" s="7">
        <v>209120.25</v>
      </c>
      <c r="F49" s="9">
        <v>194392.79</v>
      </c>
      <c r="G49" s="7">
        <v>206374.53</v>
      </c>
      <c r="H49" s="7">
        <v>206459.07</v>
      </c>
      <c r="I49" s="7">
        <v>214846.44</v>
      </c>
      <c r="J49" s="7">
        <v>204247.26</v>
      </c>
      <c r="K49" s="7">
        <v>202427.59</v>
      </c>
      <c r="L49" s="7">
        <v>230071.22</v>
      </c>
      <c r="M49" s="7">
        <v>217378.32</v>
      </c>
      <c r="N49" s="5">
        <f t="shared" si="0"/>
        <v>2504080.74</v>
      </c>
    </row>
    <row r="50" spans="1:14" ht="12.75">
      <c r="A50" t="s">
        <v>54</v>
      </c>
      <c r="B50" s="5">
        <v>99275.17</v>
      </c>
      <c r="C50" s="4">
        <v>102023.33</v>
      </c>
      <c r="D50" s="4">
        <v>104320.52</v>
      </c>
      <c r="E50" s="7">
        <v>102073.63</v>
      </c>
      <c r="F50" s="9">
        <v>94885</v>
      </c>
      <c r="G50" s="7">
        <v>100733.4</v>
      </c>
      <c r="H50" s="7">
        <v>100774.66</v>
      </c>
      <c r="I50" s="7">
        <v>104868.63</v>
      </c>
      <c r="J50" s="7">
        <v>99695.07</v>
      </c>
      <c r="K50" s="7">
        <v>98806.87</v>
      </c>
      <c r="L50" s="7">
        <v>112299.99</v>
      </c>
      <c r="M50" s="7">
        <v>106104.46</v>
      </c>
      <c r="N50" s="5">
        <f t="shared" si="0"/>
        <v>1225860.7300000002</v>
      </c>
    </row>
    <row r="51" spans="1:14" ht="12.75">
      <c r="A51" t="s">
        <v>20</v>
      </c>
      <c r="B51" s="5">
        <v>49763.61</v>
      </c>
      <c r="C51" s="4">
        <v>51088.49</v>
      </c>
      <c r="D51" s="4">
        <v>52238.82</v>
      </c>
      <c r="E51" s="7">
        <v>51113.67</v>
      </c>
      <c r="F51" s="9">
        <v>47513.94</v>
      </c>
      <c r="G51" s="7">
        <v>50442.56</v>
      </c>
      <c r="H51" s="7">
        <v>50463.21</v>
      </c>
      <c r="I51" s="7">
        <v>52513.29</v>
      </c>
      <c r="J51" s="7">
        <v>49922.6</v>
      </c>
      <c r="K51" s="7">
        <v>49477.84</v>
      </c>
      <c r="L51" s="7">
        <v>56234.56</v>
      </c>
      <c r="M51" s="7">
        <v>53132.13</v>
      </c>
      <c r="N51" s="5">
        <f t="shared" si="0"/>
        <v>613904.7200000001</v>
      </c>
    </row>
    <row r="52" spans="1:14" ht="12.75">
      <c r="A52" t="s">
        <v>21</v>
      </c>
      <c r="B52" s="5">
        <v>28213.96</v>
      </c>
      <c r="C52" s="4">
        <v>29293.3</v>
      </c>
      <c r="D52" s="4">
        <v>29952.87</v>
      </c>
      <c r="E52" s="7">
        <v>29307.74</v>
      </c>
      <c r="F52" s="9">
        <v>27243.71</v>
      </c>
      <c r="G52" s="7">
        <v>28922.93</v>
      </c>
      <c r="H52" s="7">
        <v>28934.77</v>
      </c>
      <c r="I52" s="7">
        <v>30110.25</v>
      </c>
      <c r="J52" s="7">
        <v>28624.79</v>
      </c>
      <c r="K52" s="7">
        <v>28369.77</v>
      </c>
      <c r="L52" s="7">
        <v>32243.96</v>
      </c>
      <c r="M52" s="7">
        <v>30465.08</v>
      </c>
      <c r="N52" s="5">
        <f t="shared" si="0"/>
        <v>351683.13</v>
      </c>
    </row>
    <row r="53" spans="1:14" ht="12.75">
      <c r="A53" t="s">
        <v>22</v>
      </c>
      <c r="B53" s="5">
        <v>35827.13</v>
      </c>
      <c r="C53" s="4">
        <v>37075.65</v>
      </c>
      <c r="D53" s="4">
        <v>37910.45</v>
      </c>
      <c r="E53" s="7">
        <v>37093.92</v>
      </c>
      <c r="F53" s="9">
        <v>34481.55</v>
      </c>
      <c r="G53" s="7">
        <v>36606.88</v>
      </c>
      <c r="H53" s="7">
        <v>36621.88</v>
      </c>
      <c r="I53" s="7">
        <v>38109.64</v>
      </c>
      <c r="J53" s="7">
        <v>36229.55</v>
      </c>
      <c r="K53" s="7">
        <v>35906.77</v>
      </c>
      <c r="L53" s="7">
        <v>40810.22</v>
      </c>
      <c r="M53" s="7">
        <v>38558.74</v>
      </c>
      <c r="N53" s="5">
        <f t="shared" si="0"/>
        <v>445232.38</v>
      </c>
    </row>
    <row r="54" spans="1:14" ht="12.75">
      <c r="A54" t="s">
        <v>55</v>
      </c>
      <c r="B54" s="5">
        <v>118393.35</v>
      </c>
      <c r="C54" s="4">
        <v>122643.11</v>
      </c>
      <c r="D54" s="4">
        <v>125404.58</v>
      </c>
      <c r="E54" s="7">
        <v>122703.56</v>
      </c>
      <c r="F54" s="9">
        <v>114062.06</v>
      </c>
      <c r="G54" s="7">
        <v>121092.48</v>
      </c>
      <c r="H54" s="7">
        <v>121142.07</v>
      </c>
      <c r="I54" s="7">
        <v>126063.45</v>
      </c>
      <c r="J54" s="7">
        <v>119844.28</v>
      </c>
      <c r="K54" s="7">
        <v>118776.57</v>
      </c>
      <c r="L54" s="7">
        <v>134996.77</v>
      </c>
      <c r="M54" s="7">
        <v>127549.07</v>
      </c>
      <c r="N54" s="5">
        <f t="shared" si="0"/>
        <v>1472671.35</v>
      </c>
    </row>
    <row r="55" spans="1:14" ht="12.75">
      <c r="A55" t="s">
        <v>23</v>
      </c>
      <c r="B55" s="5">
        <v>161203.55</v>
      </c>
      <c r="C55" s="4">
        <v>167816.09</v>
      </c>
      <c r="D55" s="4">
        <v>171594.69</v>
      </c>
      <c r="E55" s="7">
        <v>167898.81</v>
      </c>
      <c r="F55" s="9">
        <v>156074.39</v>
      </c>
      <c r="G55" s="7">
        <v>165694.31</v>
      </c>
      <c r="H55" s="7">
        <v>165762.19</v>
      </c>
      <c r="I55" s="7">
        <v>172496.25</v>
      </c>
      <c r="J55" s="7">
        <v>163986.36</v>
      </c>
      <c r="K55" s="7">
        <v>162525.39</v>
      </c>
      <c r="L55" s="7">
        <v>184719.96</v>
      </c>
      <c r="M55" s="7">
        <v>174529.06</v>
      </c>
      <c r="N55" s="5">
        <f t="shared" si="0"/>
        <v>2014301.0500000003</v>
      </c>
    </row>
    <row r="56" spans="1:14" ht="12.75">
      <c r="A56" t="s">
        <v>24</v>
      </c>
      <c r="B56" s="5">
        <v>68978.16</v>
      </c>
      <c r="C56" s="4">
        <v>71493.16</v>
      </c>
      <c r="D56" s="4">
        <v>73102.92</v>
      </c>
      <c r="E56" s="7">
        <v>71528.4</v>
      </c>
      <c r="F56" s="9">
        <v>66490.95</v>
      </c>
      <c r="G56" s="7">
        <v>70589.24</v>
      </c>
      <c r="H56" s="7">
        <v>70618.15</v>
      </c>
      <c r="I56" s="7">
        <v>73487.01</v>
      </c>
      <c r="J56" s="7">
        <v>69861.61</v>
      </c>
      <c r="K56" s="7">
        <v>69239.21</v>
      </c>
      <c r="L56" s="7">
        <v>78694.56</v>
      </c>
      <c r="M56" s="8">
        <v>74353.02</v>
      </c>
      <c r="N56" s="5">
        <f t="shared" si="0"/>
        <v>858436.3899999999</v>
      </c>
    </row>
    <row r="57" spans="1:14" ht="12.75">
      <c r="A57" t="s">
        <v>56</v>
      </c>
      <c r="B57" s="5">
        <v>94634.62</v>
      </c>
      <c r="C57" s="4">
        <v>96553.41</v>
      </c>
      <c r="D57" s="4">
        <v>98727.43</v>
      </c>
      <c r="E57" s="7">
        <v>96601</v>
      </c>
      <c r="F57" s="9">
        <v>89797.8</v>
      </c>
      <c r="G57" s="7">
        <v>95332.64</v>
      </c>
      <c r="H57" s="7">
        <v>95371.69</v>
      </c>
      <c r="I57" s="7">
        <v>99246.15</v>
      </c>
      <c r="J57" s="7">
        <v>94349.97</v>
      </c>
      <c r="K57" s="7">
        <v>93509.39</v>
      </c>
      <c r="L57" s="7">
        <v>106279.09</v>
      </c>
      <c r="M57" s="7">
        <v>100415.73</v>
      </c>
      <c r="N57" s="5">
        <f t="shared" si="0"/>
        <v>1160818.92</v>
      </c>
    </row>
    <row r="58" spans="1:14" ht="12.75">
      <c r="A58" t="s">
        <v>57</v>
      </c>
      <c r="B58" s="5">
        <v>40801.27</v>
      </c>
      <c r="C58" s="4">
        <v>42568.62</v>
      </c>
      <c r="D58" s="4">
        <v>43527.11</v>
      </c>
      <c r="E58" s="7">
        <v>42589.6</v>
      </c>
      <c r="F58" s="9">
        <v>39590.2</v>
      </c>
      <c r="G58" s="7">
        <v>42030.41</v>
      </c>
      <c r="H58" s="7">
        <v>42047.63</v>
      </c>
      <c r="I58" s="7">
        <v>43755.81</v>
      </c>
      <c r="J58" s="7">
        <v>41597.16</v>
      </c>
      <c r="K58" s="7">
        <v>41226.57</v>
      </c>
      <c r="L58" s="7">
        <v>46856.5</v>
      </c>
      <c r="M58" s="7">
        <v>44271.45</v>
      </c>
      <c r="N58" s="5">
        <f t="shared" si="0"/>
        <v>510862.32999999996</v>
      </c>
    </row>
    <row r="59" spans="1:14" ht="12.75">
      <c r="A59" t="s">
        <v>58</v>
      </c>
      <c r="B59" s="5">
        <v>94389.99</v>
      </c>
      <c r="C59" s="4">
        <v>96292.2</v>
      </c>
      <c r="D59" s="4">
        <v>98460.35</v>
      </c>
      <c r="E59" s="7">
        <v>96339.67</v>
      </c>
      <c r="F59" s="9">
        <v>89554.86</v>
      </c>
      <c r="G59" s="7">
        <v>95074.74</v>
      </c>
      <c r="H59" s="7">
        <v>95113.68</v>
      </c>
      <c r="I59" s="7">
        <v>98977.66</v>
      </c>
      <c r="J59" s="7">
        <v>94094.73</v>
      </c>
      <c r="K59" s="7">
        <v>93256.42</v>
      </c>
      <c r="L59" s="7">
        <v>105991.58</v>
      </c>
      <c r="M59" s="7">
        <v>100144.08</v>
      </c>
      <c r="N59" s="5">
        <f t="shared" si="0"/>
        <v>1157689.9600000002</v>
      </c>
    </row>
    <row r="60" spans="1:14" ht="12.75">
      <c r="A60" t="s">
        <v>25</v>
      </c>
      <c r="B60" s="5">
        <v>45478.88</v>
      </c>
      <c r="C60" s="4">
        <v>47662.1</v>
      </c>
      <c r="D60" s="4">
        <v>48735.28</v>
      </c>
      <c r="E60" s="7">
        <v>47685.6</v>
      </c>
      <c r="F60" s="9">
        <v>44327.3</v>
      </c>
      <c r="G60" s="7">
        <v>47059.49</v>
      </c>
      <c r="H60" s="7">
        <v>47078.77</v>
      </c>
      <c r="I60" s="7">
        <v>48991.34</v>
      </c>
      <c r="J60" s="7">
        <v>46574.41</v>
      </c>
      <c r="K60" s="7">
        <v>46159.47</v>
      </c>
      <c r="L60" s="7">
        <v>52463.04</v>
      </c>
      <c r="M60" s="7">
        <v>49568.68</v>
      </c>
      <c r="N60" s="5">
        <f t="shared" si="0"/>
        <v>571784.36</v>
      </c>
    </row>
    <row r="61" spans="1:14" ht="12.75">
      <c r="A61" t="s">
        <v>59</v>
      </c>
      <c r="B61" s="5">
        <v>387537.9</v>
      </c>
      <c r="C61" s="4">
        <v>403222.64</v>
      </c>
      <c r="D61" s="4">
        <v>412301.72</v>
      </c>
      <c r="E61" s="7">
        <v>403421.38</v>
      </c>
      <c r="F61" s="9">
        <v>375010.1</v>
      </c>
      <c r="G61" s="7">
        <v>398124.51</v>
      </c>
      <c r="H61" s="7">
        <v>398287.59</v>
      </c>
      <c r="I61" s="7">
        <v>414467.97</v>
      </c>
      <c r="J61" s="7">
        <v>394020.71</v>
      </c>
      <c r="K61" s="7">
        <v>390510.33</v>
      </c>
      <c r="L61" s="7">
        <v>443838.65</v>
      </c>
      <c r="M61" s="7">
        <v>419352.32</v>
      </c>
      <c r="N61" s="5">
        <f t="shared" si="0"/>
        <v>4840095.82</v>
      </c>
    </row>
    <row r="62" spans="1:14" ht="12.75">
      <c r="A62" t="s">
        <v>60</v>
      </c>
      <c r="B62" s="5">
        <v>122700.32</v>
      </c>
      <c r="C62" s="4">
        <v>135626.5</v>
      </c>
      <c r="D62" s="4">
        <v>138680.31</v>
      </c>
      <c r="E62" s="7">
        <v>135693.34</v>
      </c>
      <c r="F62" s="9">
        <v>126137.03</v>
      </c>
      <c r="G62" s="7">
        <v>133911.71</v>
      </c>
      <c r="H62" s="7">
        <v>133966.57</v>
      </c>
      <c r="I62" s="7">
        <v>139408.93</v>
      </c>
      <c r="J62" s="7">
        <v>132531.37</v>
      </c>
      <c r="K62" s="7">
        <v>131350.63</v>
      </c>
      <c r="L62" s="7">
        <v>149287.95</v>
      </c>
      <c r="M62" s="7">
        <v>141051.82</v>
      </c>
      <c r="N62" s="5">
        <f t="shared" si="0"/>
        <v>1620346.48</v>
      </c>
    </row>
    <row r="63" spans="1:14" ht="12.75">
      <c r="A63" t="s">
        <v>61</v>
      </c>
      <c r="B63" s="5">
        <v>426960.34</v>
      </c>
      <c r="C63" s="4">
        <v>442710.58</v>
      </c>
      <c r="D63" s="4">
        <v>452678.79</v>
      </c>
      <c r="E63" s="7">
        <v>442928.8</v>
      </c>
      <c r="F63" s="9">
        <v>411735.16</v>
      </c>
      <c r="G63" s="7">
        <v>437113.19</v>
      </c>
      <c r="H63" s="7">
        <v>437292.24</v>
      </c>
      <c r="I63" s="7">
        <v>455057.18</v>
      </c>
      <c r="J63" s="7">
        <v>432607.5</v>
      </c>
      <c r="K63" s="7">
        <v>428753.35</v>
      </c>
      <c r="L63" s="7">
        <v>487304.15</v>
      </c>
      <c r="M63" s="7">
        <v>460419.86</v>
      </c>
      <c r="N63" s="5">
        <f t="shared" si="0"/>
        <v>5315561.140000001</v>
      </c>
    </row>
    <row r="64" spans="1:14" ht="12.75">
      <c r="A64" t="s">
        <v>26</v>
      </c>
      <c r="B64" s="5">
        <v>144249.97</v>
      </c>
      <c r="C64" s="4">
        <v>149485.69</v>
      </c>
      <c r="D64" s="4">
        <v>152851.56</v>
      </c>
      <c r="E64" s="7">
        <v>149559.37</v>
      </c>
      <c r="F64" s="9">
        <v>139026.53</v>
      </c>
      <c r="G64" s="7">
        <v>147595.68</v>
      </c>
      <c r="H64" s="7">
        <v>147656.13</v>
      </c>
      <c r="I64" s="7">
        <v>153654.65</v>
      </c>
      <c r="J64" s="7">
        <v>146074.29</v>
      </c>
      <c r="K64" s="7">
        <v>144772.89</v>
      </c>
      <c r="L64" s="7">
        <v>164543.16</v>
      </c>
      <c r="M64" s="7">
        <v>155465.41</v>
      </c>
      <c r="N64" s="5">
        <f t="shared" si="0"/>
        <v>1794935.33</v>
      </c>
    </row>
    <row r="65" spans="1:14" ht="12.75">
      <c r="A65" t="s">
        <v>62</v>
      </c>
      <c r="B65" s="5">
        <v>278714.75</v>
      </c>
      <c r="C65" s="4">
        <v>286925.26</v>
      </c>
      <c r="D65" s="4">
        <v>293385.75</v>
      </c>
      <c r="E65" s="7">
        <v>287066.68</v>
      </c>
      <c r="F65" s="9">
        <v>266849.78</v>
      </c>
      <c r="G65" s="7">
        <v>283297.53</v>
      </c>
      <c r="H65" s="7">
        <v>283413.58</v>
      </c>
      <c r="I65" s="7">
        <v>294927.22</v>
      </c>
      <c r="J65" s="7">
        <v>280377.35</v>
      </c>
      <c r="K65" s="7">
        <v>277879.43</v>
      </c>
      <c r="L65" s="7">
        <v>315826.81</v>
      </c>
      <c r="M65" s="7">
        <v>298402.82</v>
      </c>
      <c r="N65" s="5">
        <f t="shared" si="0"/>
        <v>3447066.96</v>
      </c>
    </row>
    <row r="66" spans="1:14" ht="12.75">
      <c r="A66" t="s">
        <v>63</v>
      </c>
      <c r="B66" s="5">
        <v>236934.97</v>
      </c>
      <c r="C66" s="4">
        <v>246607.6</v>
      </c>
      <c r="D66" s="4">
        <v>252160.3</v>
      </c>
      <c r="E66" s="7">
        <v>246729.17</v>
      </c>
      <c r="F66" s="9">
        <v>229353.05</v>
      </c>
      <c r="G66" s="7">
        <v>243489.63</v>
      </c>
      <c r="H66" s="7">
        <v>243589.37</v>
      </c>
      <c r="I66" s="7">
        <v>253485.16</v>
      </c>
      <c r="J66" s="7">
        <v>240979.79</v>
      </c>
      <c r="K66" s="7">
        <v>238832.86</v>
      </c>
      <c r="L66" s="7">
        <v>271448.01</v>
      </c>
      <c r="M66" s="7">
        <v>256472.38</v>
      </c>
      <c r="N66" s="5">
        <f t="shared" si="0"/>
        <v>2960082.29</v>
      </c>
    </row>
    <row r="67" spans="1:14" ht="12.75">
      <c r="A67" t="s">
        <v>64</v>
      </c>
      <c r="B67" s="5">
        <v>49422.61</v>
      </c>
      <c r="C67" s="4">
        <v>50765.83</v>
      </c>
      <c r="D67" s="4">
        <v>51908.89</v>
      </c>
      <c r="E67" s="7">
        <v>50790.84</v>
      </c>
      <c r="F67" s="9">
        <v>47213.86</v>
      </c>
      <c r="G67" s="7">
        <v>50123.97</v>
      </c>
      <c r="H67" s="7">
        <v>50144.51</v>
      </c>
      <c r="I67" s="7">
        <v>52181.62</v>
      </c>
      <c r="J67" s="7">
        <v>49607.31</v>
      </c>
      <c r="K67" s="7">
        <v>49165.34</v>
      </c>
      <c r="L67" s="7">
        <v>55879.39</v>
      </c>
      <c r="M67" s="7">
        <v>52796.56</v>
      </c>
      <c r="N67" s="5">
        <f t="shared" si="0"/>
        <v>610000.73</v>
      </c>
    </row>
    <row r="68" spans="1:14" ht="12.75">
      <c r="A68" t="s">
        <v>65</v>
      </c>
      <c r="B68" s="5">
        <v>77429</v>
      </c>
      <c r="C68" s="4">
        <v>82932.37</v>
      </c>
      <c r="D68" s="4">
        <v>84799.7</v>
      </c>
      <c r="E68" s="7">
        <v>82973.25</v>
      </c>
      <c r="F68" s="9">
        <v>77129.79</v>
      </c>
      <c r="G68" s="7">
        <v>81883.82</v>
      </c>
      <c r="H68" s="7">
        <v>81917.36</v>
      </c>
      <c r="I68" s="7">
        <v>85245.24</v>
      </c>
      <c r="J68" s="7">
        <v>81039.77</v>
      </c>
      <c r="K68" s="7">
        <v>80317.78</v>
      </c>
      <c r="L68" s="7">
        <v>91286.02</v>
      </c>
      <c r="M68" s="7">
        <v>86249.82</v>
      </c>
      <c r="N68" s="5">
        <f t="shared" si="0"/>
        <v>993203.9200000002</v>
      </c>
    </row>
    <row r="69" spans="1:14" ht="12.75">
      <c r="A69" t="s">
        <v>66</v>
      </c>
      <c r="B69" s="5">
        <v>89875.46</v>
      </c>
      <c r="C69" s="4">
        <v>96668.64</v>
      </c>
      <c r="D69" s="4">
        <v>98845.26</v>
      </c>
      <c r="E69" s="7">
        <v>96716.29</v>
      </c>
      <c r="F69" s="9">
        <v>89904.96</v>
      </c>
      <c r="G69" s="7">
        <v>95446.42</v>
      </c>
      <c r="H69" s="7">
        <v>95485.52</v>
      </c>
      <c r="I69" s="7">
        <v>99364.61</v>
      </c>
      <c r="J69" s="7">
        <v>94462.58</v>
      </c>
      <c r="K69" s="7">
        <v>93620.99</v>
      </c>
      <c r="L69" s="7">
        <v>106405.93</v>
      </c>
      <c r="M69" s="7">
        <v>100535.58</v>
      </c>
      <c r="N69" s="5">
        <f t="shared" si="0"/>
        <v>1157332.24</v>
      </c>
    </row>
    <row r="70" spans="1:14" ht="12.75">
      <c r="A70" t="s">
        <v>67</v>
      </c>
      <c r="B70" s="5">
        <v>76198.44</v>
      </c>
      <c r="C70" s="4">
        <v>80566.17</v>
      </c>
      <c r="D70" s="4">
        <v>82380.22</v>
      </c>
      <c r="E70" s="7">
        <v>80605.88</v>
      </c>
      <c r="F70" s="9">
        <v>74929.14</v>
      </c>
      <c r="G70" s="7">
        <v>79547.53</v>
      </c>
      <c r="H70" s="7">
        <v>79580.12</v>
      </c>
      <c r="I70" s="7">
        <v>82813.04</v>
      </c>
      <c r="J70" s="7">
        <v>78727.57</v>
      </c>
      <c r="K70" s="7">
        <v>78026.18</v>
      </c>
      <c r="L70" s="7">
        <v>88681.47</v>
      </c>
      <c r="M70" s="7">
        <v>83788.97</v>
      </c>
      <c r="N70" s="5">
        <f t="shared" si="0"/>
        <v>965844.73</v>
      </c>
    </row>
    <row r="71" spans="1:14" ht="12.75">
      <c r="A71" t="s">
        <v>68</v>
      </c>
      <c r="B71" s="5">
        <v>121210.3</v>
      </c>
      <c r="C71" s="4">
        <v>126876.15</v>
      </c>
      <c r="D71" s="4">
        <v>129732.94</v>
      </c>
      <c r="E71" s="7">
        <v>126938.69</v>
      </c>
      <c r="F71" s="9">
        <v>117998.93</v>
      </c>
      <c r="G71" s="7">
        <v>125272</v>
      </c>
      <c r="H71" s="7">
        <v>125323.31</v>
      </c>
      <c r="I71" s="7">
        <v>130414.56</v>
      </c>
      <c r="J71" s="7">
        <v>123980.72</v>
      </c>
      <c r="K71" s="7">
        <v>122876.16</v>
      </c>
      <c r="L71" s="7">
        <v>139656.19</v>
      </c>
      <c r="M71" s="7">
        <v>131951.44</v>
      </c>
      <c r="N71" s="5">
        <f t="shared" si="0"/>
        <v>1522231.39</v>
      </c>
    </row>
    <row r="72" spans="1:14" ht="12.75">
      <c r="A72" t="s">
        <v>69</v>
      </c>
      <c r="B72" s="5">
        <v>132203.81</v>
      </c>
      <c r="C72" s="4">
        <v>139129.71</v>
      </c>
      <c r="D72" s="4">
        <v>142262.4</v>
      </c>
      <c r="E72" s="7">
        <v>139198.29</v>
      </c>
      <c r="F72" s="9">
        <v>129395.13</v>
      </c>
      <c r="G72" s="7">
        <v>137370.63</v>
      </c>
      <c r="H72" s="7">
        <v>137426.9</v>
      </c>
      <c r="I72" s="7">
        <v>143009.85</v>
      </c>
      <c r="J72" s="7">
        <v>135954.63</v>
      </c>
      <c r="K72" s="7">
        <v>134743.4</v>
      </c>
      <c r="L72" s="7">
        <v>153144.03</v>
      </c>
      <c r="M72" s="7">
        <v>144695.17</v>
      </c>
      <c r="N72" s="5">
        <f t="shared" si="0"/>
        <v>1668533.95</v>
      </c>
    </row>
    <row r="73" spans="1:14" ht="12.75">
      <c r="A73" t="s">
        <v>27</v>
      </c>
      <c r="B73" s="5">
        <v>50697.65</v>
      </c>
      <c r="C73" s="4">
        <v>52686.45</v>
      </c>
      <c r="D73" s="4">
        <v>53872.75</v>
      </c>
      <c r="E73" s="7">
        <v>52712.41</v>
      </c>
      <c r="F73" s="9">
        <v>49000.1</v>
      </c>
      <c r="G73" s="7">
        <v>52020.31</v>
      </c>
      <c r="H73" s="7">
        <v>52041.62</v>
      </c>
      <c r="I73" s="7">
        <v>54155.8</v>
      </c>
      <c r="J73" s="7">
        <v>51484.1</v>
      </c>
      <c r="K73" s="7">
        <v>51025.41</v>
      </c>
      <c r="L73" s="7">
        <v>57993.48</v>
      </c>
      <c r="M73" s="7">
        <v>54794.01</v>
      </c>
      <c r="N73" s="5">
        <f t="shared" si="0"/>
        <v>632484.09</v>
      </c>
    </row>
    <row r="74" spans="1:14" ht="12.75">
      <c r="A74" t="s">
        <v>70</v>
      </c>
      <c r="B74" s="5">
        <v>37517.3</v>
      </c>
      <c r="C74" s="4">
        <v>38688.97</v>
      </c>
      <c r="D74" s="4">
        <v>39560.1</v>
      </c>
      <c r="E74" s="7">
        <v>38708.04</v>
      </c>
      <c r="F74" s="9">
        <v>35981.99</v>
      </c>
      <c r="G74" s="7">
        <v>38199.81</v>
      </c>
      <c r="H74" s="7">
        <v>38215.45</v>
      </c>
      <c r="I74" s="7">
        <v>39767.95</v>
      </c>
      <c r="J74" s="7">
        <v>37806.05</v>
      </c>
      <c r="K74" s="7">
        <v>37469.23</v>
      </c>
      <c r="L74" s="7">
        <v>42586.05</v>
      </c>
      <c r="M74" s="7">
        <v>40236.6</v>
      </c>
      <c r="N74" s="5">
        <f t="shared" si="0"/>
        <v>464737.5399999999</v>
      </c>
    </row>
    <row r="75" spans="1:14" ht="12.75">
      <c r="A75" t="s">
        <v>28</v>
      </c>
      <c r="B75" s="5">
        <v>41616.7</v>
      </c>
      <c r="C75" s="4">
        <v>43528.93</v>
      </c>
      <c r="D75" s="4">
        <v>44509.04</v>
      </c>
      <c r="E75" s="7">
        <v>43550.39</v>
      </c>
      <c r="F75" s="9">
        <v>40483.31</v>
      </c>
      <c r="G75" s="7">
        <v>42978.57</v>
      </c>
      <c r="H75" s="7">
        <v>42996.18</v>
      </c>
      <c r="I75" s="7">
        <v>44742.89</v>
      </c>
      <c r="J75" s="7">
        <v>42535.56</v>
      </c>
      <c r="K75" s="7">
        <v>42156.6</v>
      </c>
      <c r="L75" s="7">
        <v>47913.53</v>
      </c>
      <c r="M75" s="7">
        <v>45270.17</v>
      </c>
      <c r="N75" s="5">
        <f t="shared" si="0"/>
        <v>522281.86999999994</v>
      </c>
    </row>
    <row r="76" spans="1:14" ht="12.75">
      <c r="A76" t="s">
        <v>29</v>
      </c>
      <c r="B76" s="5">
        <v>11282.62</v>
      </c>
      <c r="C76" s="4">
        <v>11831.02</v>
      </c>
      <c r="D76" s="4">
        <v>12097.41</v>
      </c>
      <c r="E76" s="7">
        <v>11836.86</v>
      </c>
      <c r="F76" s="9">
        <v>11003.23</v>
      </c>
      <c r="G76" s="7">
        <v>11681.43</v>
      </c>
      <c r="H76" s="7">
        <v>11686.22</v>
      </c>
      <c r="I76" s="7">
        <v>12160.97</v>
      </c>
      <c r="J76" s="7">
        <v>11561.02</v>
      </c>
      <c r="K76" s="7">
        <v>11458.03</v>
      </c>
      <c r="L76" s="7">
        <v>13022.74</v>
      </c>
      <c r="M76" s="7">
        <v>12304.28</v>
      </c>
      <c r="N76" s="5">
        <f t="shared" si="0"/>
        <v>141925.83000000002</v>
      </c>
    </row>
    <row r="77" spans="1:14" ht="12.75">
      <c r="A77" t="s">
        <v>71</v>
      </c>
      <c r="B77" s="5">
        <v>180158.64</v>
      </c>
      <c r="C77" s="4">
        <v>185939.06</v>
      </c>
      <c r="D77" s="4">
        <v>190125.72</v>
      </c>
      <c r="E77" s="7">
        <v>186030.71</v>
      </c>
      <c r="F77" s="9">
        <v>172929.34</v>
      </c>
      <c r="G77" s="7">
        <v>183588.15</v>
      </c>
      <c r="H77" s="7">
        <v>183663.35</v>
      </c>
      <c r="I77" s="7">
        <v>191124.65</v>
      </c>
      <c r="J77" s="7">
        <v>181695.75</v>
      </c>
      <c r="K77" s="7">
        <v>180077</v>
      </c>
      <c r="L77" s="7">
        <v>204668.42</v>
      </c>
      <c r="M77" s="7">
        <v>193376.98</v>
      </c>
      <c r="N77" s="5">
        <f t="shared" si="0"/>
        <v>2233377.77</v>
      </c>
    </row>
    <row r="78" spans="1:14" ht="12.75">
      <c r="A78" t="s">
        <v>72</v>
      </c>
      <c r="B78" s="5">
        <v>26731.35</v>
      </c>
      <c r="C78" s="4">
        <v>27280.49</v>
      </c>
      <c r="D78" s="4">
        <v>27894.74</v>
      </c>
      <c r="E78" s="7">
        <v>27293.94</v>
      </c>
      <c r="F78" s="9">
        <v>25371.74</v>
      </c>
      <c r="G78" s="7">
        <v>26935.57</v>
      </c>
      <c r="H78" s="7">
        <v>26946.6</v>
      </c>
      <c r="I78" s="7">
        <v>28041.3</v>
      </c>
      <c r="J78" s="7">
        <v>26657.92</v>
      </c>
      <c r="K78" s="7">
        <v>26420.42</v>
      </c>
      <c r="L78" s="7">
        <v>30028.41</v>
      </c>
      <c r="M78" s="7">
        <v>28371.76</v>
      </c>
      <c r="N78" s="5">
        <f t="shared" si="0"/>
        <v>327974.24</v>
      </c>
    </row>
    <row r="79" spans="1:14" ht="12.75">
      <c r="A79" t="s">
        <v>73</v>
      </c>
      <c r="B79" s="5">
        <v>57273</v>
      </c>
      <c r="C79" s="4">
        <v>59700.55</v>
      </c>
      <c r="D79" s="4">
        <v>61044.79</v>
      </c>
      <c r="E79" s="7">
        <v>59729.97</v>
      </c>
      <c r="F79" s="9">
        <v>55523.44</v>
      </c>
      <c r="G79" s="7">
        <v>58945.73</v>
      </c>
      <c r="H79" s="7">
        <v>58969.87</v>
      </c>
      <c r="I79" s="7">
        <v>61365.52</v>
      </c>
      <c r="J79" s="7">
        <v>58338.13</v>
      </c>
      <c r="K79" s="7">
        <v>57818.39</v>
      </c>
      <c r="L79" s="7">
        <v>65714.09</v>
      </c>
      <c r="M79" s="7">
        <v>62088.69</v>
      </c>
      <c r="N79" s="5">
        <f>SUM(B79:M79)</f>
        <v>716512.1699999999</v>
      </c>
    </row>
    <row r="80" spans="1:14" ht="12.75">
      <c r="A80" t="s">
        <v>30</v>
      </c>
      <c r="B80" s="5">
        <v>27316.98</v>
      </c>
      <c r="C80" s="4">
        <v>27864.35</v>
      </c>
      <c r="D80" s="4">
        <v>28491.76</v>
      </c>
      <c r="E80" s="7">
        <v>27878.09</v>
      </c>
      <c r="F80" s="9">
        <v>25914.75</v>
      </c>
      <c r="G80" s="7">
        <v>27512.05</v>
      </c>
      <c r="H80" s="7">
        <v>27523.32</v>
      </c>
      <c r="I80" s="7">
        <v>28641.46</v>
      </c>
      <c r="J80" s="7">
        <v>27228.46</v>
      </c>
      <c r="K80" s="7">
        <v>26985.88</v>
      </c>
      <c r="L80" s="7">
        <v>30671.09</v>
      </c>
      <c r="M80" s="7">
        <v>28978.98</v>
      </c>
      <c r="N80" s="5">
        <f>SUM(B80:M80)</f>
        <v>335007.17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7413020.72</v>
      </c>
      <c r="C82" s="5">
        <f t="shared" si="1"/>
        <v>7682479.849999999</v>
      </c>
      <c r="D82" s="5">
        <f t="shared" si="1"/>
        <v>7855460.95</v>
      </c>
      <c r="E82" s="5">
        <f t="shared" si="1"/>
        <v>7686266.619999999</v>
      </c>
      <c r="F82" s="5">
        <f t="shared" si="1"/>
        <v>7144954.760000001</v>
      </c>
      <c r="G82" s="5">
        <f t="shared" si="1"/>
        <v>7585346.74</v>
      </c>
      <c r="H82" s="5">
        <f t="shared" si="1"/>
        <v>7588453.850000001</v>
      </c>
      <c r="I82" s="5">
        <f t="shared" si="1"/>
        <v>7896733.869999998</v>
      </c>
      <c r="J82" s="5">
        <f t="shared" si="1"/>
        <v>7507158.299999999</v>
      </c>
      <c r="K82" s="5">
        <f t="shared" si="1"/>
        <v>7440276.059999998</v>
      </c>
      <c r="L82" s="5">
        <f t="shared" si="1"/>
        <v>8456324.389999999</v>
      </c>
      <c r="M82" s="5">
        <f t="shared" si="1"/>
        <v>7989793.840000002</v>
      </c>
      <c r="N82" s="5">
        <f>SUM(B82:M82)</f>
        <v>92246269.95</v>
      </c>
    </row>
    <row r="87" spans="2:13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2:13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2:13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2:13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2:13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2:13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2:13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2:13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2:13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2:13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2:13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2:13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2:13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2:13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2:13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2:13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2:13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2:13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2:13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2:13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2:13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2:13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2:13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2:13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2:13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2:13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2:13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2:13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2:13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2:13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2:13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2:13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2:13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2:13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2:13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2:13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2:13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2:13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2:13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2:13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2:13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2:13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2:13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2:13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2:13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3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3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3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3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2:13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2:13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2:13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2:13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2:13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2:13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2:13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2:13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2:13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2:13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2:13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2:13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2:13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2:13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2:13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2:13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2:13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2:13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8" spans="2:13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2:13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2:13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2:13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13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2:13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2:13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2:13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2:13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2:13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2:13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2:13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2:13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2:13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2:13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2:13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2:13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2:13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2:13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2:13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2:13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2:13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2:13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2:13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2:13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2:13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2:13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2:13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2:13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2:13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2:13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2:13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2:13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2:13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2:13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2:13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2:13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2:13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2:13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2:13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2:13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2:13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2:13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2:13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2:13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2:13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2:13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2:13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2:13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2:13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2:13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2:13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2:13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2:13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2:13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2:13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2:13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2:13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2:13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2:13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2:13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2:13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2:13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2:13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2:13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2:13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2:13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N233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33203125" defaultRowHeight="12.75"/>
  <cols>
    <col min="1" max="1" width="17" style="0" bestFit="1" customWidth="1"/>
    <col min="2" max="5" width="10.16015625" style="0" bestFit="1" customWidth="1"/>
    <col min="6" max="6" width="9.16015625" style="0" bestFit="1" customWidth="1"/>
    <col min="7" max="13" width="10.16015625" style="0" bestFit="1" customWidth="1"/>
    <col min="14" max="14" width="11.16015625" style="0" bestFit="1" customWidth="1"/>
  </cols>
  <sheetData>
    <row r="1" spans="1:14" ht="12.75">
      <c r="A1" t="s">
        <v>96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2" t="s">
        <v>85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 t="s">
        <v>86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 t="s">
        <v>34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 t="s">
        <v>74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 t="s">
        <v>35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2" t="s">
        <v>100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11" spans="2:14" ht="12.75">
      <c r="B11" s="1">
        <v>38534</v>
      </c>
      <c r="C11" s="1">
        <v>38565</v>
      </c>
      <c r="D11" s="1">
        <v>38596</v>
      </c>
      <c r="E11" s="1">
        <v>38626</v>
      </c>
      <c r="F11" s="1">
        <v>38657</v>
      </c>
      <c r="G11" s="1">
        <v>38687</v>
      </c>
      <c r="H11" s="1">
        <v>38718</v>
      </c>
      <c r="I11" s="1">
        <v>38749</v>
      </c>
      <c r="J11" s="1">
        <v>38777</v>
      </c>
      <c r="K11" s="1">
        <v>38808</v>
      </c>
      <c r="L11" s="1">
        <v>38838</v>
      </c>
      <c r="M11" s="1">
        <v>38869</v>
      </c>
      <c r="N11" s="2" t="s">
        <v>97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5">
        <v>39692</v>
      </c>
      <c r="C14" s="5">
        <v>37804</v>
      </c>
      <c r="D14" s="5">
        <v>41590</v>
      </c>
      <c r="E14" s="5">
        <v>52928</v>
      </c>
      <c r="F14" s="5">
        <v>41870</v>
      </c>
      <c r="G14" s="5">
        <v>44788</v>
      </c>
      <c r="H14" s="5">
        <v>41520</v>
      </c>
      <c r="I14" s="5">
        <v>41188</v>
      </c>
      <c r="J14" s="5">
        <v>45812</v>
      </c>
      <c r="K14" s="5">
        <v>44034</v>
      </c>
      <c r="L14" s="5">
        <v>53400</v>
      </c>
      <c r="M14" s="5">
        <v>45788</v>
      </c>
      <c r="N14" s="5">
        <f>SUM(B14:M14)</f>
        <v>530414</v>
      </c>
    </row>
    <row r="15" spans="1:14" ht="12.75">
      <c r="A15" t="s">
        <v>38</v>
      </c>
      <c r="B15" s="5">
        <v>0</v>
      </c>
      <c r="C15" s="5">
        <v>134</v>
      </c>
      <c r="D15" s="5">
        <v>90</v>
      </c>
      <c r="E15" s="5">
        <v>0</v>
      </c>
      <c r="F15" s="5">
        <v>0</v>
      </c>
      <c r="G15" s="5">
        <v>0</v>
      </c>
      <c r="H15" s="5">
        <v>0</v>
      </c>
      <c r="I15" s="5">
        <v>360</v>
      </c>
      <c r="J15" s="5">
        <v>0</v>
      </c>
      <c r="K15" s="5">
        <v>300</v>
      </c>
      <c r="L15" s="5">
        <v>60</v>
      </c>
      <c r="M15" s="5">
        <v>0</v>
      </c>
      <c r="N15" s="5">
        <f aca="true" t="shared" si="0" ref="N15:N78">SUM(B15:M15)</f>
        <v>944</v>
      </c>
    </row>
    <row r="16" spans="1:14" ht="12.75">
      <c r="A16" t="s">
        <v>39</v>
      </c>
      <c r="B16" s="5">
        <v>317844</v>
      </c>
      <c r="C16" s="5">
        <v>258830</v>
      </c>
      <c r="D16" s="5">
        <v>226044</v>
      </c>
      <c r="E16" s="5">
        <v>213788</v>
      </c>
      <c r="F16" s="5">
        <v>171924</v>
      </c>
      <c r="G16" s="5">
        <v>257938</v>
      </c>
      <c r="H16" s="5">
        <v>261254</v>
      </c>
      <c r="I16" s="5">
        <v>193004</v>
      </c>
      <c r="J16" s="5">
        <v>257986</v>
      </c>
      <c r="K16" s="5">
        <v>266046</v>
      </c>
      <c r="L16" s="5">
        <v>346980</v>
      </c>
      <c r="M16" s="5">
        <v>302470</v>
      </c>
      <c r="N16" s="5">
        <f t="shared" si="0"/>
        <v>3074108</v>
      </c>
    </row>
    <row r="17" spans="1:14" ht="12.75">
      <c r="A17" t="s">
        <v>2</v>
      </c>
      <c r="B17" s="5">
        <v>0</v>
      </c>
      <c r="C17" s="5">
        <v>0</v>
      </c>
      <c r="D17" s="5">
        <v>0</v>
      </c>
      <c r="E17" s="5">
        <v>120</v>
      </c>
      <c r="F17" s="5">
        <v>60</v>
      </c>
      <c r="G17" s="5">
        <v>214</v>
      </c>
      <c r="H17" s="5">
        <v>0</v>
      </c>
      <c r="I17" s="5">
        <v>240</v>
      </c>
      <c r="J17" s="5">
        <v>0</v>
      </c>
      <c r="K17" s="5">
        <v>120</v>
      </c>
      <c r="L17" s="5">
        <v>120</v>
      </c>
      <c r="M17" s="5">
        <v>0</v>
      </c>
      <c r="N17" s="5">
        <f t="shared" si="0"/>
        <v>874</v>
      </c>
    </row>
    <row r="18" spans="1:14" ht="12.75">
      <c r="A18" t="s">
        <v>40</v>
      </c>
      <c r="B18" s="5">
        <v>125538</v>
      </c>
      <c r="C18" s="5">
        <v>117314</v>
      </c>
      <c r="D18" s="5">
        <v>134602</v>
      </c>
      <c r="E18" s="5">
        <v>129006</v>
      </c>
      <c r="F18" s="5">
        <v>107520</v>
      </c>
      <c r="G18" s="5">
        <v>114330</v>
      </c>
      <c r="H18" s="5">
        <v>120684</v>
      </c>
      <c r="I18" s="5">
        <v>121460</v>
      </c>
      <c r="J18" s="5">
        <v>132866</v>
      </c>
      <c r="K18" s="5">
        <v>128464</v>
      </c>
      <c r="L18" s="5">
        <v>158256</v>
      </c>
      <c r="M18" s="5">
        <v>137926</v>
      </c>
      <c r="N18" s="5">
        <f t="shared" si="0"/>
        <v>1527966</v>
      </c>
    </row>
    <row r="19" spans="1:14" ht="12.75">
      <c r="A19" t="s">
        <v>41</v>
      </c>
      <c r="B19" s="5">
        <v>1840764</v>
      </c>
      <c r="C19" s="5">
        <v>1546228</v>
      </c>
      <c r="D19" s="5">
        <v>1674788</v>
      </c>
      <c r="E19" s="5">
        <v>1638200</v>
      </c>
      <c r="F19" s="5">
        <v>1347132</v>
      </c>
      <c r="G19" s="5">
        <v>1222610</v>
      </c>
      <c r="H19" s="5">
        <v>1605018</v>
      </c>
      <c r="I19" s="5">
        <v>1951438</v>
      </c>
      <c r="J19" s="5">
        <v>2346862</v>
      </c>
      <c r="K19" s="5">
        <v>2176830</v>
      </c>
      <c r="L19" s="5">
        <v>2657268</v>
      </c>
      <c r="M19" s="5">
        <v>2279112</v>
      </c>
      <c r="N19" s="5">
        <f t="shared" si="0"/>
        <v>22286250</v>
      </c>
    </row>
    <row r="20" spans="1:14" ht="12.75">
      <c r="A20" t="s">
        <v>3</v>
      </c>
      <c r="B20" s="5">
        <v>60</v>
      </c>
      <c r="C20" s="5">
        <v>60</v>
      </c>
      <c r="D20" s="5">
        <v>60</v>
      </c>
      <c r="E20" s="5">
        <v>0</v>
      </c>
      <c r="F20" s="5">
        <v>0</v>
      </c>
      <c r="G20" s="5">
        <v>0</v>
      </c>
      <c r="H20" s="5">
        <v>60</v>
      </c>
      <c r="I20" s="5">
        <v>120</v>
      </c>
      <c r="J20" s="5">
        <v>60</v>
      </c>
      <c r="K20" s="5">
        <v>180</v>
      </c>
      <c r="L20" s="5">
        <v>60</v>
      </c>
      <c r="M20" s="5">
        <v>0</v>
      </c>
      <c r="N20" s="5">
        <f t="shared" si="0"/>
        <v>660</v>
      </c>
    </row>
    <row r="21" spans="1:14" ht="12.75">
      <c r="A21" t="s">
        <v>42</v>
      </c>
      <c r="B21" s="5">
        <v>35286</v>
      </c>
      <c r="C21" s="5">
        <v>33588</v>
      </c>
      <c r="D21" s="5">
        <v>34720</v>
      </c>
      <c r="E21" s="5">
        <v>32100</v>
      </c>
      <c r="F21" s="5">
        <v>27864</v>
      </c>
      <c r="G21" s="5">
        <v>26842</v>
      </c>
      <c r="H21" s="5">
        <v>30166</v>
      </c>
      <c r="I21" s="5">
        <v>33966</v>
      </c>
      <c r="J21" s="5">
        <v>36248</v>
      </c>
      <c r="K21" s="5">
        <v>36362</v>
      </c>
      <c r="L21" s="5">
        <v>44474</v>
      </c>
      <c r="M21" s="5">
        <v>41392</v>
      </c>
      <c r="N21" s="5">
        <f t="shared" si="0"/>
        <v>413008</v>
      </c>
    </row>
    <row r="22" spans="1:14" ht="12.75">
      <c r="A22" t="s">
        <v>43</v>
      </c>
      <c r="B22" s="5">
        <v>12828</v>
      </c>
      <c r="C22" s="5">
        <v>12810</v>
      </c>
      <c r="D22" s="5">
        <v>13384</v>
      </c>
      <c r="E22" s="5">
        <v>14598</v>
      </c>
      <c r="F22" s="5">
        <v>12182</v>
      </c>
      <c r="G22" s="5">
        <v>12504</v>
      </c>
      <c r="H22" s="5">
        <v>21738</v>
      </c>
      <c r="I22" s="5">
        <v>21394</v>
      </c>
      <c r="J22" s="5">
        <v>24524</v>
      </c>
      <c r="K22" s="5">
        <v>23798</v>
      </c>
      <c r="L22" s="5">
        <v>27690</v>
      </c>
      <c r="M22" s="5">
        <v>23782</v>
      </c>
      <c r="N22" s="5">
        <f t="shared" si="0"/>
        <v>221232</v>
      </c>
    </row>
    <row r="23" spans="1:14" ht="12.75">
      <c r="A23" t="s">
        <v>44</v>
      </c>
      <c r="B23" s="5">
        <v>14694</v>
      </c>
      <c r="C23" s="5">
        <v>15824</v>
      </c>
      <c r="D23" s="5">
        <v>19000</v>
      </c>
      <c r="E23" s="5">
        <v>16538</v>
      </c>
      <c r="F23" s="5">
        <v>14280</v>
      </c>
      <c r="G23" s="5">
        <v>18294</v>
      </c>
      <c r="H23" s="5">
        <v>15862</v>
      </c>
      <c r="I23" s="5">
        <v>17480</v>
      </c>
      <c r="J23" s="5">
        <v>15182</v>
      </c>
      <c r="K23" s="5">
        <v>16488</v>
      </c>
      <c r="L23" s="5">
        <v>18840</v>
      </c>
      <c r="M23" s="5">
        <v>18364</v>
      </c>
      <c r="N23" s="5">
        <f t="shared" si="0"/>
        <v>200846</v>
      </c>
    </row>
    <row r="24" spans="1:14" ht="12.75">
      <c r="A24" t="s">
        <v>45</v>
      </c>
      <c r="B24" s="5">
        <v>87682</v>
      </c>
      <c r="C24" s="5">
        <v>74136</v>
      </c>
      <c r="D24" s="5">
        <v>69604</v>
      </c>
      <c r="E24" s="5">
        <v>72816</v>
      </c>
      <c r="F24" s="5">
        <v>65574</v>
      </c>
      <c r="G24" s="5">
        <v>59538</v>
      </c>
      <c r="H24" s="5">
        <v>91000</v>
      </c>
      <c r="I24" s="5">
        <v>98754</v>
      </c>
      <c r="J24" s="5">
        <v>117410</v>
      </c>
      <c r="K24" s="5">
        <v>131154</v>
      </c>
      <c r="L24" s="5">
        <v>159192</v>
      </c>
      <c r="M24" s="5">
        <v>120644</v>
      </c>
      <c r="N24" s="5">
        <f t="shared" si="0"/>
        <v>1147504</v>
      </c>
    </row>
    <row r="25" spans="1:14" ht="12.75">
      <c r="A25" t="s">
        <v>4</v>
      </c>
      <c r="B25" s="5">
        <v>1744</v>
      </c>
      <c r="C25" s="5">
        <v>2736</v>
      </c>
      <c r="D25" s="5">
        <v>3200</v>
      </c>
      <c r="E25" s="5">
        <v>2400</v>
      </c>
      <c r="F25" s="5">
        <v>1948</v>
      </c>
      <c r="G25" s="5">
        <v>2654</v>
      </c>
      <c r="H25" s="5">
        <v>2564</v>
      </c>
      <c r="I25" s="5">
        <v>5138</v>
      </c>
      <c r="J25" s="5">
        <v>2398</v>
      </c>
      <c r="K25" s="5">
        <v>2714</v>
      </c>
      <c r="L25" s="5">
        <v>3136</v>
      </c>
      <c r="M25" s="5">
        <v>2780</v>
      </c>
      <c r="N25" s="5">
        <f t="shared" si="0"/>
        <v>33412</v>
      </c>
    </row>
    <row r="26" spans="1:14" ht="12.75">
      <c r="A26" t="s">
        <v>89</v>
      </c>
      <c r="B26" s="5">
        <v>1739250</v>
      </c>
      <c r="C26" s="5">
        <v>1442486</v>
      </c>
      <c r="D26" s="5">
        <v>1685650</v>
      </c>
      <c r="E26" s="5">
        <v>1800116</v>
      </c>
      <c r="F26" s="5">
        <v>1332928</v>
      </c>
      <c r="G26" s="5">
        <v>1394924</v>
      </c>
      <c r="H26" s="5">
        <v>1753332</v>
      </c>
      <c r="I26" s="5">
        <v>1857936</v>
      </c>
      <c r="J26" s="5">
        <v>2201646</v>
      </c>
      <c r="K26" s="5">
        <v>1878462</v>
      </c>
      <c r="L26" s="5">
        <v>2181372</v>
      </c>
      <c r="M26" s="5">
        <v>2097472</v>
      </c>
      <c r="N26" s="5">
        <f t="shared" si="0"/>
        <v>21365574</v>
      </c>
    </row>
    <row r="27" spans="1:14" ht="12.75">
      <c r="A27" t="s">
        <v>5</v>
      </c>
      <c r="B27" s="5">
        <v>4452</v>
      </c>
      <c r="C27" s="5">
        <v>4138</v>
      </c>
      <c r="D27" s="5">
        <v>4216</v>
      </c>
      <c r="E27" s="5">
        <v>3194</v>
      </c>
      <c r="F27" s="5">
        <v>169054</v>
      </c>
      <c r="G27" s="5">
        <v>2234</v>
      </c>
      <c r="H27" s="5">
        <v>1864</v>
      </c>
      <c r="I27" s="5">
        <v>2786</v>
      </c>
      <c r="J27" s="5">
        <v>2562</v>
      </c>
      <c r="K27" s="5">
        <v>3522</v>
      </c>
      <c r="L27" s="5">
        <v>2826</v>
      </c>
      <c r="M27" s="5">
        <v>2578</v>
      </c>
      <c r="N27" s="5">
        <f t="shared" si="0"/>
        <v>203426</v>
      </c>
    </row>
    <row r="28" spans="1:14" ht="12.75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120</v>
      </c>
      <c r="L28" s="5">
        <v>0</v>
      </c>
      <c r="M28" s="5">
        <v>60</v>
      </c>
      <c r="N28" s="5">
        <f t="shared" si="0"/>
        <v>180</v>
      </c>
    </row>
    <row r="29" spans="1:14" ht="12.75">
      <c r="A29" t="s">
        <v>46</v>
      </c>
      <c r="B29" s="5">
        <v>688076</v>
      </c>
      <c r="C29" s="5">
        <v>631668</v>
      </c>
      <c r="D29" s="5">
        <v>654276</v>
      </c>
      <c r="E29" s="5">
        <v>636994</v>
      </c>
      <c r="F29" s="5">
        <v>563580</v>
      </c>
      <c r="G29" s="5">
        <v>628010</v>
      </c>
      <c r="H29" s="5">
        <v>625608</v>
      </c>
      <c r="I29" s="5">
        <v>570962</v>
      </c>
      <c r="J29" s="5">
        <v>589664</v>
      </c>
      <c r="K29" s="5">
        <v>633182</v>
      </c>
      <c r="L29" s="5">
        <v>798662</v>
      </c>
      <c r="M29" s="5">
        <v>729640</v>
      </c>
      <c r="N29" s="5">
        <f t="shared" si="0"/>
        <v>7750322</v>
      </c>
    </row>
    <row r="30" spans="1:14" ht="12.75">
      <c r="A30" t="s">
        <v>47</v>
      </c>
      <c r="B30" s="5">
        <v>241726</v>
      </c>
      <c r="C30" s="5">
        <v>213552</v>
      </c>
      <c r="D30" s="5">
        <v>209030</v>
      </c>
      <c r="E30" s="5">
        <v>215472</v>
      </c>
      <c r="F30" s="5">
        <v>159276</v>
      </c>
      <c r="G30" s="5">
        <v>310762</v>
      </c>
      <c r="H30" s="5">
        <v>190564</v>
      </c>
      <c r="I30" s="5">
        <v>154374</v>
      </c>
      <c r="J30" s="5">
        <v>143760</v>
      </c>
      <c r="K30" s="5">
        <v>161950</v>
      </c>
      <c r="L30" s="5">
        <v>194800</v>
      </c>
      <c r="M30" s="5">
        <v>188994</v>
      </c>
      <c r="N30" s="5">
        <f t="shared" si="0"/>
        <v>2384260</v>
      </c>
    </row>
    <row r="31" spans="1:14" ht="12.75">
      <c r="A31" t="s">
        <v>7</v>
      </c>
      <c r="B31" s="5">
        <v>1320</v>
      </c>
      <c r="C31" s="5">
        <v>1670</v>
      </c>
      <c r="D31" s="5">
        <v>720</v>
      </c>
      <c r="E31" s="5">
        <v>780</v>
      </c>
      <c r="F31" s="5">
        <v>300</v>
      </c>
      <c r="G31" s="5">
        <v>420</v>
      </c>
      <c r="H31" s="5">
        <v>1080</v>
      </c>
      <c r="I31" s="5">
        <v>660</v>
      </c>
      <c r="J31" s="5">
        <v>1320</v>
      </c>
      <c r="K31" s="5">
        <v>1390</v>
      </c>
      <c r="L31" s="5">
        <v>1500</v>
      </c>
      <c r="M31" s="5">
        <v>1440</v>
      </c>
      <c r="N31" s="5">
        <f t="shared" si="0"/>
        <v>12600</v>
      </c>
    </row>
    <row r="32" spans="1:14" ht="12.75">
      <c r="A32" t="s">
        <v>8</v>
      </c>
      <c r="B32" s="5">
        <v>304</v>
      </c>
      <c r="C32" s="5">
        <v>130</v>
      </c>
      <c r="D32" s="5">
        <v>138</v>
      </c>
      <c r="E32" s="5">
        <v>244</v>
      </c>
      <c r="F32" s="5">
        <v>106</v>
      </c>
      <c r="G32" s="5">
        <v>180</v>
      </c>
      <c r="H32" s="5">
        <v>152</v>
      </c>
      <c r="I32" s="5">
        <v>188</v>
      </c>
      <c r="J32" s="5">
        <v>126</v>
      </c>
      <c r="K32" s="5">
        <v>96</v>
      </c>
      <c r="L32" s="5">
        <v>162</v>
      </c>
      <c r="M32" s="5">
        <v>256</v>
      </c>
      <c r="N32" s="5">
        <f t="shared" si="0"/>
        <v>2082</v>
      </c>
    </row>
    <row r="33" spans="1:14" ht="12.75">
      <c r="A33" t="s">
        <v>9</v>
      </c>
      <c r="B33" s="5">
        <v>60</v>
      </c>
      <c r="C33" s="5">
        <v>120</v>
      </c>
      <c r="D33" s="5">
        <v>0</v>
      </c>
      <c r="E33" s="5">
        <v>60</v>
      </c>
      <c r="F33" s="5">
        <v>60</v>
      </c>
      <c r="G33" s="5">
        <v>122</v>
      </c>
      <c r="H33" s="5">
        <v>60</v>
      </c>
      <c r="I33" s="5">
        <v>482</v>
      </c>
      <c r="J33" s="5">
        <v>60</v>
      </c>
      <c r="K33" s="5">
        <v>120</v>
      </c>
      <c r="L33" s="5">
        <v>60</v>
      </c>
      <c r="M33" s="5">
        <v>0</v>
      </c>
      <c r="N33" s="5">
        <f t="shared" si="0"/>
        <v>1204</v>
      </c>
    </row>
    <row r="34" spans="1:14" ht="12.75">
      <c r="A34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60</v>
      </c>
      <c r="K34" s="5">
        <v>0</v>
      </c>
      <c r="L34" s="5">
        <v>0</v>
      </c>
      <c r="M34" s="5">
        <v>0</v>
      </c>
      <c r="N34" s="5">
        <f t="shared" si="0"/>
        <v>60</v>
      </c>
    </row>
    <row r="35" spans="1:14" ht="12.75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60</v>
      </c>
      <c r="M35" s="5">
        <v>180</v>
      </c>
      <c r="N35" s="5">
        <f t="shared" si="0"/>
        <v>240</v>
      </c>
    </row>
    <row r="36" spans="1:14" ht="12.75">
      <c r="A36" t="s">
        <v>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4</v>
      </c>
      <c r="J36" s="5">
        <v>60</v>
      </c>
      <c r="K36" s="5">
        <v>0</v>
      </c>
      <c r="L36" s="5">
        <v>0</v>
      </c>
      <c r="M36" s="5">
        <v>0</v>
      </c>
      <c r="N36" s="5">
        <f t="shared" si="0"/>
        <v>64</v>
      </c>
    </row>
    <row r="37" spans="1:14" ht="12.75">
      <c r="A37" t="s">
        <v>12</v>
      </c>
      <c r="B37" s="5">
        <v>60</v>
      </c>
      <c r="C37" s="5">
        <v>60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1180</v>
      </c>
      <c r="K37" s="5">
        <v>0</v>
      </c>
      <c r="L37" s="5">
        <v>0</v>
      </c>
      <c r="M37" s="5">
        <v>0</v>
      </c>
      <c r="N37" s="5">
        <f t="shared" si="0"/>
        <v>1300</v>
      </c>
    </row>
    <row r="38" spans="1:14" ht="12.75">
      <c r="A38" t="s">
        <v>13</v>
      </c>
      <c r="B38" s="5">
        <v>1320</v>
      </c>
      <c r="C38" s="5">
        <v>360</v>
      </c>
      <c r="D38" s="5">
        <v>180</v>
      </c>
      <c r="E38" s="5">
        <v>420</v>
      </c>
      <c r="F38" s="5">
        <v>14</v>
      </c>
      <c r="G38" s="5">
        <v>0</v>
      </c>
      <c r="H38" s="5">
        <v>476</v>
      </c>
      <c r="I38" s="5">
        <v>828</v>
      </c>
      <c r="J38" s="5">
        <v>1560</v>
      </c>
      <c r="K38" s="5">
        <v>600</v>
      </c>
      <c r="L38" s="5">
        <v>480</v>
      </c>
      <c r="M38" s="5">
        <v>360</v>
      </c>
      <c r="N38" s="5">
        <f t="shared" si="0"/>
        <v>6598</v>
      </c>
    </row>
    <row r="39" spans="1:14" ht="12.75">
      <c r="A39" t="s">
        <v>14</v>
      </c>
      <c r="B39" s="5">
        <v>1670</v>
      </c>
      <c r="C39" s="5">
        <v>662</v>
      </c>
      <c r="D39" s="5">
        <v>1946</v>
      </c>
      <c r="E39" s="5">
        <v>1154</v>
      </c>
      <c r="F39" s="5">
        <v>1386</v>
      </c>
      <c r="G39" s="5">
        <v>1284</v>
      </c>
      <c r="H39" s="5">
        <v>1290</v>
      </c>
      <c r="I39" s="5">
        <v>1676</v>
      </c>
      <c r="J39" s="5">
        <v>1108</v>
      </c>
      <c r="K39" s="5">
        <v>2576</v>
      </c>
      <c r="L39" s="5">
        <v>1514</v>
      </c>
      <c r="M39" s="5">
        <v>908</v>
      </c>
      <c r="N39" s="5">
        <f t="shared" si="0"/>
        <v>17174</v>
      </c>
    </row>
    <row r="40" spans="1:14" ht="12.75">
      <c r="A40" t="s">
        <v>49</v>
      </c>
      <c r="B40" s="5">
        <v>16256</v>
      </c>
      <c r="C40" s="5">
        <v>16618</v>
      </c>
      <c r="D40" s="5">
        <v>17244</v>
      </c>
      <c r="E40" s="5">
        <v>16156</v>
      </c>
      <c r="F40" s="5">
        <v>14448</v>
      </c>
      <c r="G40" s="5">
        <v>14708</v>
      </c>
      <c r="H40" s="5">
        <v>26880</v>
      </c>
      <c r="I40" s="5">
        <v>30302</v>
      </c>
      <c r="J40" s="5">
        <v>32356</v>
      </c>
      <c r="K40" s="5">
        <v>28838</v>
      </c>
      <c r="L40" s="5">
        <v>36032</v>
      </c>
      <c r="M40" s="5">
        <v>32068</v>
      </c>
      <c r="N40" s="5">
        <f t="shared" si="0"/>
        <v>281906</v>
      </c>
    </row>
    <row r="41" spans="1:14" ht="12.75">
      <c r="A41" t="s">
        <v>15</v>
      </c>
      <c r="B41" s="5">
        <v>10836</v>
      </c>
      <c r="C41" s="5">
        <v>11142</v>
      </c>
      <c r="D41" s="5">
        <v>9924</v>
      </c>
      <c r="E41" s="5">
        <v>8434</v>
      </c>
      <c r="F41" s="5">
        <v>10180</v>
      </c>
      <c r="G41" s="5">
        <v>8416</v>
      </c>
      <c r="H41" s="5">
        <v>6176</v>
      </c>
      <c r="I41" s="5">
        <v>6034</v>
      </c>
      <c r="J41" s="5">
        <v>7244</v>
      </c>
      <c r="K41" s="5">
        <v>7368</v>
      </c>
      <c r="L41" s="5">
        <v>10066</v>
      </c>
      <c r="M41" s="5">
        <v>7192</v>
      </c>
      <c r="N41" s="5">
        <f t="shared" si="0"/>
        <v>103012</v>
      </c>
    </row>
    <row r="42" spans="1:14" ht="12.75">
      <c r="A42" t="s">
        <v>50</v>
      </c>
      <c r="B42" s="5">
        <v>1169290</v>
      </c>
      <c r="C42" s="5">
        <v>1005362</v>
      </c>
      <c r="D42" s="5">
        <v>1043440</v>
      </c>
      <c r="E42" s="5">
        <v>1001022</v>
      </c>
      <c r="F42" s="5">
        <v>786712</v>
      </c>
      <c r="G42" s="5">
        <v>977376</v>
      </c>
      <c r="H42" s="5">
        <v>1076466</v>
      </c>
      <c r="I42" s="5">
        <v>942496</v>
      </c>
      <c r="J42" s="5">
        <v>1089900</v>
      </c>
      <c r="K42" s="5">
        <v>1190696</v>
      </c>
      <c r="L42" s="5">
        <v>1568688</v>
      </c>
      <c r="M42" s="5">
        <v>1491928</v>
      </c>
      <c r="N42" s="5">
        <f t="shared" si="0"/>
        <v>13343376</v>
      </c>
    </row>
    <row r="43" spans="1:14" ht="12.75">
      <c r="A43" t="s">
        <v>16</v>
      </c>
      <c r="B43" s="5">
        <v>60</v>
      </c>
      <c r="C43" s="5">
        <v>0</v>
      </c>
      <c r="D43" s="5">
        <v>388</v>
      </c>
      <c r="E43" s="5">
        <v>598</v>
      </c>
      <c r="F43" s="5">
        <v>6</v>
      </c>
      <c r="G43" s="5">
        <v>2066</v>
      </c>
      <c r="H43" s="5">
        <v>1040</v>
      </c>
      <c r="I43" s="5">
        <v>1314</v>
      </c>
      <c r="J43" s="5">
        <v>60</v>
      </c>
      <c r="K43" s="5">
        <v>1266</v>
      </c>
      <c r="L43" s="5">
        <v>1344</v>
      </c>
      <c r="M43" s="5">
        <v>1126</v>
      </c>
      <c r="N43" s="5">
        <f t="shared" si="0"/>
        <v>9268</v>
      </c>
    </row>
    <row r="44" spans="1:14" ht="12.75">
      <c r="A44" t="s">
        <v>51</v>
      </c>
      <c r="B44" s="5">
        <v>28368</v>
      </c>
      <c r="C44" s="5">
        <v>25510</v>
      </c>
      <c r="D44" s="5">
        <v>25152</v>
      </c>
      <c r="E44" s="5">
        <v>24698</v>
      </c>
      <c r="F44" s="5">
        <v>19768</v>
      </c>
      <c r="G44" s="5">
        <v>18434</v>
      </c>
      <c r="H44" s="5">
        <v>26350</v>
      </c>
      <c r="I44" s="5">
        <v>40244</v>
      </c>
      <c r="J44" s="5">
        <v>32012</v>
      </c>
      <c r="K44" s="5">
        <v>31170</v>
      </c>
      <c r="L44" s="5">
        <v>41274</v>
      </c>
      <c r="M44" s="5">
        <v>35870</v>
      </c>
      <c r="N44" s="5">
        <f t="shared" si="0"/>
        <v>348850</v>
      </c>
    </row>
    <row r="45" spans="1:14" ht="12.75">
      <c r="A45" t="s">
        <v>17</v>
      </c>
      <c r="B45" s="5">
        <v>3996</v>
      </c>
      <c r="C45" s="5">
        <v>3892</v>
      </c>
      <c r="D45" s="5">
        <v>5524</v>
      </c>
      <c r="E45" s="5">
        <v>3774</v>
      </c>
      <c r="F45" s="5">
        <v>10</v>
      </c>
      <c r="G45" s="5">
        <v>6956</v>
      </c>
      <c r="H45" s="5">
        <v>3838</v>
      </c>
      <c r="I45" s="5">
        <v>4758</v>
      </c>
      <c r="J45" s="5">
        <v>3824</v>
      </c>
      <c r="K45" s="5">
        <v>5116</v>
      </c>
      <c r="L45" s="5">
        <v>3950</v>
      </c>
      <c r="M45" s="5">
        <v>2824</v>
      </c>
      <c r="N45" s="5">
        <f t="shared" si="0"/>
        <v>48462</v>
      </c>
    </row>
    <row r="46" spans="1:14" ht="12.75">
      <c r="A46" t="s">
        <v>18</v>
      </c>
      <c r="B46" s="5">
        <v>60</v>
      </c>
      <c r="C46" s="5">
        <v>60</v>
      </c>
      <c r="D46" s="5">
        <v>0</v>
      </c>
      <c r="E46" s="5">
        <v>0</v>
      </c>
      <c r="F46" s="5">
        <v>60</v>
      </c>
      <c r="G46" s="5">
        <v>0</v>
      </c>
      <c r="H46" s="5">
        <v>0</v>
      </c>
      <c r="I46" s="5">
        <v>120</v>
      </c>
      <c r="J46" s="5">
        <v>120</v>
      </c>
      <c r="K46" s="5">
        <v>120</v>
      </c>
      <c r="L46" s="5">
        <v>60</v>
      </c>
      <c r="M46" s="5">
        <v>120</v>
      </c>
      <c r="N46" s="5">
        <f t="shared" si="0"/>
        <v>720</v>
      </c>
    </row>
    <row r="47" spans="1:14" ht="12.75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60</v>
      </c>
      <c r="L47" s="5">
        <v>0</v>
      </c>
      <c r="M47" s="5">
        <v>0</v>
      </c>
      <c r="N47" s="5">
        <f t="shared" si="0"/>
        <v>60</v>
      </c>
    </row>
    <row r="48" spans="1:14" ht="12.75">
      <c r="A48" t="s">
        <v>52</v>
      </c>
      <c r="B48" s="5">
        <v>30888</v>
      </c>
      <c r="C48" s="5">
        <v>30702</v>
      </c>
      <c r="D48" s="5">
        <v>32188</v>
      </c>
      <c r="E48" s="5">
        <v>31454</v>
      </c>
      <c r="F48" s="5">
        <v>25138</v>
      </c>
      <c r="G48" s="5">
        <v>29780</v>
      </c>
      <c r="H48" s="5">
        <v>33366</v>
      </c>
      <c r="I48" s="5">
        <v>33888</v>
      </c>
      <c r="J48" s="5">
        <v>34514</v>
      </c>
      <c r="K48" s="5">
        <v>40034</v>
      </c>
      <c r="L48" s="5">
        <v>52612</v>
      </c>
      <c r="M48" s="5">
        <v>39040</v>
      </c>
      <c r="N48" s="5">
        <f t="shared" si="0"/>
        <v>413604</v>
      </c>
    </row>
    <row r="49" spans="1:14" ht="12.75">
      <c r="A49" t="s">
        <v>53</v>
      </c>
      <c r="B49" s="5">
        <v>738674</v>
      </c>
      <c r="C49" s="5">
        <v>549620</v>
      </c>
      <c r="D49" s="5">
        <v>547258</v>
      </c>
      <c r="E49" s="5">
        <v>526812</v>
      </c>
      <c r="F49" s="5">
        <v>369386</v>
      </c>
      <c r="G49" s="5">
        <v>491474</v>
      </c>
      <c r="H49" s="5">
        <v>752206</v>
      </c>
      <c r="I49" s="5">
        <v>643852</v>
      </c>
      <c r="J49" s="5">
        <v>880826</v>
      </c>
      <c r="K49" s="5">
        <v>942694</v>
      </c>
      <c r="L49" s="5">
        <v>1311370</v>
      </c>
      <c r="M49" s="5">
        <v>1108372</v>
      </c>
      <c r="N49" s="5">
        <f t="shared" si="0"/>
        <v>8862544</v>
      </c>
    </row>
    <row r="50" spans="1:14" ht="12.75">
      <c r="A50" t="s">
        <v>54</v>
      </c>
      <c r="B50" s="5">
        <v>133410</v>
      </c>
      <c r="C50" s="5">
        <v>133868</v>
      </c>
      <c r="D50" s="5">
        <v>132306</v>
      </c>
      <c r="E50" s="5">
        <v>131130</v>
      </c>
      <c r="F50" s="5">
        <v>83418</v>
      </c>
      <c r="G50" s="5">
        <v>166202</v>
      </c>
      <c r="H50" s="5">
        <v>126562</v>
      </c>
      <c r="I50" s="5">
        <v>118452</v>
      </c>
      <c r="J50" s="5">
        <v>118244</v>
      </c>
      <c r="K50" s="5">
        <v>124594</v>
      </c>
      <c r="L50" s="5">
        <v>146954</v>
      </c>
      <c r="M50" s="5">
        <v>129530</v>
      </c>
      <c r="N50" s="5">
        <f t="shared" si="0"/>
        <v>1544670</v>
      </c>
    </row>
    <row r="51" spans="1:14" ht="12.75">
      <c r="A51" t="s">
        <v>20</v>
      </c>
      <c r="B51" s="5">
        <v>12</v>
      </c>
      <c r="C51" s="5">
        <v>24</v>
      </c>
      <c r="D51" s="5">
        <v>154</v>
      </c>
      <c r="E51" s="5">
        <v>38</v>
      </c>
      <c r="F51" s="5">
        <v>118</v>
      </c>
      <c r="G51" s="5">
        <v>38</v>
      </c>
      <c r="H51" s="5">
        <v>74</v>
      </c>
      <c r="I51" s="5">
        <v>348</v>
      </c>
      <c r="J51" s="5">
        <v>236</v>
      </c>
      <c r="K51" s="5">
        <v>462</v>
      </c>
      <c r="L51" s="5">
        <v>214</v>
      </c>
      <c r="M51" s="5">
        <v>524</v>
      </c>
      <c r="N51" s="5">
        <f t="shared" si="0"/>
        <v>2242</v>
      </c>
    </row>
    <row r="52" spans="1:14" ht="12.75">
      <c r="A52" t="s">
        <v>21</v>
      </c>
      <c r="B52" s="5">
        <v>0</v>
      </c>
      <c r="C52" s="5">
        <v>0</v>
      </c>
      <c r="D52" s="5">
        <v>10</v>
      </c>
      <c r="E52" s="5">
        <v>0</v>
      </c>
      <c r="F52" s="5">
        <v>0</v>
      </c>
      <c r="G52" s="5">
        <v>0</v>
      </c>
      <c r="H52" s="5">
        <v>0</v>
      </c>
      <c r="I52" s="5">
        <v>180</v>
      </c>
      <c r="J52" s="5">
        <v>0</v>
      </c>
      <c r="K52" s="5">
        <v>120</v>
      </c>
      <c r="L52" s="5">
        <v>0</v>
      </c>
      <c r="M52" s="5">
        <v>0</v>
      </c>
      <c r="N52" s="5">
        <f t="shared" si="0"/>
        <v>310</v>
      </c>
    </row>
    <row r="53" spans="1:14" ht="12.75">
      <c r="A53" t="s">
        <v>22</v>
      </c>
      <c r="B53" s="5">
        <v>60</v>
      </c>
      <c r="C53" s="5">
        <v>120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138</v>
      </c>
      <c r="J53" s="5">
        <v>6</v>
      </c>
      <c r="K53" s="5">
        <v>0</v>
      </c>
      <c r="L53" s="5">
        <v>0</v>
      </c>
      <c r="M53" s="5">
        <v>60</v>
      </c>
      <c r="N53" s="5">
        <f t="shared" si="0"/>
        <v>384</v>
      </c>
    </row>
    <row r="54" spans="1:14" ht="12.75">
      <c r="A54" t="s">
        <v>55</v>
      </c>
      <c r="B54" s="5">
        <v>47920</v>
      </c>
      <c r="C54" s="5">
        <v>45980</v>
      </c>
      <c r="D54" s="5">
        <v>47408</v>
      </c>
      <c r="E54" s="5">
        <v>44378</v>
      </c>
      <c r="F54" s="5">
        <v>40524</v>
      </c>
      <c r="G54" s="5">
        <v>43066</v>
      </c>
      <c r="H54" s="5">
        <v>48550</v>
      </c>
      <c r="I54" s="5">
        <v>50056</v>
      </c>
      <c r="J54" s="5">
        <v>49878</v>
      </c>
      <c r="K54" s="5">
        <v>52564</v>
      </c>
      <c r="L54" s="5">
        <v>63770</v>
      </c>
      <c r="M54" s="5">
        <v>53098</v>
      </c>
      <c r="N54" s="5">
        <f t="shared" si="0"/>
        <v>587192</v>
      </c>
    </row>
    <row r="55" spans="1:14" ht="12.75">
      <c r="A55" t="s">
        <v>23</v>
      </c>
      <c r="B55" s="5">
        <v>26940</v>
      </c>
      <c r="C55" s="5">
        <v>28350</v>
      </c>
      <c r="D55" s="5">
        <v>30100</v>
      </c>
      <c r="E55" s="5">
        <v>27884</v>
      </c>
      <c r="F55" s="5">
        <v>23344</v>
      </c>
      <c r="G55" s="5">
        <v>25070</v>
      </c>
      <c r="H55" s="5">
        <v>24250</v>
      </c>
      <c r="I55" s="5">
        <v>24810</v>
      </c>
      <c r="J55" s="5">
        <v>25040</v>
      </c>
      <c r="K55" s="5">
        <v>24742</v>
      </c>
      <c r="L55" s="5">
        <v>30776</v>
      </c>
      <c r="M55" s="5">
        <v>25536</v>
      </c>
      <c r="N55" s="5">
        <f t="shared" si="0"/>
        <v>316842</v>
      </c>
    </row>
    <row r="56" spans="1:14" ht="12.75">
      <c r="A56" t="s">
        <v>24</v>
      </c>
      <c r="B56" s="5">
        <v>44214</v>
      </c>
      <c r="C56" s="5">
        <v>37820</v>
      </c>
      <c r="D56" s="5">
        <v>37952</v>
      </c>
      <c r="E56" s="5">
        <v>36726</v>
      </c>
      <c r="F56" s="5">
        <v>28956</v>
      </c>
      <c r="G56" s="5">
        <v>33770</v>
      </c>
      <c r="H56" s="5">
        <v>43206</v>
      </c>
      <c r="I56" s="5">
        <v>43934</v>
      </c>
      <c r="J56" s="5">
        <v>49378</v>
      </c>
      <c r="K56" s="5">
        <v>50072</v>
      </c>
      <c r="L56" s="5">
        <v>60310</v>
      </c>
      <c r="M56" s="5">
        <v>46488</v>
      </c>
      <c r="N56" s="5">
        <f t="shared" si="0"/>
        <v>512826</v>
      </c>
    </row>
    <row r="57" spans="1:14" ht="12.75">
      <c r="A57" t="s">
        <v>56</v>
      </c>
      <c r="B57" s="5">
        <v>65868</v>
      </c>
      <c r="C57" s="5">
        <v>60610</v>
      </c>
      <c r="D57" s="5">
        <v>58262</v>
      </c>
      <c r="E57" s="5">
        <v>51948</v>
      </c>
      <c r="F57" s="5">
        <v>44682</v>
      </c>
      <c r="G57" s="5">
        <v>46120</v>
      </c>
      <c r="H57" s="5">
        <v>112784</v>
      </c>
      <c r="I57" s="5">
        <v>96616</v>
      </c>
      <c r="J57" s="5">
        <v>94118</v>
      </c>
      <c r="K57" s="5">
        <v>90992</v>
      </c>
      <c r="L57" s="5">
        <v>104968</v>
      </c>
      <c r="M57" s="5">
        <v>82528</v>
      </c>
      <c r="N57" s="5">
        <f t="shared" si="0"/>
        <v>909496</v>
      </c>
    </row>
    <row r="58" spans="1:14" ht="12.75">
      <c r="A58" t="s">
        <v>57</v>
      </c>
      <c r="B58" s="5">
        <v>1216</v>
      </c>
      <c r="C58" s="5">
        <v>1016</v>
      </c>
      <c r="D58" s="5">
        <v>1388</v>
      </c>
      <c r="E58" s="5">
        <v>1370</v>
      </c>
      <c r="F58" s="5">
        <v>858</v>
      </c>
      <c r="G58" s="5">
        <v>1048</v>
      </c>
      <c r="H58" s="5">
        <v>760</v>
      </c>
      <c r="I58" s="5">
        <v>1012</v>
      </c>
      <c r="J58" s="5">
        <v>990</v>
      </c>
      <c r="K58" s="5">
        <v>1154</v>
      </c>
      <c r="L58" s="5">
        <v>1522</v>
      </c>
      <c r="M58" s="5">
        <v>2304</v>
      </c>
      <c r="N58" s="5">
        <f t="shared" si="0"/>
        <v>14638</v>
      </c>
    </row>
    <row r="59" spans="1:14" ht="12.75">
      <c r="A59" t="s">
        <v>58</v>
      </c>
      <c r="B59" s="5">
        <v>123982</v>
      </c>
      <c r="C59" s="5">
        <v>113406</v>
      </c>
      <c r="D59" s="5">
        <v>107244</v>
      </c>
      <c r="E59" s="5">
        <v>112088</v>
      </c>
      <c r="F59" s="5">
        <v>73150</v>
      </c>
      <c r="G59" s="5">
        <v>143506</v>
      </c>
      <c r="H59" s="5">
        <v>100144</v>
      </c>
      <c r="I59" s="5">
        <v>84062</v>
      </c>
      <c r="J59" s="5">
        <v>71976</v>
      </c>
      <c r="K59" s="5">
        <v>88834</v>
      </c>
      <c r="L59" s="5">
        <v>108174</v>
      </c>
      <c r="M59" s="5">
        <v>106426</v>
      </c>
      <c r="N59" s="5">
        <f t="shared" si="0"/>
        <v>1232992</v>
      </c>
    </row>
    <row r="60" spans="1:14" ht="12.75">
      <c r="A60" t="s">
        <v>25</v>
      </c>
      <c r="B60" s="5">
        <v>6620</v>
      </c>
      <c r="C60" s="5">
        <v>6314</v>
      </c>
      <c r="D60" s="5">
        <v>5586</v>
      </c>
      <c r="E60" s="5">
        <v>7448</v>
      </c>
      <c r="F60" s="5">
        <v>5722</v>
      </c>
      <c r="G60" s="5">
        <v>5066</v>
      </c>
      <c r="H60" s="5">
        <v>6428</v>
      </c>
      <c r="I60" s="5">
        <v>8094</v>
      </c>
      <c r="J60" s="5">
        <v>9794</v>
      </c>
      <c r="K60" s="5">
        <v>9580</v>
      </c>
      <c r="L60" s="5">
        <v>12190</v>
      </c>
      <c r="M60" s="5">
        <v>8952</v>
      </c>
      <c r="N60" s="5">
        <f t="shared" si="0"/>
        <v>91794</v>
      </c>
    </row>
    <row r="61" spans="1:14" ht="12.75">
      <c r="A61" t="s">
        <v>59</v>
      </c>
      <c r="B61" s="5">
        <v>2855744</v>
      </c>
      <c r="C61" s="5">
        <v>2593862</v>
      </c>
      <c r="D61" s="5">
        <v>2835682</v>
      </c>
      <c r="E61" s="5">
        <v>2760502</v>
      </c>
      <c r="F61" s="5">
        <v>1943196</v>
      </c>
      <c r="G61" s="5">
        <v>2489572</v>
      </c>
      <c r="H61" s="5">
        <v>2627502</v>
      </c>
      <c r="I61" s="5">
        <v>2270804</v>
      </c>
      <c r="J61" s="5">
        <v>2817238</v>
      </c>
      <c r="K61" s="5">
        <v>2693006</v>
      </c>
      <c r="L61" s="5">
        <v>3358044</v>
      </c>
      <c r="M61" s="5">
        <v>3395416</v>
      </c>
      <c r="N61" s="5">
        <f t="shared" si="0"/>
        <v>32640568</v>
      </c>
    </row>
    <row r="62" spans="1:14" ht="12.75">
      <c r="A62" t="s">
        <v>60</v>
      </c>
      <c r="B62" s="5">
        <v>60970</v>
      </c>
      <c r="C62" s="5">
        <v>61686</v>
      </c>
      <c r="D62" s="5">
        <v>68836</v>
      </c>
      <c r="E62" s="5">
        <v>66100</v>
      </c>
      <c r="F62" s="5">
        <v>50336</v>
      </c>
      <c r="G62" s="5">
        <v>53764</v>
      </c>
      <c r="H62" s="5">
        <v>53936</v>
      </c>
      <c r="I62" s="5">
        <v>56234</v>
      </c>
      <c r="J62" s="5">
        <v>63156</v>
      </c>
      <c r="K62" s="5">
        <v>61510</v>
      </c>
      <c r="L62" s="5">
        <v>79510</v>
      </c>
      <c r="M62" s="5">
        <v>75168</v>
      </c>
      <c r="N62" s="5">
        <f t="shared" si="0"/>
        <v>751206</v>
      </c>
    </row>
    <row r="63" spans="1:14" ht="12.75">
      <c r="A63" t="s">
        <v>61</v>
      </c>
      <c r="B63" s="5">
        <v>812102</v>
      </c>
      <c r="C63" s="5">
        <v>653940</v>
      </c>
      <c r="D63" s="5">
        <v>681208</v>
      </c>
      <c r="E63" s="5">
        <v>678430</v>
      </c>
      <c r="F63" s="5">
        <v>551336</v>
      </c>
      <c r="G63" s="5">
        <v>559824</v>
      </c>
      <c r="H63" s="5">
        <v>788922</v>
      </c>
      <c r="I63" s="5">
        <v>902328</v>
      </c>
      <c r="J63" s="5">
        <v>1094350</v>
      </c>
      <c r="K63" s="5">
        <v>1118114</v>
      </c>
      <c r="L63" s="5">
        <v>1413664</v>
      </c>
      <c r="M63" s="5">
        <v>1138034</v>
      </c>
      <c r="N63" s="5">
        <f t="shared" si="0"/>
        <v>10392252</v>
      </c>
    </row>
    <row r="64" spans="1:14" ht="12.75">
      <c r="A64" t="s">
        <v>26</v>
      </c>
      <c r="B64" s="5">
        <v>46598</v>
      </c>
      <c r="C64" s="5">
        <v>48596</v>
      </c>
      <c r="D64" s="5">
        <v>44808</v>
      </c>
      <c r="E64" s="5">
        <v>43064</v>
      </c>
      <c r="F64" s="5">
        <v>40724</v>
      </c>
      <c r="G64" s="5">
        <v>42666</v>
      </c>
      <c r="H64" s="5">
        <v>41796</v>
      </c>
      <c r="I64" s="5">
        <v>44894</v>
      </c>
      <c r="J64" s="5">
        <v>45284</v>
      </c>
      <c r="K64" s="5">
        <v>47744</v>
      </c>
      <c r="L64" s="5">
        <v>62924</v>
      </c>
      <c r="M64" s="5">
        <v>52468</v>
      </c>
      <c r="N64" s="5">
        <f t="shared" si="0"/>
        <v>561566</v>
      </c>
    </row>
    <row r="65" spans="1:14" ht="12.75">
      <c r="A65" t="s">
        <v>62</v>
      </c>
      <c r="B65" s="5">
        <v>252062</v>
      </c>
      <c r="C65" s="5">
        <v>242688</v>
      </c>
      <c r="D65" s="5">
        <v>611730</v>
      </c>
      <c r="E65" s="5">
        <v>224332</v>
      </c>
      <c r="F65" s="5">
        <v>187996</v>
      </c>
      <c r="G65" s="5">
        <v>191622</v>
      </c>
      <c r="H65" s="5">
        <v>221032</v>
      </c>
      <c r="I65" s="5">
        <v>222756</v>
      </c>
      <c r="J65" s="5">
        <v>231554</v>
      </c>
      <c r="K65" s="5">
        <v>247696</v>
      </c>
      <c r="L65" s="5">
        <v>326002</v>
      </c>
      <c r="M65" s="5">
        <v>281756</v>
      </c>
      <c r="N65" s="5">
        <f t="shared" si="0"/>
        <v>3241226</v>
      </c>
    </row>
    <row r="66" spans="1:14" ht="12.75">
      <c r="A66" t="s">
        <v>63</v>
      </c>
      <c r="B66" s="5">
        <v>89214</v>
      </c>
      <c r="C66" s="5">
        <v>78510</v>
      </c>
      <c r="D66" s="5">
        <v>83236</v>
      </c>
      <c r="E66" s="5">
        <v>81116</v>
      </c>
      <c r="F66" s="5">
        <v>69964</v>
      </c>
      <c r="G66" s="5">
        <v>72336</v>
      </c>
      <c r="H66" s="5">
        <v>78038</v>
      </c>
      <c r="I66" s="5">
        <v>87044</v>
      </c>
      <c r="J66" s="5">
        <v>83184</v>
      </c>
      <c r="K66" s="5">
        <v>89324</v>
      </c>
      <c r="L66" s="5">
        <v>109630</v>
      </c>
      <c r="M66" s="5">
        <v>93110</v>
      </c>
      <c r="N66" s="5">
        <f t="shared" si="0"/>
        <v>1014706</v>
      </c>
    </row>
    <row r="67" spans="1:14" ht="12.75">
      <c r="A67" t="s">
        <v>64</v>
      </c>
      <c r="B67" s="5">
        <v>1386</v>
      </c>
      <c r="C67" s="5">
        <v>2584</v>
      </c>
      <c r="D67" s="5">
        <v>1996</v>
      </c>
      <c r="E67" s="5">
        <v>1586</v>
      </c>
      <c r="F67" s="5">
        <v>1696</v>
      </c>
      <c r="G67" s="5">
        <v>1496</v>
      </c>
      <c r="H67" s="5">
        <v>1698</v>
      </c>
      <c r="I67" s="5">
        <v>2538</v>
      </c>
      <c r="J67" s="5">
        <v>1920</v>
      </c>
      <c r="K67" s="5">
        <v>2254</v>
      </c>
      <c r="L67" s="5">
        <v>1926</v>
      </c>
      <c r="M67" s="5">
        <v>2734</v>
      </c>
      <c r="N67" s="5">
        <f t="shared" si="0"/>
        <v>23814</v>
      </c>
    </row>
    <row r="68" spans="1:14" ht="12.75">
      <c r="A68" t="s">
        <v>65</v>
      </c>
      <c r="B68" s="5">
        <v>14096</v>
      </c>
      <c r="C68" s="5">
        <v>12898</v>
      </c>
      <c r="D68" s="5">
        <v>12496</v>
      </c>
      <c r="E68" s="5">
        <v>12364</v>
      </c>
      <c r="F68" s="5">
        <v>9170</v>
      </c>
      <c r="G68" s="5">
        <v>12130</v>
      </c>
      <c r="H68" s="5">
        <v>10946</v>
      </c>
      <c r="I68" s="5">
        <v>12568</v>
      </c>
      <c r="J68" s="5">
        <v>12080</v>
      </c>
      <c r="K68" s="5">
        <v>12592</v>
      </c>
      <c r="L68" s="5">
        <v>15952</v>
      </c>
      <c r="M68" s="5">
        <v>16408</v>
      </c>
      <c r="N68" s="5">
        <f t="shared" si="0"/>
        <v>153700</v>
      </c>
    </row>
    <row r="69" spans="1:14" ht="12.75">
      <c r="A69" t="s">
        <v>66</v>
      </c>
      <c r="B69" s="5">
        <v>47126</v>
      </c>
      <c r="C69" s="5">
        <v>48090</v>
      </c>
      <c r="D69" s="5">
        <v>45264</v>
      </c>
      <c r="E69" s="5">
        <v>47470</v>
      </c>
      <c r="F69" s="5">
        <v>39196</v>
      </c>
      <c r="G69" s="5">
        <v>35430</v>
      </c>
      <c r="H69" s="5">
        <v>45142</v>
      </c>
      <c r="I69" s="5">
        <v>52482</v>
      </c>
      <c r="J69" s="5">
        <v>50290</v>
      </c>
      <c r="K69" s="5">
        <v>50512</v>
      </c>
      <c r="L69" s="5">
        <v>59402</v>
      </c>
      <c r="M69" s="5">
        <v>57102</v>
      </c>
      <c r="N69" s="5">
        <f t="shared" si="0"/>
        <v>577506</v>
      </c>
    </row>
    <row r="70" spans="1:14" ht="12.75">
      <c r="A70" t="s">
        <v>67</v>
      </c>
      <c r="B70" s="5">
        <v>15336</v>
      </c>
      <c r="C70" s="5">
        <v>15312</v>
      </c>
      <c r="D70" s="5">
        <v>12928</v>
      </c>
      <c r="E70" s="5">
        <v>13472</v>
      </c>
      <c r="F70" s="5">
        <v>648</v>
      </c>
      <c r="G70" s="5">
        <v>26432</v>
      </c>
      <c r="H70" s="5">
        <v>13324</v>
      </c>
      <c r="I70" s="5">
        <v>12996</v>
      </c>
      <c r="J70" s="5">
        <v>12652</v>
      </c>
      <c r="K70" s="5">
        <v>10640</v>
      </c>
      <c r="L70" s="5">
        <v>12754</v>
      </c>
      <c r="M70" s="5">
        <v>10940</v>
      </c>
      <c r="N70" s="5">
        <f t="shared" si="0"/>
        <v>157434</v>
      </c>
    </row>
    <row r="71" spans="1:14" ht="12.75">
      <c r="A71" t="s">
        <v>68</v>
      </c>
      <c r="B71" s="5">
        <v>205758</v>
      </c>
      <c r="C71" s="5">
        <v>166370</v>
      </c>
      <c r="D71" s="5">
        <v>179268</v>
      </c>
      <c r="E71" s="5">
        <v>164726</v>
      </c>
      <c r="F71" s="5">
        <v>126818</v>
      </c>
      <c r="G71" s="5">
        <v>156826</v>
      </c>
      <c r="H71" s="5">
        <v>206096</v>
      </c>
      <c r="I71" s="5">
        <v>188068</v>
      </c>
      <c r="J71" s="5">
        <v>230944</v>
      </c>
      <c r="K71" s="5">
        <v>263468</v>
      </c>
      <c r="L71" s="5">
        <v>353866</v>
      </c>
      <c r="M71" s="5">
        <v>322834</v>
      </c>
      <c r="N71" s="5">
        <f t="shared" si="0"/>
        <v>2565042</v>
      </c>
    </row>
    <row r="72" spans="1:14" ht="12.75">
      <c r="A72" t="s">
        <v>69</v>
      </c>
      <c r="B72" s="5">
        <v>326096</v>
      </c>
      <c r="C72" s="5">
        <v>427796</v>
      </c>
      <c r="D72" s="5">
        <v>520804</v>
      </c>
      <c r="E72" s="5">
        <v>574424</v>
      </c>
      <c r="F72" s="5">
        <v>517346</v>
      </c>
      <c r="G72" s="5">
        <v>511426</v>
      </c>
      <c r="H72" s="5">
        <v>232446</v>
      </c>
      <c r="I72" s="5">
        <v>216066</v>
      </c>
      <c r="J72" s="5">
        <v>222366</v>
      </c>
      <c r="K72" s="5">
        <v>224468</v>
      </c>
      <c r="L72" s="5">
        <v>273906</v>
      </c>
      <c r="M72" s="5">
        <v>288272</v>
      </c>
      <c r="N72" s="5">
        <f t="shared" si="0"/>
        <v>4335416</v>
      </c>
    </row>
    <row r="73" spans="1:14" ht="12.75">
      <c r="A73" t="s">
        <v>27</v>
      </c>
      <c r="B73" s="5">
        <v>1158</v>
      </c>
      <c r="C73" s="5">
        <v>2126</v>
      </c>
      <c r="D73" s="5">
        <v>2414</v>
      </c>
      <c r="E73" s="5">
        <v>2180</v>
      </c>
      <c r="F73" s="5">
        <v>2440</v>
      </c>
      <c r="G73" s="5">
        <v>2932</v>
      </c>
      <c r="H73" s="5">
        <v>3308</v>
      </c>
      <c r="I73" s="5">
        <v>3254</v>
      </c>
      <c r="J73" s="5">
        <v>5120</v>
      </c>
      <c r="K73" s="5">
        <v>5762</v>
      </c>
      <c r="L73" s="5">
        <v>6978</v>
      </c>
      <c r="M73" s="5">
        <v>4746</v>
      </c>
      <c r="N73" s="5">
        <f t="shared" si="0"/>
        <v>42418</v>
      </c>
    </row>
    <row r="74" spans="1:14" ht="12.75">
      <c r="A74" t="s">
        <v>70</v>
      </c>
      <c r="B74" s="5">
        <v>506</v>
      </c>
      <c r="C74" s="5">
        <v>670</v>
      </c>
      <c r="D74" s="5">
        <v>710</v>
      </c>
      <c r="E74" s="5">
        <v>894</v>
      </c>
      <c r="F74" s="5">
        <v>768</v>
      </c>
      <c r="G74" s="5">
        <v>676</v>
      </c>
      <c r="H74" s="5">
        <v>878</v>
      </c>
      <c r="I74" s="5">
        <v>652</v>
      </c>
      <c r="J74" s="5">
        <v>624</v>
      </c>
      <c r="K74" s="5">
        <v>496</v>
      </c>
      <c r="L74" s="5">
        <v>962</v>
      </c>
      <c r="M74" s="5">
        <v>672</v>
      </c>
      <c r="N74" s="5">
        <f t="shared" si="0"/>
        <v>8508</v>
      </c>
    </row>
    <row r="75" spans="1:14" ht="12.75">
      <c r="A75" t="s">
        <v>28</v>
      </c>
      <c r="B75" s="5">
        <v>60</v>
      </c>
      <c r="C75" s="5">
        <v>0</v>
      </c>
      <c r="D75" s="5">
        <v>0</v>
      </c>
      <c r="E75" s="5">
        <v>32</v>
      </c>
      <c r="F75" s="5">
        <v>8</v>
      </c>
      <c r="G75" s="5">
        <v>0</v>
      </c>
      <c r="H75" s="5">
        <v>0</v>
      </c>
      <c r="I75" s="5">
        <v>60</v>
      </c>
      <c r="J75" s="5">
        <v>8</v>
      </c>
      <c r="K75" s="5">
        <v>8</v>
      </c>
      <c r="L75" s="5">
        <v>120</v>
      </c>
      <c r="M75" s="5">
        <v>60</v>
      </c>
      <c r="N75" s="5">
        <f t="shared" si="0"/>
        <v>356</v>
      </c>
    </row>
    <row r="76" spans="1:14" ht="12.75">
      <c r="A76" t="s">
        <v>29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71</v>
      </c>
      <c r="B77" s="5">
        <v>132862</v>
      </c>
      <c r="C77" s="5">
        <v>124630</v>
      </c>
      <c r="D77" s="5">
        <v>133914</v>
      </c>
      <c r="E77" s="5">
        <v>125116</v>
      </c>
      <c r="F77" s="5">
        <v>97986</v>
      </c>
      <c r="G77" s="5">
        <v>106456</v>
      </c>
      <c r="H77" s="5">
        <v>108122</v>
      </c>
      <c r="I77" s="5">
        <v>103152</v>
      </c>
      <c r="J77" s="5">
        <v>118856</v>
      </c>
      <c r="K77" s="5">
        <v>143608</v>
      </c>
      <c r="L77" s="5">
        <v>153198</v>
      </c>
      <c r="M77" s="5">
        <v>136506</v>
      </c>
      <c r="N77" s="5">
        <f t="shared" si="0"/>
        <v>1484406</v>
      </c>
    </row>
    <row r="78" spans="1:14" ht="12.75">
      <c r="A78" t="s">
        <v>72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60</v>
      </c>
      <c r="H78" s="5">
        <v>0</v>
      </c>
      <c r="I78" s="5">
        <v>0</v>
      </c>
      <c r="J78" s="5">
        <v>0</v>
      </c>
      <c r="K78" s="5">
        <v>60</v>
      </c>
      <c r="L78" s="5">
        <v>180</v>
      </c>
      <c r="M78" s="5">
        <v>120</v>
      </c>
      <c r="N78" s="5">
        <f t="shared" si="0"/>
        <v>420</v>
      </c>
    </row>
    <row r="79" spans="1:14" ht="12.75">
      <c r="A79" t="s">
        <v>73</v>
      </c>
      <c r="B79" s="5">
        <v>1758</v>
      </c>
      <c r="C79" s="5">
        <v>1648</v>
      </c>
      <c r="D79" s="5">
        <v>1724</v>
      </c>
      <c r="E79" s="5">
        <v>1614</v>
      </c>
      <c r="F79" s="5">
        <v>0</v>
      </c>
      <c r="G79" s="5">
        <v>3698</v>
      </c>
      <c r="H79" s="5">
        <v>1320</v>
      </c>
      <c r="I79" s="5">
        <v>1010</v>
      </c>
      <c r="J79" s="5">
        <v>1074</v>
      </c>
      <c r="K79" s="5">
        <v>1280</v>
      </c>
      <c r="L79" s="5">
        <v>1566</v>
      </c>
      <c r="M79" s="5">
        <v>1294</v>
      </c>
      <c r="N79" s="5">
        <f>SUM(B79:M79)</f>
        <v>17986</v>
      </c>
    </row>
    <row r="80" spans="1:14" ht="12.75">
      <c r="A80" t="s">
        <v>30</v>
      </c>
      <c r="B80" s="5">
        <v>0</v>
      </c>
      <c r="C80" s="5">
        <v>60</v>
      </c>
      <c r="D80" s="5">
        <v>0</v>
      </c>
      <c r="E80" s="5">
        <v>0</v>
      </c>
      <c r="F80" s="5">
        <v>60</v>
      </c>
      <c r="G80" s="5">
        <v>4</v>
      </c>
      <c r="H80" s="5">
        <v>2</v>
      </c>
      <c r="I80" s="5">
        <v>0</v>
      </c>
      <c r="J80" s="5">
        <v>60</v>
      </c>
      <c r="K80" s="5">
        <v>0</v>
      </c>
      <c r="L80" s="5">
        <v>0</v>
      </c>
      <c r="M80" s="5">
        <v>60</v>
      </c>
      <c r="N80" s="5">
        <f>SUM(B80:M80)</f>
        <v>246</v>
      </c>
    </row>
    <row r="81" spans="1:14" ht="12.75">
      <c r="A81" t="s">
        <v>93</v>
      </c>
      <c r="B81" s="5">
        <v>220890</v>
      </c>
      <c r="C81" s="5">
        <v>232884</v>
      </c>
      <c r="D81" s="5">
        <v>219368</v>
      </c>
      <c r="E81" s="5">
        <v>235708</v>
      </c>
      <c r="F81" s="5">
        <v>195814</v>
      </c>
      <c r="G81" s="5">
        <v>160722</v>
      </c>
      <c r="H81" s="5">
        <v>186438</v>
      </c>
      <c r="I81" s="5">
        <v>238488</v>
      </c>
      <c r="J81" s="5">
        <v>147886</v>
      </c>
      <c r="K81" s="5">
        <v>119940</v>
      </c>
      <c r="L81" s="5">
        <v>3276</v>
      </c>
      <c r="M81" s="5">
        <v>2412</v>
      </c>
      <c r="N81" s="5">
        <f>SUM(B81:M81)</f>
        <v>1963826</v>
      </c>
    </row>
    <row r="82" spans="1:14" ht="12.75">
      <c r="A82" t="s">
        <v>94</v>
      </c>
      <c r="B82" s="5">
        <v>3320</v>
      </c>
      <c r="C82" s="5">
        <v>423442</v>
      </c>
      <c r="D82" s="5">
        <v>10182</v>
      </c>
      <c r="E82" s="5">
        <v>3076</v>
      </c>
      <c r="F82" s="5">
        <v>0</v>
      </c>
      <c r="G82" s="5">
        <v>4176</v>
      </c>
      <c r="H82" s="5">
        <v>6512</v>
      </c>
      <c r="I82" s="5">
        <v>3760</v>
      </c>
      <c r="J82" s="5">
        <v>2340</v>
      </c>
      <c r="K82" s="5">
        <v>3426</v>
      </c>
      <c r="L82" s="5">
        <v>5660</v>
      </c>
      <c r="M82" s="5">
        <v>0</v>
      </c>
      <c r="N82" s="5">
        <f>SUM(B82:M82)</f>
        <v>465894</v>
      </c>
    </row>
    <row r="83" spans="1:14" ht="12.75">
      <c r="A83" t="s">
        <v>95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f>SUM(B83:M83)</f>
        <v>0</v>
      </c>
    </row>
    <row r="84" spans="1:14" ht="12.75">
      <c r="A84" t="s">
        <v>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t="s">
        <v>31</v>
      </c>
      <c r="B85" s="5">
        <f>SUM(B14:B83)</f>
        <v>12690082</v>
      </c>
      <c r="C85" s="5">
        <f aca="true" t="shared" si="1" ref="C85:N85">SUM(C14:C83)</f>
        <v>11602516</v>
      </c>
      <c r="D85" s="5">
        <f t="shared" si="1"/>
        <v>12341334</v>
      </c>
      <c r="E85" s="5">
        <f t="shared" si="1"/>
        <v>11893092</v>
      </c>
      <c r="F85" s="5">
        <f t="shared" si="1"/>
        <v>9379040</v>
      </c>
      <c r="G85" s="5">
        <f t="shared" si="1"/>
        <v>10542992</v>
      </c>
      <c r="H85" s="5">
        <f t="shared" si="1"/>
        <v>11780830</v>
      </c>
      <c r="I85" s="5">
        <f t="shared" si="1"/>
        <v>11624302</v>
      </c>
      <c r="J85" s="5">
        <f t="shared" si="1"/>
        <v>13563956</v>
      </c>
      <c r="K85" s="5">
        <f t="shared" si="1"/>
        <v>13294892</v>
      </c>
      <c r="L85" s="5">
        <f t="shared" si="1"/>
        <v>16444706</v>
      </c>
      <c r="M85" s="5">
        <f t="shared" si="1"/>
        <v>15048244</v>
      </c>
      <c r="N85" s="5">
        <f t="shared" si="1"/>
        <v>150205986</v>
      </c>
    </row>
    <row r="90" spans="2:13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2:13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2:13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2:13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2:13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2:13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2:13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2:13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2:13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2:13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2:13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2:13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2:13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2:13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2:13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2:13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2:13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2:13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2:13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2:13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2:13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2:13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2:13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2:13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2:13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2:13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2:13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2:13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2:13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2:13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2:13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2:13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2:13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2:13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2:13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2:13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2:13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2:13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2:13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2:13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2:13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2:13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3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3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3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3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2:13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2:13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2:13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2:13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2:13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2:13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2:13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2:13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2:13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2:13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2:13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2:13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2:13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2:13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2:13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2:13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2:13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2:13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2:13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2:13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2:13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2:13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2:13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2:13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4" spans="2:13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2:13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2:13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2:13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2:13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2:13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2:13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2:13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2:13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2:13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2:13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2:13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2:13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2:13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2:13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2:13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2:13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2:13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2:13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2:13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2:13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2:13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2:13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2:13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2:13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2:13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2:13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2:13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2:13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2:13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2:13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2:13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2:13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2:13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2:13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2:13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2:13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2:13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2:13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2:13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2:13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2:13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2:13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2:13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2:13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2:13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2:13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2:13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2:13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2:13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2:13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2:13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2:13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2:13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2:13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2:13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2:13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2:13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2:13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2:13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2:13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2:13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2:13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2:13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2:13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2:13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2:13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2:13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2:13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2:13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2005-12-06T18:39:52Z</dcterms:created>
  <dcterms:modified xsi:type="dcterms:W3CDTF">2008-01-24T14:11:30Z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Miscellaneous Shared Taxes (Form 7)</vt:lpwstr>
  </property>
  <property fmtid="{D5CDD505-2E9C-101B-9397-08002B2CF9AE}" pid="5" name="p2">
    <vt:lpwstr>Fiscal Year Data with Monthlies</vt:lpwstr>
  </property>
  <property fmtid="{D5CDD505-2E9C-101B-9397-08002B2CF9AE}" pid="6" name="xl">
    <vt:lpwstr>2006</vt:lpwstr>
  </property>
  <property fmtid="{D5CDD505-2E9C-101B-9397-08002B2CF9AE}" pid="7" name="my">
    <vt:lpwstr>Tax Distributions From July 2003 to Current</vt:lpwstr>
  </property>
</Properties>
</file>