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oremat\Desktop\MONTHLY UPDATES\Website files\Form 6 Revenue Sharing\"/>
    </mc:Choice>
  </mc:AlternateContent>
  <bookViews>
    <workbookView xWindow="-15" yWindow="5985" windowWidth="14220" windowHeight="4485" tabRatio="873"/>
  </bookViews>
  <sheets>
    <sheet name="FY16-17" sheetId="4" r:id="rId1"/>
    <sheet name="County Revenue Share" sheetId="1" r:id="rId2"/>
    <sheet name="Municipal Revenue Share" sheetId="2" r:id="rId3"/>
  </sheets>
  <calcPr calcId="171027"/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B10" i="2"/>
  <c r="N80" i="1"/>
  <c r="O16" i="1"/>
  <c r="B17" i="4"/>
  <c r="D17" i="4" s="1"/>
  <c r="B18" i="4"/>
  <c r="D18" i="4" s="1"/>
  <c r="O19" i="1"/>
  <c r="B20" i="4"/>
  <c r="D20" i="4" s="1"/>
  <c r="O23" i="1"/>
  <c r="B24" i="4"/>
  <c r="O27" i="1"/>
  <c r="B28" i="4"/>
  <c r="B30" i="4"/>
  <c r="O31" i="1"/>
  <c r="O32" i="1"/>
  <c r="B34" i="4"/>
  <c r="B35" i="4"/>
  <c r="B36" i="4"/>
  <c r="O39" i="1"/>
  <c r="O40" i="1"/>
  <c r="B41" i="4"/>
  <c r="O43" i="1"/>
  <c r="O44" i="1"/>
  <c r="B47" i="4"/>
  <c r="D47" i="4"/>
  <c r="B48" i="4"/>
  <c r="B51" i="4"/>
  <c r="B52" i="4"/>
  <c r="B54" i="4"/>
  <c r="O55" i="1"/>
  <c r="O56" i="1"/>
  <c r="B58" i="4"/>
  <c r="B59" i="4"/>
  <c r="B60" i="4"/>
  <c r="O63" i="1"/>
  <c r="O64" i="1"/>
  <c r="B65" i="4"/>
  <c r="B66" i="4"/>
  <c r="O67" i="1"/>
  <c r="O68" i="1"/>
  <c r="O71" i="1"/>
  <c r="O72" i="1"/>
  <c r="B73" i="4"/>
  <c r="D73" i="4" s="1"/>
  <c r="O75" i="1"/>
  <c r="O76" i="1"/>
  <c r="C78" i="4"/>
  <c r="C77" i="4"/>
  <c r="D77" i="4" s="1"/>
  <c r="C76" i="4"/>
  <c r="C75" i="4"/>
  <c r="C74" i="4"/>
  <c r="C73" i="4"/>
  <c r="C72" i="4"/>
  <c r="D72" i="4" s="1"/>
  <c r="C71" i="4"/>
  <c r="D71" i="4"/>
  <c r="C70" i="4"/>
  <c r="C69" i="4"/>
  <c r="D69" i="4" s="1"/>
  <c r="C68" i="4"/>
  <c r="D68" i="4" s="1"/>
  <c r="C67" i="4"/>
  <c r="C66" i="4"/>
  <c r="C65" i="4"/>
  <c r="D65" i="4"/>
  <c r="C64" i="4"/>
  <c r="D64" i="4" s="1"/>
  <c r="C63" i="4"/>
  <c r="C62" i="4"/>
  <c r="D62" i="4" s="1"/>
  <c r="C61" i="4"/>
  <c r="D61" i="4"/>
  <c r="C60" i="4"/>
  <c r="D60" i="4" s="1"/>
  <c r="C59" i="4"/>
  <c r="D59" i="4"/>
  <c r="C58" i="4"/>
  <c r="D58" i="4"/>
  <c r="C57" i="4"/>
  <c r="D57" i="4" s="1"/>
  <c r="C56" i="4"/>
  <c r="D56" i="4" s="1"/>
  <c r="C55" i="4"/>
  <c r="C54" i="4"/>
  <c r="D54" i="4" s="1"/>
  <c r="C53" i="4"/>
  <c r="D53" i="4" s="1"/>
  <c r="C52" i="4"/>
  <c r="D52" i="4"/>
  <c r="C51" i="4"/>
  <c r="D51" i="4" s="1"/>
  <c r="C50" i="4"/>
  <c r="C49" i="4"/>
  <c r="C48" i="4"/>
  <c r="D48" i="4" s="1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D32" i="4" s="1"/>
  <c r="C31" i="4"/>
  <c r="D31" i="4"/>
  <c r="C30" i="4"/>
  <c r="D30" i="4" s="1"/>
  <c r="C29" i="4"/>
  <c r="C28" i="4"/>
  <c r="D28" i="4" s="1"/>
  <c r="C27" i="4"/>
  <c r="D27" i="4"/>
  <c r="C26" i="4"/>
  <c r="D26" i="4" s="1"/>
  <c r="C25" i="4"/>
  <c r="C24" i="4"/>
  <c r="D24" i="4" s="1"/>
  <c r="C23" i="4"/>
  <c r="C22" i="4"/>
  <c r="C21" i="4"/>
  <c r="C20" i="4"/>
  <c r="C19" i="4"/>
  <c r="C18" i="4"/>
  <c r="C17" i="4"/>
  <c r="C16" i="4"/>
  <c r="C15" i="4"/>
  <c r="C14" i="4"/>
  <c r="C80" i="4" s="1"/>
  <c r="C13" i="4"/>
  <c r="C12" i="4"/>
  <c r="N80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80" i="2" s="1"/>
  <c r="B78" i="4"/>
  <c r="B77" i="4"/>
  <c r="B75" i="4"/>
  <c r="D75" i="4" s="1"/>
  <c r="B74" i="4"/>
  <c r="D74" i="4" s="1"/>
  <c r="B71" i="4"/>
  <c r="B70" i="4"/>
  <c r="D70" i="4" s="1"/>
  <c r="B69" i="4"/>
  <c r="B67" i="4"/>
  <c r="D67" i="4" s="1"/>
  <c r="B64" i="4"/>
  <c r="B63" i="4"/>
  <c r="B62" i="4"/>
  <c r="B61" i="4"/>
  <c r="B57" i="4"/>
  <c r="B56" i="4"/>
  <c r="B55" i="4"/>
  <c r="D55" i="4" s="1"/>
  <c r="B53" i="4"/>
  <c r="B50" i="4"/>
  <c r="B49" i="4"/>
  <c r="B46" i="4"/>
  <c r="D46" i="4" s="1"/>
  <c r="B45" i="4"/>
  <c r="D45" i="4" s="1"/>
  <c r="B43" i="4"/>
  <c r="B42" i="4"/>
  <c r="D42" i="4" s="1"/>
  <c r="B39" i="4"/>
  <c r="D39" i="4" s="1"/>
  <c r="B38" i="4"/>
  <c r="D38" i="4" s="1"/>
  <c r="B37" i="4"/>
  <c r="D37" i="4"/>
  <c r="B33" i="4"/>
  <c r="B32" i="4"/>
  <c r="B31" i="4"/>
  <c r="B29" i="4"/>
  <c r="B26" i="4"/>
  <c r="B25" i="4"/>
  <c r="D25" i="4"/>
  <c r="B23" i="4"/>
  <c r="D23" i="4"/>
  <c r="B22" i="4"/>
  <c r="B21" i="4"/>
  <c r="D21" i="4" s="1"/>
  <c r="B19" i="4"/>
  <c r="B15" i="4"/>
  <c r="B14" i="4"/>
  <c r="B13" i="4"/>
  <c r="D13" i="4" s="1"/>
  <c r="B12" i="4"/>
  <c r="B80" i="4" s="1"/>
  <c r="O78" i="1"/>
  <c r="O77" i="1"/>
  <c r="O74" i="1"/>
  <c r="O73" i="1"/>
  <c r="O70" i="1"/>
  <c r="O69" i="1"/>
  <c r="O66" i="1"/>
  <c r="O65" i="1"/>
  <c r="O62" i="1"/>
  <c r="O61" i="1"/>
  <c r="O58" i="1"/>
  <c r="O57" i="1"/>
  <c r="O54" i="1"/>
  <c r="O53" i="1"/>
  <c r="O50" i="1"/>
  <c r="O49" i="1"/>
  <c r="O46" i="1"/>
  <c r="O45" i="1"/>
  <c r="O42" i="1"/>
  <c r="O41" i="1"/>
  <c r="O38" i="1"/>
  <c r="O37" i="1"/>
  <c r="O34" i="1"/>
  <c r="O33" i="1"/>
  <c r="O30" i="1"/>
  <c r="O29" i="1"/>
  <c r="O26" i="1"/>
  <c r="O25" i="1"/>
  <c r="O22" i="1"/>
  <c r="O21" i="1"/>
  <c r="O18" i="1"/>
  <c r="O17" i="1"/>
  <c r="O14" i="1"/>
  <c r="O13" i="1"/>
  <c r="O12" i="1"/>
  <c r="A2" i="2"/>
  <c r="A2" i="1"/>
  <c r="B80" i="1"/>
  <c r="C80" i="1"/>
  <c r="D80" i="1"/>
  <c r="O80" i="1"/>
  <c r="E80" i="1"/>
  <c r="F80" i="1"/>
  <c r="G80" i="1"/>
  <c r="H80" i="1"/>
  <c r="I80" i="1"/>
  <c r="J80" i="1"/>
  <c r="K80" i="1"/>
  <c r="L80" i="1"/>
  <c r="M80" i="1"/>
  <c r="B80" i="2"/>
  <c r="C80" i="2"/>
  <c r="D80" i="2"/>
  <c r="E80" i="2"/>
  <c r="F80" i="2"/>
  <c r="G80" i="2"/>
  <c r="H80" i="2"/>
  <c r="I80" i="2"/>
  <c r="J80" i="2"/>
  <c r="K80" i="2"/>
  <c r="L80" i="2"/>
  <c r="M80" i="2"/>
  <c r="B68" i="4"/>
  <c r="O35" i="1"/>
  <c r="O51" i="1"/>
  <c r="B76" i="4"/>
  <c r="D76" i="4"/>
  <c r="O20" i="1"/>
  <c r="O36" i="1"/>
  <c r="B27" i="4"/>
  <c r="O59" i="1"/>
  <c r="B44" i="4"/>
  <c r="O28" i="1"/>
  <c r="O52" i="1"/>
  <c r="O60" i="1"/>
  <c r="B16" i="4"/>
  <c r="B40" i="4"/>
  <c r="D40" i="4"/>
  <c r="O15" i="1"/>
  <c r="O47" i="1"/>
  <c r="B72" i="4"/>
  <c r="O24" i="1"/>
  <c r="O48" i="1"/>
  <c r="D41" i="4"/>
  <c r="D36" i="4"/>
  <c r="D29" i="4"/>
  <c r="D43" i="4"/>
  <c r="D44" i="4"/>
  <c r="D22" i="4"/>
  <c r="D14" i="4" l="1"/>
  <c r="D15" i="4"/>
  <c r="D19" i="4"/>
  <c r="D49" i="4"/>
  <c r="D78" i="4"/>
  <c r="D66" i="4"/>
  <c r="D35" i="4"/>
  <c r="D16" i="4"/>
  <c r="D34" i="4"/>
  <c r="D50" i="4"/>
  <c r="D63" i="4"/>
  <c r="D33" i="4"/>
  <c r="D12" i="4"/>
  <c r="D80" i="4" s="1"/>
</calcChain>
</file>

<file path=xl/sharedStrings.xml><?xml version="1.0" encoding="utf-8"?>
<sst xmlns="http://schemas.openxmlformats.org/spreadsheetml/2006/main" count="246" uniqueCount="86">
  <si>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</si>
  <si>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</si>
  <si>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</si>
  <si>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</si>
  <si>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</si>
  <si>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</si>
  <si>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</si>
  <si>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</si>
  <si>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</si>
  <si>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</si>
  <si>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</si>
  <si>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</si>
  <si>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</si>
  <si>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</si>
  <si>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</si>
  <si>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</si>
  <si>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</si>
  <si>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</si>
  <si>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</si>
  <si>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</si>
  <si>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</si>
  <si>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</si>
  <si>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</si>
  <si>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</si>
  <si>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</si>
  <si>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</si>
  <si>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</si>
  <si>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</si>
  <si>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</si>
  <si>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</si>
  <si>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</si>
  <si>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</si>
  <si>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</si>
  <si>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</si>
  <si>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</si>
  <si>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</si>
  <si>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</si>
  <si>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</si>
  <si>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</si>
  <si>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</si>
  <si>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</si>
  <si>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</si>
  <si>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</si>
  <si>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</si>
  <si>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</si>
  <si>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</si>
  <si>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</si>
  <si>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</si>
  <si>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</si>
  <si>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</si>
  <si>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</si>
  <si>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</si>
  <si>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</si>
  <si>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</si>
  <si>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</si>
  <si>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</si>
  <si>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</si>
  <si>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</si>
  <si>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</si>
  <si>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</si>
  <si>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</si>
  <si>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</si>
  <si>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</si>
  <si>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</si>
  <si>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</si>
  <si>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</si>
  <si>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</si>
  <si>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</si>
  <si>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</si>
  <si>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</si>
  <si>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</si>
  <si>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</si>
  <si>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</si>
  <si>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</si>
  <si>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</si>
  <si>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</si>
  <si>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</si>
  <si>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</si>
  <si>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</si>
  <si>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</si>
  <si>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</si>
  <si>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</si>
  <si>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</si>
  <si>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Final true-up</t>
  </si>
  <si>
    <t>VALIDATED TAX RECEIPTS FOR: JULY 2016 thru  June 2017</t>
  </si>
  <si>
    <t>FY16-17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</si>
</sst>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0"/>
      <name val="Times New Roman"/>
    </font>
    <font>
      <sz val="10"/>
      <name val="Times New Roman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3"/>
    <xf numFmtId="0" fontId="3" fillId="0" borderId="0" xfId="3" applyAlignment="1">
      <alignment horizontal="left"/>
    </xf>
    <xf numFmtId="0" fontId="3" fillId="0" borderId="0" xfId="3" applyNumberFormat="1"/>
    <xf numFmtId="2" fontId="3" fillId="0" borderId="0" xfId="3" applyNumberFormat="1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</cellXfs>
  <cellStyles count="4">
    <cellStyle name="Comma 2" xfId="1"/>
    <cellStyle name="Comma0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H82"/>
  <sheetViews>
    <sheetView tabSelected="1" workbookViewId="0">
      <selection activeCell="C23" sqref="C23"/>
    </sheetView>
  </sheetViews>
  <sheetFormatPr defaultRowHeight="12.75" x14ac:dyDescent="0.2"/>
  <cols>
    <col min="1" max="1" width="26.1640625" customWidth="1"/>
    <col min="2" max="2" width="15.5" customWidth="1"/>
    <col min="3" max="3" width="21" customWidth="1"/>
    <col min="4" max="4" width="16.33203125" customWidth="1"/>
    <col min="5" max="5" width="15.5" customWidth="1"/>
    <col min="6" max="6" width="18.5" customWidth="1"/>
    <col min="7" max="7" width="16.83203125" customWidth="1"/>
    <col min="8" max="8" width="13.6640625" bestFit="1" customWidth="1"/>
  </cols>
  <sheetData>
    <row r="1" spans="1:8" x14ac:dyDescent="0.2">
      <c r="A1" s="8" t="s">
        <v>84</v>
      </c>
      <c r="D1" s="2" t="s">
        <v>74</v>
      </c>
      <c r="F1" s="3"/>
      <c r="G1" s="3"/>
    </row>
    <row r="2" spans="1:8" x14ac:dyDescent="0.2">
      <c r="A2" s="7"/>
      <c r="F2" s="3"/>
      <c r="G2" s="3"/>
    </row>
    <row r="3" spans="1:8" x14ac:dyDescent="0.2">
      <c r="A3" s="15" t="s">
        <v>75</v>
      </c>
      <c r="B3" s="15"/>
      <c r="C3" s="15"/>
      <c r="D3" s="15"/>
      <c r="E3" s="6"/>
      <c r="F3" s="6"/>
      <c r="G3" s="6"/>
    </row>
    <row r="4" spans="1:8" x14ac:dyDescent="0.2">
      <c r="A4" s="15" t="s">
        <v>34</v>
      </c>
      <c r="B4" s="15"/>
      <c r="C4" s="15"/>
      <c r="D4" s="15"/>
      <c r="E4" s="6"/>
      <c r="F4" s="6"/>
      <c r="G4" s="6"/>
    </row>
    <row r="5" spans="1:8" x14ac:dyDescent="0.2">
      <c r="A5" s="15" t="s">
        <v>35</v>
      </c>
      <c r="B5" s="15"/>
      <c r="C5" s="15"/>
      <c r="D5" s="15"/>
      <c r="E5" s="6"/>
      <c r="F5" s="6"/>
      <c r="G5" s="6"/>
    </row>
    <row r="6" spans="1:8" x14ac:dyDescent="0.2">
      <c r="A6" s="15" t="s">
        <v>76</v>
      </c>
      <c r="B6" s="15"/>
      <c r="C6" s="15"/>
      <c r="D6" s="15"/>
      <c r="E6" s="6"/>
      <c r="F6" s="6"/>
      <c r="G6" s="6"/>
    </row>
    <row r="7" spans="1:8" x14ac:dyDescent="0.2">
      <c r="F7" s="6"/>
      <c r="G7" s="6"/>
    </row>
    <row r="8" spans="1:8" x14ac:dyDescent="0.2">
      <c r="A8" t="s">
        <v>0</v>
      </c>
      <c r="B8" s="2" t="s">
        <v>77</v>
      </c>
      <c r="C8" s="2" t="s">
        <v>78</v>
      </c>
      <c r="D8" s="2" t="s">
        <v>79</v>
      </c>
      <c r="E8" s="2"/>
      <c r="F8" s="2"/>
      <c r="H8" s="2"/>
    </row>
    <row r="9" spans="1:8" x14ac:dyDescent="0.2">
      <c r="B9" s="2" t="s">
        <v>80</v>
      </c>
      <c r="C9" s="2" t="s">
        <v>80</v>
      </c>
      <c r="D9" s="2" t="s">
        <v>80</v>
      </c>
      <c r="E9" s="2"/>
      <c r="F9" s="2"/>
      <c r="G9" s="2"/>
    </row>
    <row r="10" spans="1:8" x14ac:dyDescent="0.2">
      <c r="B10" s="2" t="s">
        <v>81</v>
      </c>
      <c r="C10" s="2" t="s">
        <v>81</v>
      </c>
      <c r="D10" s="2" t="s">
        <v>81</v>
      </c>
      <c r="E10" s="2"/>
      <c r="F10" s="2"/>
      <c r="G10" s="2"/>
    </row>
    <row r="11" spans="1:8" x14ac:dyDescent="0.2">
      <c r="A11" t="s">
        <v>1</v>
      </c>
      <c r="B11" s="2" t="s">
        <v>36</v>
      </c>
      <c r="C11" s="2" t="s">
        <v>33</v>
      </c>
      <c r="D11" s="2" t="s">
        <v>36</v>
      </c>
      <c r="E11" s="2"/>
      <c r="F11" s="2"/>
      <c r="G11" s="2"/>
    </row>
    <row r="12" spans="1:8" x14ac:dyDescent="0.2">
      <c r="A12" t="s">
        <v>37</v>
      </c>
      <c r="B12" s="4">
        <f>SUM('County Revenue Share'!B12:N12)</f>
        <v>4281649.59</v>
      </c>
      <c r="C12" s="4">
        <f>SUM('Municipal Revenue Share'!B12:N12)</f>
        <v>5385632.6800000006</v>
      </c>
      <c r="D12" s="4">
        <f>B12+C12</f>
        <v>9667282.2699999996</v>
      </c>
      <c r="E12" s="4"/>
      <c r="F12" s="4"/>
      <c r="G12" s="4"/>
      <c r="H12" s="5"/>
    </row>
    <row r="13" spans="1:8" x14ac:dyDescent="0.2">
      <c r="A13" t="s">
        <v>38</v>
      </c>
      <c r="B13" s="4">
        <f>SUM('County Revenue Share'!B13:N13)</f>
        <v>553775.11999999988</v>
      </c>
      <c r="C13" s="4">
        <f>SUM('Municipal Revenue Share'!B13:N13)</f>
        <v>224478.46000000002</v>
      </c>
      <c r="D13" s="4">
        <f t="shared" ref="D13:D76" si="0">B13+C13</f>
        <v>778253.57999999984</v>
      </c>
      <c r="E13" s="4"/>
      <c r="F13" s="4"/>
      <c r="G13" s="4"/>
      <c r="H13" s="5"/>
    </row>
    <row r="14" spans="1:8" x14ac:dyDescent="0.2">
      <c r="A14" t="s">
        <v>39</v>
      </c>
      <c r="B14" s="4">
        <f>SUM('County Revenue Share'!B14:N14)</f>
        <v>4192451.8199999994</v>
      </c>
      <c r="C14" s="4">
        <f>SUM('Municipal Revenue Share'!B14:N14)</f>
        <v>3992355.4400000004</v>
      </c>
      <c r="D14" s="4">
        <f t="shared" si="0"/>
        <v>8184807.2599999998</v>
      </c>
      <c r="E14" s="4"/>
      <c r="F14" s="4"/>
      <c r="G14" s="4"/>
      <c r="H14" s="5"/>
    </row>
    <row r="15" spans="1:8" x14ac:dyDescent="0.2">
      <c r="A15" t="s">
        <v>2</v>
      </c>
      <c r="B15" s="4">
        <f>SUM('County Revenue Share'!B15:N15)</f>
        <v>574647.53999999992</v>
      </c>
      <c r="C15" s="4">
        <f>SUM('Municipal Revenue Share'!B15:N15)</f>
        <v>276319.3</v>
      </c>
      <c r="D15" s="4">
        <f t="shared" si="0"/>
        <v>850966.83999999985</v>
      </c>
      <c r="E15" s="4"/>
      <c r="F15" s="4"/>
      <c r="G15" s="4"/>
      <c r="H15" s="5"/>
    </row>
    <row r="16" spans="1:8" x14ac:dyDescent="0.2">
      <c r="A16" t="s">
        <v>40</v>
      </c>
      <c r="B16" s="4">
        <f>SUM('County Revenue Share'!B16:N16)</f>
        <v>11037581.379999999</v>
      </c>
      <c r="C16" s="4">
        <f>SUM('Municipal Revenue Share'!B16:N16)</f>
        <v>12561478.669999998</v>
      </c>
      <c r="D16" s="4">
        <f t="shared" si="0"/>
        <v>23599060.049999997</v>
      </c>
      <c r="E16" s="4"/>
      <c r="F16" s="4"/>
      <c r="G16" s="4"/>
      <c r="H16" s="5"/>
    </row>
    <row r="17" spans="1:8" x14ac:dyDescent="0.2">
      <c r="A17" t="s">
        <v>41</v>
      </c>
      <c r="B17" s="4">
        <f>SUM('County Revenue Share'!B17:N17)</f>
        <v>30396751.859999996</v>
      </c>
      <c r="C17" s="4">
        <f>SUM('Municipal Revenue Share'!B17:N17)</f>
        <v>61816390.069999993</v>
      </c>
      <c r="D17" s="4">
        <f t="shared" si="0"/>
        <v>92213141.929999992</v>
      </c>
      <c r="E17" s="4"/>
      <c r="F17" s="4"/>
      <c r="G17" s="4"/>
      <c r="H17" s="5"/>
    </row>
    <row r="18" spans="1:8" x14ac:dyDescent="0.2">
      <c r="A18" t="s">
        <v>3</v>
      </c>
      <c r="B18" s="4">
        <f>SUM('County Revenue Share'!B18:N18)</f>
        <v>282613.12</v>
      </c>
      <c r="C18" s="4">
        <f>SUM('Municipal Revenue Share'!B18:N18)</f>
        <v>125756.49999999999</v>
      </c>
      <c r="D18" s="4">
        <f t="shared" si="0"/>
        <v>408369.62</v>
      </c>
      <c r="E18" s="4"/>
      <c r="F18" s="4"/>
      <c r="G18" s="4"/>
      <c r="H18" s="5"/>
    </row>
    <row r="19" spans="1:8" x14ac:dyDescent="0.2">
      <c r="A19" t="s">
        <v>42</v>
      </c>
      <c r="B19" s="4">
        <f>SUM('County Revenue Share'!B19:N19)</f>
        <v>4669451.8900000015</v>
      </c>
      <c r="C19" s="4">
        <f>SUM('Municipal Revenue Share'!B19:N19)</f>
        <v>558924.1100000001</v>
      </c>
      <c r="D19" s="4">
        <f t="shared" si="0"/>
        <v>5228376.0000000019</v>
      </c>
      <c r="E19" s="4"/>
      <c r="F19" s="4"/>
      <c r="G19" s="4"/>
      <c r="H19" s="5"/>
    </row>
    <row r="20" spans="1:8" x14ac:dyDescent="0.2">
      <c r="A20" t="s">
        <v>43</v>
      </c>
      <c r="B20" s="4">
        <f>SUM('County Revenue Share'!B20:N20)</f>
        <v>3687895.95</v>
      </c>
      <c r="C20" s="4">
        <f>SUM('Municipal Revenue Share'!B20:N20)</f>
        <v>507686.34000000014</v>
      </c>
      <c r="D20" s="4">
        <f t="shared" si="0"/>
        <v>4195582.29</v>
      </c>
      <c r="E20" s="4"/>
      <c r="F20" s="4"/>
      <c r="G20" s="4"/>
      <c r="H20" s="5"/>
    </row>
    <row r="21" spans="1:8" x14ac:dyDescent="0.2">
      <c r="A21" t="s">
        <v>44</v>
      </c>
      <c r="B21" s="4">
        <f>SUM('County Revenue Share'!B21:N21)</f>
        <v>5155187.1999999993</v>
      </c>
      <c r="C21" s="4">
        <f>SUM('Municipal Revenue Share'!B21:N21)</f>
        <v>663351.06000000006</v>
      </c>
      <c r="D21" s="4">
        <f t="shared" si="0"/>
        <v>5818538.2599999998</v>
      </c>
      <c r="E21" s="4"/>
      <c r="F21" s="4"/>
      <c r="G21" s="4"/>
      <c r="H21" s="5"/>
    </row>
    <row r="22" spans="1:8" x14ac:dyDescent="0.2">
      <c r="A22" t="s">
        <v>45</v>
      </c>
      <c r="B22" s="4">
        <f>SUM('County Revenue Share'!B22:N22)</f>
        <v>10981718.770000001</v>
      </c>
      <c r="C22" s="4">
        <f>SUM('Municipal Revenue Share'!B22:N22)</f>
        <v>1466336.8800000004</v>
      </c>
      <c r="D22" s="4">
        <f t="shared" si="0"/>
        <v>12448055.650000002</v>
      </c>
      <c r="E22" s="4"/>
      <c r="F22" s="4"/>
      <c r="G22" s="4"/>
      <c r="H22" s="5"/>
    </row>
    <row r="23" spans="1:8" x14ac:dyDescent="0.2">
      <c r="A23" t="s">
        <v>4</v>
      </c>
      <c r="B23" s="4">
        <f>SUM('County Revenue Share'!B23:N23)</f>
        <v>1703980.9499999997</v>
      </c>
      <c r="C23" s="4">
        <f>SUM('Municipal Revenue Share'!B23:N23)</f>
        <v>439608.96999999991</v>
      </c>
      <c r="D23" s="4">
        <f t="shared" si="0"/>
        <v>2143589.9199999995</v>
      </c>
      <c r="E23" s="4"/>
      <c r="F23" s="4"/>
      <c r="G23" s="4"/>
      <c r="H23" s="5"/>
    </row>
    <row r="24" spans="1:8" x14ac:dyDescent="0.2">
      <c r="A24" t="s">
        <v>82</v>
      </c>
      <c r="B24" s="4">
        <f>SUM('County Revenue Share'!B24:N24)</f>
        <v>53316090.599999994</v>
      </c>
      <c r="C24" s="4">
        <f>SUM('Municipal Revenue Share'!B24:N24)</f>
        <v>99919038.339999989</v>
      </c>
      <c r="D24" s="4">
        <f t="shared" si="0"/>
        <v>153235128.94</v>
      </c>
      <c r="E24" s="4"/>
      <c r="F24" s="4"/>
      <c r="G24" s="4"/>
      <c r="H24" s="5"/>
    </row>
    <row r="25" spans="1:8" x14ac:dyDescent="0.2">
      <c r="A25" t="s">
        <v>5</v>
      </c>
      <c r="B25" s="4">
        <f>SUM('County Revenue Share'!B25:N25)</f>
        <v>737208.99999999988</v>
      </c>
      <c r="C25" s="4">
        <f>SUM('Municipal Revenue Share'!B25:N25)</f>
        <v>308130.27</v>
      </c>
      <c r="D25" s="4">
        <f t="shared" si="0"/>
        <v>1045339.2699999999</v>
      </c>
      <c r="E25" s="4"/>
      <c r="F25" s="4"/>
      <c r="G25" s="4"/>
      <c r="H25" s="5"/>
    </row>
    <row r="26" spans="1:8" x14ac:dyDescent="0.2">
      <c r="A26" t="s">
        <v>6</v>
      </c>
      <c r="B26" s="4">
        <f>SUM('County Revenue Share'!B26:N26)</f>
        <v>348105.78000000009</v>
      </c>
      <c r="C26" s="4">
        <f>SUM('Municipal Revenue Share'!B26:N26)</f>
        <v>113751.35999999997</v>
      </c>
      <c r="D26" s="4">
        <f t="shared" si="0"/>
        <v>461857.14000000007</v>
      </c>
      <c r="E26" s="4"/>
      <c r="F26" s="4"/>
      <c r="G26" s="4"/>
      <c r="H26" s="5"/>
    </row>
    <row r="27" spans="1:8" x14ac:dyDescent="0.2">
      <c r="A27" t="s">
        <v>46</v>
      </c>
      <c r="B27" s="4">
        <f>SUM('County Revenue Share'!B27:N27)</f>
        <v>23414890.95000001</v>
      </c>
      <c r="C27" s="4">
        <f>SUM('Municipal Revenue Share'!B27:N27)</f>
        <v>34769508.730000004</v>
      </c>
      <c r="D27" s="4">
        <f t="shared" si="0"/>
        <v>58184399.680000015</v>
      </c>
      <c r="E27" s="4"/>
      <c r="F27" s="4"/>
      <c r="G27" s="4"/>
      <c r="H27" s="5"/>
    </row>
    <row r="28" spans="1:8" x14ac:dyDescent="0.2">
      <c r="A28" t="s">
        <v>47</v>
      </c>
      <c r="B28" s="4">
        <f>SUM('County Revenue Share'!B28:N28)</f>
        <v>7832776.7999999989</v>
      </c>
      <c r="C28" s="4">
        <f>SUM('Municipal Revenue Share'!B28:N28)</f>
        <v>2411973.5799999996</v>
      </c>
      <c r="D28" s="4">
        <f t="shared" si="0"/>
        <v>10244750.379999999</v>
      </c>
      <c r="E28" s="4"/>
      <c r="F28" s="4"/>
      <c r="G28" s="4"/>
      <c r="H28" s="5"/>
    </row>
    <row r="29" spans="1:8" x14ac:dyDescent="0.2">
      <c r="A29" t="s">
        <v>7</v>
      </c>
      <c r="B29" s="4">
        <f>SUM('County Revenue Share'!B29:N29)</f>
        <v>1326355.97</v>
      </c>
      <c r="C29" s="4">
        <f>SUM('Municipal Revenue Share'!B29:N29)</f>
        <v>1834608.5499999993</v>
      </c>
      <c r="D29" s="4">
        <f t="shared" si="0"/>
        <v>3160964.5199999996</v>
      </c>
      <c r="E29" s="4"/>
      <c r="F29" s="4"/>
      <c r="G29" s="4"/>
      <c r="H29" s="5"/>
    </row>
    <row r="30" spans="1:8" x14ac:dyDescent="0.2">
      <c r="A30" t="s">
        <v>8</v>
      </c>
      <c r="B30" s="4">
        <f>SUM('County Revenue Share'!B30:N30)</f>
        <v>256968.71999999997</v>
      </c>
      <c r="C30" s="4">
        <f>SUM('Municipal Revenue Share'!B30:N30)</f>
        <v>142758.74999999997</v>
      </c>
      <c r="D30" s="4">
        <f t="shared" si="0"/>
        <v>399727.47</v>
      </c>
      <c r="E30" s="4"/>
      <c r="F30" s="4"/>
      <c r="G30" s="4"/>
      <c r="H30" s="5"/>
    </row>
    <row r="31" spans="1:8" x14ac:dyDescent="0.2">
      <c r="A31" t="s">
        <v>9</v>
      </c>
      <c r="B31" s="4">
        <f>SUM('County Revenue Share'!B31:N31)</f>
        <v>925579.27999999991</v>
      </c>
      <c r="C31" s="4">
        <f>SUM('Municipal Revenue Share'!B31:N31)</f>
        <v>787979.12000000011</v>
      </c>
      <c r="D31" s="4">
        <f t="shared" si="0"/>
        <v>1713558.4</v>
      </c>
      <c r="E31" s="4"/>
      <c r="F31" s="4"/>
      <c r="G31" s="4"/>
      <c r="H31" s="5"/>
    </row>
    <row r="32" spans="1:8" x14ac:dyDescent="0.2">
      <c r="A32" t="s">
        <v>10</v>
      </c>
      <c r="B32" s="4">
        <f>SUM('County Revenue Share'!B32:N32)</f>
        <v>359753.4</v>
      </c>
      <c r="C32" s="4">
        <f>SUM('Municipal Revenue Share'!B32:N32)</f>
        <v>81023.750000000015</v>
      </c>
      <c r="D32" s="4">
        <f t="shared" si="0"/>
        <v>440777.15</v>
      </c>
      <c r="E32" s="4"/>
      <c r="F32" s="4"/>
      <c r="G32" s="4"/>
      <c r="H32" s="5"/>
    </row>
    <row r="33" spans="1:8" x14ac:dyDescent="0.2">
      <c r="A33" t="s">
        <v>11</v>
      </c>
      <c r="B33" s="4">
        <f>SUM('County Revenue Share'!B33:N33)</f>
        <v>252145.37</v>
      </c>
      <c r="C33" s="4">
        <f>SUM('Municipal Revenue Share'!B33:N33)</f>
        <v>58371.119999999995</v>
      </c>
      <c r="D33" s="4">
        <f t="shared" si="0"/>
        <v>310516.49</v>
      </c>
      <c r="E33" s="4"/>
      <c r="F33" s="4"/>
      <c r="G33" s="4"/>
      <c r="H33" s="5"/>
    </row>
    <row r="34" spans="1:8" x14ac:dyDescent="0.2">
      <c r="A34" t="s">
        <v>48</v>
      </c>
      <c r="B34" s="4">
        <f>SUM('County Revenue Share'!B34:N34)</f>
        <v>280917.48000000004</v>
      </c>
      <c r="C34" s="4">
        <f>SUM('Municipal Revenue Share'!B34:N34)</f>
        <v>178175.99000000002</v>
      </c>
      <c r="D34" s="4">
        <f t="shared" si="0"/>
        <v>459093.47000000009</v>
      </c>
      <c r="E34" s="4"/>
      <c r="F34" s="4"/>
      <c r="G34" s="4"/>
      <c r="H34" s="5"/>
    </row>
    <row r="35" spans="1:8" x14ac:dyDescent="0.2">
      <c r="A35" t="s">
        <v>12</v>
      </c>
      <c r="B35" s="4">
        <f>SUM('County Revenue Share'!B35:N35)</f>
        <v>269425.40000000008</v>
      </c>
      <c r="C35" s="4">
        <f>SUM('Municipal Revenue Share'!B35:N35)</f>
        <v>151331.43999999997</v>
      </c>
      <c r="D35" s="4">
        <f t="shared" si="0"/>
        <v>420756.84000000008</v>
      </c>
      <c r="E35" s="4"/>
      <c r="F35" s="4"/>
      <c r="G35" s="4"/>
      <c r="H35" s="5"/>
    </row>
    <row r="36" spans="1:8" x14ac:dyDescent="0.2">
      <c r="A36" t="s">
        <v>13</v>
      </c>
      <c r="B36" s="4">
        <f>SUM('County Revenue Share'!B36:N36)</f>
        <v>521708.74000000005</v>
      </c>
      <c r="C36" s="4">
        <f>SUM('Municipal Revenue Share'!B36:N36)</f>
        <v>470346.37000000011</v>
      </c>
      <c r="D36" s="4">
        <f t="shared" si="0"/>
        <v>992055.1100000001</v>
      </c>
      <c r="E36" s="4"/>
      <c r="F36" s="4"/>
      <c r="G36" s="4"/>
      <c r="H36" s="5"/>
    </row>
    <row r="37" spans="1:8" x14ac:dyDescent="0.2">
      <c r="A37" t="s">
        <v>14</v>
      </c>
      <c r="B37" s="4">
        <f>SUM('County Revenue Share'!B37:N37)</f>
        <v>846866.14</v>
      </c>
      <c r="C37" s="4">
        <f>SUM('Municipal Revenue Share'!B37:N37)</f>
        <v>425164.71000000008</v>
      </c>
      <c r="D37" s="4">
        <f t="shared" si="0"/>
        <v>1272030.8500000001</v>
      </c>
      <c r="E37" s="4"/>
      <c r="F37" s="4"/>
      <c r="G37" s="4"/>
      <c r="H37" s="5"/>
    </row>
    <row r="38" spans="1:8" x14ac:dyDescent="0.2">
      <c r="A38" t="s">
        <v>49</v>
      </c>
      <c r="B38" s="4">
        <f>SUM('County Revenue Share'!B38:N38)</f>
        <v>4692794.5100000016</v>
      </c>
      <c r="C38" s="4">
        <f>SUM('Municipal Revenue Share'!B38:N38)</f>
        <v>410577.91000000003</v>
      </c>
      <c r="D38" s="4">
        <f t="shared" si="0"/>
        <v>5103372.4200000018</v>
      </c>
      <c r="E38" s="4"/>
      <c r="F38" s="4"/>
      <c r="G38" s="4"/>
      <c r="H38" s="5"/>
    </row>
    <row r="39" spans="1:8" x14ac:dyDescent="0.2">
      <c r="A39" t="s">
        <v>15</v>
      </c>
      <c r="B39" s="4">
        <f>SUM('County Revenue Share'!B39:N39)</f>
        <v>2411778.19</v>
      </c>
      <c r="C39" s="4">
        <f>SUM('Municipal Revenue Share'!B39:N39)</f>
        <v>853210.44999999984</v>
      </c>
      <c r="D39" s="4">
        <f t="shared" si="0"/>
        <v>3264988.6399999997</v>
      </c>
      <c r="E39" s="4"/>
      <c r="F39" s="4"/>
      <c r="G39" s="4"/>
      <c r="H39" s="5"/>
    </row>
    <row r="40" spans="1:8" x14ac:dyDescent="0.2">
      <c r="A40" t="s">
        <v>50</v>
      </c>
      <c r="B40" s="4">
        <f>SUM('County Revenue Share'!B40:N40)</f>
        <v>34922938.280000001</v>
      </c>
      <c r="C40" s="4">
        <f>SUM('Municipal Revenue Share'!B40:N40)</f>
        <v>15638854.360000003</v>
      </c>
      <c r="D40" s="4">
        <f t="shared" si="0"/>
        <v>50561792.640000001</v>
      </c>
      <c r="E40" s="4"/>
      <c r="F40" s="4"/>
      <c r="G40" s="4"/>
      <c r="H40" s="5"/>
    </row>
    <row r="41" spans="1:8" x14ac:dyDescent="0.2">
      <c r="A41" t="s">
        <v>16</v>
      </c>
      <c r="B41" s="4">
        <f>SUM('County Revenue Share'!B41:N41)</f>
        <v>399236.38</v>
      </c>
      <c r="C41" s="4">
        <f>SUM('Municipal Revenue Share'!B41:N41)</f>
        <v>152931.35999999999</v>
      </c>
      <c r="D41" s="4">
        <f t="shared" si="0"/>
        <v>552167.74</v>
      </c>
      <c r="E41" s="4"/>
      <c r="F41" s="4"/>
      <c r="G41" s="4"/>
      <c r="H41" s="5"/>
    </row>
    <row r="42" spans="1:8" x14ac:dyDescent="0.2">
      <c r="A42" t="s">
        <v>51</v>
      </c>
      <c r="B42" s="4">
        <f>SUM('County Revenue Share'!B42:N42)</f>
        <v>3564807.6699999995</v>
      </c>
      <c r="C42" s="4">
        <f>SUM('Municipal Revenue Share'!B42:N42)</f>
        <v>1777441.6999999995</v>
      </c>
      <c r="D42" s="4">
        <f t="shared" si="0"/>
        <v>5342249.3699999992</v>
      </c>
      <c r="E42" s="4"/>
      <c r="F42" s="4"/>
      <c r="G42" s="4"/>
      <c r="H42" s="5"/>
    </row>
    <row r="43" spans="1:8" x14ac:dyDescent="0.2">
      <c r="A43" t="s">
        <v>17</v>
      </c>
      <c r="B43" s="4">
        <f>SUM('County Revenue Share'!B43:N43)</f>
        <v>971333.09999999986</v>
      </c>
      <c r="C43" s="4">
        <f>SUM('Municipal Revenue Share'!B43:N43)</f>
        <v>656674.18999999983</v>
      </c>
      <c r="D43" s="4">
        <f t="shared" si="0"/>
        <v>1628007.2899999996</v>
      </c>
      <c r="E43" s="4"/>
      <c r="F43" s="4"/>
      <c r="G43" s="4"/>
      <c r="H43" s="5"/>
    </row>
    <row r="44" spans="1:8" x14ac:dyDescent="0.2">
      <c r="A44" t="s">
        <v>18</v>
      </c>
      <c r="B44" s="4">
        <f>SUM('County Revenue Share'!B44:N44)</f>
        <v>375843.32</v>
      </c>
      <c r="C44" s="4">
        <f>SUM('Municipal Revenue Share'!B44:N44)</f>
        <v>107766.22000000002</v>
      </c>
      <c r="D44" s="4">
        <f t="shared" si="0"/>
        <v>483609.54000000004</v>
      </c>
      <c r="E44" s="4"/>
      <c r="F44" s="4"/>
      <c r="G44" s="4"/>
      <c r="H44" s="5"/>
    </row>
    <row r="45" spans="1:8" x14ac:dyDescent="0.2">
      <c r="A45" t="s">
        <v>19</v>
      </c>
      <c r="B45" s="4">
        <f>SUM('County Revenue Share'!B45:N45)</f>
        <v>157015.43</v>
      </c>
      <c r="C45" s="4">
        <f>SUM('Municipal Revenue Share'!B45:N45)</f>
        <v>48538.67</v>
      </c>
      <c r="D45" s="4">
        <f t="shared" si="0"/>
        <v>205554.09999999998</v>
      </c>
      <c r="E45" s="4"/>
      <c r="F45" s="4"/>
      <c r="G45" s="4"/>
      <c r="H45" s="5"/>
    </row>
    <row r="46" spans="1:8" x14ac:dyDescent="0.2">
      <c r="A46" t="s">
        <v>52</v>
      </c>
      <c r="B46" s="4">
        <f>SUM('County Revenue Share'!B46:N46)</f>
        <v>6493983.8100000005</v>
      </c>
      <c r="C46" s="4">
        <f>SUM('Municipal Revenue Share'!B46:N46)</f>
        <v>4861050.5099999988</v>
      </c>
      <c r="D46" s="4">
        <f t="shared" si="0"/>
        <v>11355034.32</v>
      </c>
      <c r="E46" s="4"/>
      <c r="F46" s="4"/>
      <c r="G46" s="4"/>
      <c r="H46" s="5"/>
    </row>
    <row r="47" spans="1:8" x14ac:dyDescent="0.2">
      <c r="A47" t="s">
        <v>53</v>
      </c>
      <c r="B47" s="4">
        <f>SUM('County Revenue Share'!B47:N47)</f>
        <v>16085807.939999998</v>
      </c>
      <c r="C47" s="4">
        <f>SUM('Municipal Revenue Share'!B47:N47)</f>
        <v>10714845.15</v>
      </c>
      <c r="D47" s="4">
        <f t="shared" si="0"/>
        <v>26800653.089999996</v>
      </c>
      <c r="E47" s="4"/>
      <c r="F47" s="4"/>
      <c r="G47" s="4"/>
      <c r="H47" s="5"/>
    </row>
    <row r="48" spans="1:8" x14ac:dyDescent="0.2">
      <c r="A48" t="s">
        <v>54</v>
      </c>
      <c r="B48" s="4">
        <f>SUM('County Revenue Share'!B48:N48)</f>
        <v>5493366.0499999998</v>
      </c>
      <c r="C48" s="4">
        <f>SUM('Municipal Revenue Share'!B48:N48)</f>
        <v>6235880.5700000003</v>
      </c>
      <c r="D48" s="4">
        <f t="shared" si="0"/>
        <v>11729246.620000001</v>
      </c>
      <c r="E48" s="4"/>
      <c r="F48" s="4"/>
      <c r="G48" s="4"/>
      <c r="H48" s="5"/>
    </row>
    <row r="49" spans="1:8" x14ac:dyDescent="0.2">
      <c r="A49" t="s">
        <v>20</v>
      </c>
      <c r="B49" s="4">
        <f>SUM('County Revenue Share'!B49:N49)</f>
        <v>840728.76</v>
      </c>
      <c r="C49" s="4">
        <f>SUM('Municipal Revenue Share'!B49:N49)</f>
        <v>337149.94</v>
      </c>
      <c r="D49" s="4">
        <f t="shared" si="0"/>
        <v>1177878.7</v>
      </c>
      <c r="E49" s="4"/>
      <c r="F49" s="4"/>
      <c r="G49" s="4"/>
      <c r="H49" s="5"/>
    </row>
    <row r="50" spans="1:8" x14ac:dyDescent="0.2">
      <c r="A50" t="s">
        <v>21</v>
      </c>
      <c r="B50" s="4">
        <f>SUM('County Revenue Share'!B50:N50)</f>
        <v>152144.54</v>
      </c>
      <c r="C50" s="4">
        <f>SUM('Municipal Revenue Share'!B50:N50)</f>
        <v>49691.429999999993</v>
      </c>
      <c r="D50" s="4">
        <f t="shared" si="0"/>
        <v>201835.97</v>
      </c>
      <c r="E50" s="4"/>
      <c r="F50" s="4"/>
      <c r="G50" s="4"/>
      <c r="H50" s="5"/>
    </row>
    <row r="51" spans="1:8" x14ac:dyDescent="0.2">
      <c r="A51" t="s">
        <v>22</v>
      </c>
      <c r="B51" s="4">
        <f>SUM('County Revenue Share'!B51:N51)</f>
        <v>386987.26999999996</v>
      </c>
      <c r="C51" s="4">
        <f>SUM('Municipal Revenue Share'!B51:N51)</f>
        <v>170063.15</v>
      </c>
      <c r="D51" s="4">
        <f t="shared" si="0"/>
        <v>557050.41999999993</v>
      </c>
      <c r="E51" s="4"/>
      <c r="F51" s="4"/>
      <c r="G51" s="4"/>
      <c r="H51" s="5"/>
    </row>
    <row r="52" spans="1:8" x14ac:dyDescent="0.2">
      <c r="A52" t="s">
        <v>55</v>
      </c>
      <c r="B52" s="4">
        <f>SUM('County Revenue Share'!B52:N52)</f>
        <v>9206185.2000000011</v>
      </c>
      <c r="C52" s="4">
        <f>SUM('Municipal Revenue Share'!B52:N52)</f>
        <v>2624683.67</v>
      </c>
      <c r="D52" s="4">
        <f t="shared" si="0"/>
        <v>11830868.870000001</v>
      </c>
      <c r="E52" s="4"/>
      <c r="F52" s="4"/>
      <c r="G52" s="4"/>
      <c r="H52" s="5"/>
    </row>
    <row r="53" spans="1:8" x14ac:dyDescent="0.2">
      <c r="A53" t="s">
        <v>23</v>
      </c>
      <c r="B53" s="4">
        <f>SUM('County Revenue Share'!B53:N53)</f>
        <v>8508085.0700000003</v>
      </c>
      <c r="C53" s="4">
        <f>SUM('Municipal Revenue Share'!B53:N53)</f>
        <v>2229060.84</v>
      </c>
      <c r="D53" s="4">
        <f t="shared" si="0"/>
        <v>10737145.91</v>
      </c>
      <c r="E53" s="4"/>
      <c r="F53" s="4"/>
      <c r="G53" s="4"/>
      <c r="H53" s="5"/>
    </row>
    <row r="54" spans="1:8" x14ac:dyDescent="0.2">
      <c r="A54" t="s">
        <v>24</v>
      </c>
      <c r="B54" s="4">
        <f>SUM('County Revenue Share'!B54:N54)</f>
        <v>4484774.05</v>
      </c>
      <c r="C54" s="4">
        <f>SUM('Municipal Revenue Share'!B54:N54)</f>
        <v>731507.32000000007</v>
      </c>
      <c r="D54" s="4">
        <f t="shared" si="0"/>
        <v>5216281.37</v>
      </c>
      <c r="E54" s="4"/>
      <c r="F54" s="4"/>
      <c r="G54" s="4"/>
      <c r="H54" s="5"/>
    </row>
    <row r="55" spans="1:8" x14ac:dyDescent="0.2">
      <c r="A55" t="s">
        <v>56</v>
      </c>
      <c r="B55" s="4">
        <f>SUM('County Revenue Share'!B55:N55)</f>
        <v>2603735.04</v>
      </c>
      <c r="C55" s="4">
        <f>SUM('Municipal Revenue Share'!B55:N55)</f>
        <v>2091285.9999999998</v>
      </c>
      <c r="D55" s="4">
        <f t="shared" si="0"/>
        <v>4695021.04</v>
      </c>
      <c r="E55" s="4"/>
      <c r="F55" s="4"/>
      <c r="G55" s="4"/>
      <c r="H55" s="5"/>
    </row>
    <row r="56" spans="1:8" x14ac:dyDescent="0.2">
      <c r="A56" t="s">
        <v>57</v>
      </c>
      <c r="B56" s="4">
        <f>SUM('County Revenue Share'!B56:N56)</f>
        <v>1872168.6400000001</v>
      </c>
      <c r="C56" s="4">
        <f>SUM('Municipal Revenue Share'!B56:N56)</f>
        <v>485357.96000000008</v>
      </c>
      <c r="D56" s="4">
        <f t="shared" si="0"/>
        <v>2357526.6</v>
      </c>
      <c r="E56" s="4"/>
      <c r="F56" s="4"/>
      <c r="G56" s="4"/>
      <c r="H56" s="5"/>
    </row>
    <row r="57" spans="1:8" x14ac:dyDescent="0.2">
      <c r="A57" t="s">
        <v>58</v>
      </c>
      <c r="B57" s="4">
        <f>SUM('County Revenue Share'!B57:N57)</f>
        <v>4828530.33</v>
      </c>
      <c r="C57" s="4">
        <f>SUM('Municipal Revenue Share'!B57:N57)</f>
        <v>3147771.45</v>
      </c>
      <c r="D57" s="4">
        <f t="shared" si="0"/>
        <v>7976301.7800000003</v>
      </c>
      <c r="E57" s="4"/>
      <c r="F57" s="4"/>
      <c r="G57" s="4"/>
      <c r="H57" s="5"/>
    </row>
    <row r="58" spans="1:8" x14ac:dyDescent="0.2">
      <c r="A58" t="s">
        <v>25</v>
      </c>
      <c r="B58" s="4">
        <f>SUM('County Revenue Share'!B58:N58)</f>
        <v>994814.55</v>
      </c>
      <c r="C58" s="4">
        <f>SUM('Municipal Revenue Share'!B58:N58)</f>
        <v>276779.05</v>
      </c>
      <c r="D58" s="4">
        <f t="shared" si="0"/>
        <v>1271593.6000000001</v>
      </c>
      <c r="E58" s="4"/>
      <c r="F58" s="4"/>
      <c r="G58" s="4"/>
      <c r="H58" s="5"/>
    </row>
    <row r="59" spans="1:8" x14ac:dyDescent="0.2">
      <c r="A59" t="s">
        <v>59</v>
      </c>
      <c r="B59" s="4">
        <f>SUM('County Revenue Share'!B59:N59)</f>
        <v>40897125.859999999</v>
      </c>
      <c r="C59" s="4">
        <f>SUM('Municipal Revenue Share'!B59:N59)</f>
        <v>21565587.140000004</v>
      </c>
      <c r="D59" s="4">
        <f t="shared" si="0"/>
        <v>62462713</v>
      </c>
      <c r="E59" s="4"/>
      <c r="F59" s="4"/>
      <c r="G59" s="4"/>
      <c r="H59" s="5"/>
    </row>
    <row r="60" spans="1:8" x14ac:dyDescent="0.2">
      <c r="A60" t="s">
        <v>60</v>
      </c>
      <c r="B60" s="4">
        <f>SUM('County Revenue Share'!B60:N60)</f>
        <v>7560257.419999999</v>
      </c>
      <c r="C60" s="4">
        <f>SUM('Municipal Revenue Share'!B60:N60)</f>
        <v>4023628.879999999</v>
      </c>
      <c r="D60" s="4">
        <f t="shared" si="0"/>
        <v>11583886.299999997</v>
      </c>
      <c r="E60" s="4"/>
      <c r="F60" s="4"/>
      <c r="G60" s="4"/>
      <c r="H60" s="5"/>
    </row>
    <row r="61" spans="1:8" x14ac:dyDescent="0.2">
      <c r="A61" t="s">
        <v>61</v>
      </c>
      <c r="B61" s="4">
        <f>SUM('County Revenue Share'!B61:N61)</f>
        <v>31853464.899999991</v>
      </c>
      <c r="C61" s="4">
        <f>SUM('Municipal Revenue Share'!B61:N61)</f>
        <v>26426676.039999995</v>
      </c>
      <c r="D61" s="4">
        <f t="shared" si="0"/>
        <v>58280140.939999983</v>
      </c>
      <c r="E61" s="4"/>
      <c r="F61" s="4"/>
      <c r="G61" s="4"/>
      <c r="H61" s="5"/>
    </row>
    <row r="62" spans="1:8" x14ac:dyDescent="0.2">
      <c r="A62" t="s">
        <v>26</v>
      </c>
      <c r="B62" s="4">
        <f>SUM('County Revenue Share'!B62:N62)</f>
        <v>12454214.800000001</v>
      </c>
      <c r="C62" s="4">
        <f>SUM('Municipal Revenue Share'!B62:N62)</f>
        <v>1779825.9899999998</v>
      </c>
      <c r="D62" s="4">
        <f t="shared" si="0"/>
        <v>14234040.790000001</v>
      </c>
      <c r="E62" s="4"/>
      <c r="F62" s="4"/>
      <c r="G62" s="4"/>
      <c r="H62" s="5"/>
    </row>
    <row r="63" spans="1:8" x14ac:dyDescent="0.2">
      <c r="A63" t="s">
        <v>62</v>
      </c>
      <c r="B63" s="4">
        <f>SUM('County Revenue Share'!B63:N63)</f>
        <v>15932815.469999999</v>
      </c>
      <c r="C63" s="4">
        <f>SUM('Municipal Revenue Share'!B63:N63)</f>
        <v>23291121.560000002</v>
      </c>
      <c r="D63" s="4">
        <f t="shared" si="0"/>
        <v>39223937.030000001</v>
      </c>
      <c r="E63" s="4"/>
      <c r="F63" s="4"/>
      <c r="G63" s="4"/>
      <c r="H63" s="5"/>
    </row>
    <row r="64" spans="1:8" x14ac:dyDescent="0.2">
      <c r="A64" t="s">
        <v>63</v>
      </c>
      <c r="B64" s="4">
        <f>SUM('County Revenue Share'!B64:N64)</f>
        <v>14552270.840000002</v>
      </c>
      <c r="C64" s="4">
        <f>SUM('Municipal Revenue Share'!B64:N64)</f>
        <v>8516008.790000001</v>
      </c>
      <c r="D64" s="4">
        <f t="shared" si="0"/>
        <v>23068279.630000003</v>
      </c>
      <c r="E64" s="4"/>
      <c r="F64" s="4"/>
      <c r="G64" s="4"/>
      <c r="H64" s="5"/>
    </row>
    <row r="65" spans="1:8" x14ac:dyDescent="0.2">
      <c r="A65" t="s">
        <v>64</v>
      </c>
      <c r="B65" s="4">
        <f>SUM('County Revenue Share'!B65:N65)</f>
        <v>1615484.3199999998</v>
      </c>
      <c r="C65" s="4">
        <f>SUM('Municipal Revenue Share'!B65:N65)</f>
        <v>565130.42000000004</v>
      </c>
      <c r="D65" s="4">
        <f t="shared" si="0"/>
        <v>2180614.7399999998</v>
      </c>
      <c r="E65" s="4"/>
      <c r="F65" s="4"/>
      <c r="G65" s="4"/>
      <c r="H65" s="5"/>
    </row>
    <row r="66" spans="1:8" x14ac:dyDescent="0.2">
      <c r="A66" t="s">
        <v>65</v>
      </c>
      <c r="B66" s="4">
        <f>SUM('County Revenue Share'!B66:N66)</f>
        <v>6018899.9900000002</v>
      </c>
      <c r="C66" s="4">
        <f>SUM('Municipal Revenue Share'!B66:N66)</f>
        <v>782823.14999999991</v>
      </c>
      <c r="D66" s="4">
        <f t="shared" si="0"/>
        <v>6801723.1400000006</v>
      </c>
      <c r="E66" s="4"/>
      <c r="F66" s="4"/>
      <c r="G66" s="4"/>
      <c r="H66" s="5"/>
    </row>
    <row r="67" spans="1:8" x14ac:dyDescent="0.2">
      <c r="A67" t="s">
        <v>66</v>
      </c>
      <c r="B67" s="4">
        <f>SUM('County Revenue Share'!B67:N67)</f>
        <v>3676092.49</v>
      </c>
      <c r="C67" s="4">
        <f>SUM('Municipal Revenue Share'!B67:N67)</f>
        <v>6589719.790000001</v>
      </c>
      <c r="D67" s="4">
        <f t="shared" si="0"/>
        <v>10265812.280000001</v>
      </c>
      <c r="E67" s="4"/>
      <c r="F67" s="4"/>
      <c r="G67" s="4"/>
      <c r="H67" s="5"/>
    </row>
    <row r="68" spans="1:8" x14ac:dyDescent="0.2">
      <c r="A68" t="s">
        <v>67</v>
      </c>
      <c r="B68" s="4">
        <f>SUM('County Revenue Share'!B68:N68)</f>
        <v>4005061.09</v>
      </c>
      <c r="C68" s="4">
        <f>SUM('Municipal Revenue Share'!B68:N68)</f>
        <v>558015.42999999993</v>
      </c>
      <c r="D68" s="4">
        <f t="shared" si="0"/>
        <v>4563076.5199999996</v>
      </c>
      <c r="E68" s="4"/>
      <c r="F68" s="4"/>
      <c r="G68" s="4"/>
      <c r="H68" s="5"/>
    </row>
    <row r="69" spans="1:8" x14ac:dyDescent="0.2">
      <c r="A69" t="s">
        <v>68</v>
      </c>
      <c r="B69" s="4">
        <f>SUM('County Revenue Share'!B69:N69)</f>
        <v>10280373.939999999</v>
      </c>
      <c r="C69" s="4">
        <f>SUM('Municipal Revenue Share'!B69:N69)</f>
        <v>5025159.129999999</v>
      </c>
      <c r="D69" s="4">
        <f t="shared" si="0"/>
        <v>15305533.069999998</v>
      </c>
      <c r="E69" s="4"/>
      <c r="F69" s="4"/>
      <c r="G69" s="4"/>
      <c r="H69" s="5"/>
    </row>
    <row r="70" spans="1:8" x14ac:dyDescent="0.2">
      <c r="A70" t="s">
        <v>69</v>
      </c>
      <c r="B70" s="4">
        <f>SUM('County Revenue Share'!B70:N70)</f>
        <v>9879888.7599999998</v>
      </c>
      <c r="C70" s="4">
        <f>SUM('Municipal Revenue Share'!B70:N70)</f>
        <v>7845831.5200000005</v>
      </c>
      <c r="D70" s="4">
        <f t="shared" si="0"/>
        <v>17725720.280000001</v>
      </c>
      <c r="E70" s="4"/>
      <c r="F70" s="4"/>
      <c r="G70" s="4"/>
      <c r="H70" s="5"/>
    </row>
    <row r="71" spans="1:8" x14ac:dyDescent="0.2">
      <c r="A71" t="s">
        <v>27</v>
      </c>
      <c r="B71" s="4">
        <f>SUM('County Revenue Share'!B71:N71)</f>
        <v>2819713.9200000004</v>
      </c>
      <c r="C71" s="4">
        <f>SUM('Municipal Revenue Share'!B71:N71)</f>
        <v>420084.25999999995</v>
      </c>
      <c r="D71" s="4">
        <f t="shared" si="0"/>
        <v>3239798.18</v>
      </c>
      <c r="E71" s="4"/>
      <c r="F71" s="4"/>
      <c r="G71" s="4"/>
      <c r="H71" s="5"/>
    </row>
    <row r="72" spans="1:8" x14ac:dyDescent="0.2">
      <c r="A72" t="s">
        <v>70</v>
      </c>
      <c r="B72" s="4">
        <f>SUM('County Revenue Share'!B72:N72)</f>
        <v>1000999.3599999999</v>
      </c>
      <c r="C72" s="4">
        <f>SUM('Municipal Revenue Share'!B72:N72)</f>
        <v>323716.89</v>
      </c>
      <c r="D72" s="4">
        <f t="shared" si="0"/>
        <v>1324716.25</v>
      </c>
      <c r="E72" s="4"/>
      <c r="F72" s="4"/>
      <c r="G72" s="4"/>
      <c r="H72" s="5"/>
    </row>
    <row r="73" spans="1:8" x14ac:dyDescent="0.2">
      <c r="A73" t="s">
        <v>28</v>
      </c>
      <c r="B73" s="4">
        <f>SUM('County Revenue Share'!B73:N73)</f>
        <v>453409.66999999987</v>
      </c>
      <c r="C73" s="4">
        <f>SUM('Municipal Revenue Share'!B73:N73)</f>
        <v>282423.14</v>
      </c>
      <c r="D73" s="4">
        <f t="shared" si="0"/>
        <v>735832.80999999982</v>
      </c>
      <c r="E73" s="4"/>
      <c r="F73" s="4"/>
      <c r="G73" s="4"/>
      <c r="H73" s="5"/>
    </row>
    <row r="74" spans="1:8" x14ac:dyDescent="0.2">
      <c r="A74" t="s">
        <v>29</v>
      </c>
      <c r="B74" s="4">
        <f>SUM('County Revenue Share'!B74:N74)</f>
        <v>238711.53</v>
      </c>
      <c r="C74" s="4">
        <f>SUM('Municipal Revenue Share'!B74:N74)</f>
        <v>110217.49</v>
      </c>
      <c r="D74" s="4">
        <f t="shared" si="0"/>
        <v>348929.02</v>
      </c>
      <c r="E74" s="4"/>
      <c r="F74" s="4"/>
      <c r="G74" s="4"/>
      <c r="H74" s="5"/>
    </row>
    <row r="75" spans="1:8" x14ac:dyDescent="0.2">
      <c r="A75" t="s">
        <v>71</v>
      </c>
      <c r="B75" s="4">
        <f>SUM('County Revenue Share'!B75:N75)</f>
        <v>8307055.6899999995</v>
      </c>
      <c r="C75" s="4">
        <f>SUM('Municipal Revenue Share'!B75:N75)</f>
        <v>14294417.489999998</v>
      </c>
      <c r="D75" s="4">
        <f t="shared" si="0"/>
        <v>22601473.18</v>
      </c>
      <c r="E75" s="4"/>
      <c r="F75" s="4"/>
      <c r="G75" s="4"/>
      <c r="H75" s="5"/>
    </row>
    <row r="76" spans="1:8" x14ac:dyDescent="0.2">
      <c r="A76" t="s">
        <v>72</v>
      </c>
      <c r="B76" s="4">
        <f>SUM('County Revenue Share'!B76:N76)</f>
        <v>713527.25000000012</v>
      </c>
      <c r="C76" s="4">
        <f>SUM('Municipal Revenue Share'!B76:N76)</f>
        <v>60287.18</v>
      </c>
      <c r="D76" s="4">
        <f t="shared" si="0"/>
        <v>773814.43000000017</v>
      </c>
      <c r="E76" s="4"/>
      <c r="F76" s="4"/>
      <c r="G76" s="4"/>
      <c r="H76" s="5"/>
    </row>
    <row r="77" spans="1:8" x14ac:dyDescent="0.2">
      <c r="A77" t="s">
        <v>73</v>
      </c>
      <c r="B77" s="4">
        <f>SUM('County Revenue Share'!B77:N77)</f>
        <v>2107935.5299999998</v>
      </c>
      <c r="C77" s="4">
        <f>SUM('Municipal Revenue Share'!B77:N77)</f>
        <v>467014.85000000009</v>
      </c>
      <c r="D77" s="4">
        <f>B77+C77</f>
        <v>2574950.38</v>
      </c>
      <c r="E77" s="4"/>
      <c r="F77" s="4"/>
      <c r="G77" s="4"/>
      <c r="H77" s="5"/>
    </row>
    <row r="78" spans="1:8" x14ac:dyDescent="0.2">
      <c r="A78" t="s">
        <v>30</v>
      </c>
      <c r="B78" s="4">
        <f>SUM('County Revenue Share'!B78:N78)</f>
        <v>514747.13</v>
      </c>
      <c r="C78" s="4">
        <f>SUM('Municipal Revenue Share'!B78:N78)</f>
        <v>212280.62</v>
      </c>
      <c r="D78" s="4">
        <f>B78+C78</f>
        <v>727027.75</v>
      </c>
      <c r="E78" s="4"/>
      <c r="F78" s="4"/>
      <c r="G78" s="4"/>
      <c r="H78" s="5"/>
    </row>
    <row r="79" spans="1:8" x14ac:dyDescent="0.2">
      <c r="A79" t="s">
        <v>1</v>
      </c>
      <c r="B79" s="4" t="s">
        <v>32</v>
      </c>
      <c r="C79" s="4" t="s">
        <v>33</v>
      </c>
      <c r="D79" s="4" t="s">
        <v>33</v>
      </c>
      <c r="E79" s="4"/>
      <c r="F79" s="4"/>
      <c r="G79" s="4"/>
      <c r="H79" s="4"/>
    </row>
    <row r="80" spans="1:8" x14ac:dyDescent="0.2">
      <c r="A80" t="s">
        <v>31</v>
      </c>
      <c r="B80" s="4">
        <f>SUM(B12:B78)</f>
        <v>452535606.90999991</v>
      </c>
      <c r="C80" s="4">
        <f>SUM(C12:C78)</f>
        <v>406411572.22000003</v>
      </c>
      <c r="D80" s="4">
        <f>SUM(D12:D78)</f>
        <v>858947179.12999964</v>
      </c>
      <c r="E80" s="4"/>
      <c r="F80" s="4"/>
      <c r="G80" s="4"/>
      <c r="H80" s="4"/>
    </row>
    <row r="82" spans="1:1" x14ac:dyDescent="0.2">
      <c r="A82" s="3"/>
    </row>
  </sheetData>
  <mergeCells count="4">
    <mergeCell ref="A3:D3"/>
    <mergeCell ref="A4:D4"/>
    <mergeCell ref="A5:D5"/>
    <mergeCell ref="A6:D6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2:AE80"/>
  <sheetViews>
    <sheetView topLeftCell="A2" zoomScaleNormal="100" workbookViewId="0">
      <pane xSplit="1" ySplit="10" topLeftCell="B12" activePane="bottomRight" state="frozen"/>
      <selection activeCell="A2" sqref="A2"/>
      <selection pane="topRight" activeCell="B2" sqref="B2"/>
      <selection pane="bottomLeft" activeCell="A12" sqref="A12"/>
      <selection pane="bottomRight" activeCell="N12" sqref="N12:N78"/>
    </sheetView>
  </sheetViews>
  <sheetFormatPr defaultRowHeight="12.75" x14ac:dyDescent="0.2"/>
  <cols>
    <col min="1" max="1" width="16.1640625" bestFit="1" customWidth="1"/>
    <col min="2" max="12" width="10.1640625" bestFit="1" customWidth="1"/>
    <col min="13" max="13" width="10.1640625" style="5" bestFit="1" customWidth="1"/>
    <col min="14" max="14" width="12.5" style="5" bestFit="1" customWidth="1"/>
    <col min="15" max="15" width="11.1640625" bestFit="1" customWidth="1"/>
    <col min="17" max="17" width="9.6640625" bestFit="1" customWidth="1"/>
    <col min="19" max="19" width="10.1640625" bestFit="1" customWidth="1"/>
  </cols>
  <sheetData>
    <row r="2" spans="1:31" x14ac:dyDescent="0.2">
      <c r="A2" s="15" t="str">
        <f>'FY16-17'!A1</f>
        <v>VALIDATED TAX RECEIPTS FOR: JULY 2016 thru  June 2017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31" x14ac:dyDescent="0.2">
      <c r="A3" s="7"/>
      <c r="F3" s="3"/>
      <c r="G3" s="3"/>
      <c r="O3" t="s">
        <v>74</v>
      </c>
    </row>
    <row r="4" spans="1:31" x14ac:dyDescent="0.2">
      <c r="A4" s="15" t="s">
        <v>75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31" x14ac:dyDescent="0.2">
      <c r="A5" s="15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31" x14ac:dyDescent="0.2">
      <c r="A6" s="15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31" x14ac:dyDescent="0.2">
      <c r="A7" s="15" t="s">
        <v>76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Q7" s="14"/>
    </row>
    <row r="10" spans="1:31" x14ac:dyDescent="0.2">
      <c r="A10" t="s">
        <v>0</v>
      </c>
      <c r="B10" s="1">
        <v>42552</v>
      </c>
      <c r="C10" s="1">
        <v>42583</v>
      </c>
      <c r="D10" s="1">
        <v>42614</v>
      </c>
      <c r="E10" s="1">
        <v>42644</v>
      </c>
      <c r="F10" s="1">
        <v>42675</v>
      </c>
      <c r="G10" s="1">
        <v>42705</v>
      </c>
      <c r="H10" s="1">
        <v>42736</v>
      </c>
      <c r="I10" s="1">
        <v>42767</v>
      </c>
      <c r="J10" s="1">
        <v>42795</v>
      </c>
      <c r="K10" s="1">
        <v>42826</v>
      </c>
      <c r="L10" s="1">
        <v>42856</v>
      </c>
      <c r="M10" s="1">
        <v>42887</v>
      </c>
      <c r="N10" s="1" t="s">
        <v>83</v>
      </c>
      <c r="O10" s="9" t="s">
        <v>85</v>
      </c>
    </row>
    <row r="11" spans="1:31" x14ac:dyDescent="0.2">
      <c r="A11" t="s">
        <v>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x14ac:dyDescent="0.2">
      <c r="A12" t="s">
        <v>37</v>
      </c>
      <c r="B12" s="5">
        <v>338180.69</v>
      </c>
      <c r="C12" s="5">
        <v>333781.59999999998</v>
      </c>
      <c r="D12" s="5">
        <v>333781.59999999998</v>
      </c>
      <c r="E12" s="5">
        <v>333781.59999999998</v>
      </c>
      <c r="F12" s="5">
        <v>333781.59999999998</v>
      </c>
      <c r="G12" s="5">
        <v>333781.59999999998</v>
      </c>
      <c r="H12" s="5">
        <v>333781.59999999998</v>
      </c>
      <c r="I12" s="5">
        <v>333781.59999999998</v>
      </c>
      <c r="J12" s="5">
        <v>333781.59999999998</v>
      </c>
      <c r="K12" s="5">
        <v>331369.92</v>
      </c>
      <c r="L12" s="5">
        <v>331369.92</v>
      </c>
      <c r="M12" s="5">
        <v>331369.90999999997</v>
      </c>
      <c r="N12" s="5">
        <v>279106.34999999998</v>
      </c>
      <c r="O12" s="5">
        <f>SUM(B12:N12)</f>
        <v>4281649.59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x14ac:dyDescent="0.2">
      <c r="A13" t="s">
        <v>38</v>
      </c>
      <c r="B13" s="5">
        <v>44194.58</v>
      </c>
      <c r="C13" s="5">
        <v>43722.47</v>
      </c>
      <c r="D13" s="5">
        <v>43722.47</v>
      </c>
      <c r="E13" s="5">
        <v>43722.47</v>
      </c>
      <c r="F13" s="5">
        <v>43722.47</v>
      </c>
      <c r="G13" s="5">
        <v>43722.47</v>
      </c>
      <c r="H13" s="5">
        <v>43722.47</v>
      </c>
      <c r="I13" s="5">
        <v>43722.47</v>
      </c>
      <c r="J13" s="5">
        <v>43722.47</v>
      </c>
      <c r="K13" s="5">
        <v>43292.11</v>
      </c>
      <c r="L13" s="5">
        <v>43292.11</v>
      </c>
      <c r="M13" s="5">
        <v>43292.11</v>
      </c>
      <c r="N13" s="5">
        <v>29924.45</v>
      </c>
      <c r="O13" s="5">
        <f t="shared" ref="O13:O76" si="0">SUM(B13:N13)</f>
        <v>553775.11999999988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x14ac:dyDescent="0.2">
      <c r="A14" t="s">
        <v>39</v>
      </c>
      <c r="B14" s="5">
        <v>334213.67</v>
      </c>
      <c r="C14" s="5">
        <v>330643.40000000002</v>
      </c>
      <c r="D14" s="5">
        <v>330643.40000000002</v>
      </c>
      <c r="E14" s="5">
        <v>330643.40000000002</v>
      </c>
      <c r="F14" s="5">
        <v>330643.40000000002</v>
      </c>
      <c r="G14" s="5">
        <v>330643.40000000002</v>
      </c>
      <c r="H14" s="5">
        <v>330643.40000000002</v>
      </c>
      <c r="I14" s="5">
        <v>330643.40000000002</v>
      </c>
      <c r="J14" s="5">
        <v>330643.40000000002</v>
      </c>
      <c r="K14" s="5">
        <v>328847.55</v>
      </c>
      <c r="L14" s="5">
        <v>328847.55</v>
      </c>
      <c r="M14" s="5">
        <v>328847.53999999998</v>
      </c>
      <c r="N14" s="5">
        <v>226548.31</v>
      </c>
      <c r="O14" s="5">
        <f t="shared" si="0"/>
        <v>4192451.8199999994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x14ac:dyDescent="0.2">
      <c r="A15" t="s">
        <v>2</v>
      </c>
      <c r="B15" s="5">
        <v>45852.55</v>
      </c>
      <c r="C15" s="5">
        <v>45362.73</v>
      </c>
      <c r="D15" s="5">
        <v>45362.73</v>
      </c>
      <c r="E15" s="5">
        <v>45362.73</v>
      </c>
      <c r="F15" s="5">
        <v>45362.73</v>
      </c>
      <c r="G15" s="5">
        <v>45362.73</v>
      </c>
      <c r="H15" s="5">
        <v>45362.73</v>
      </c>
      <c r="I15" s="5">
        <v>45362.73</v>
      </c>
      <c r="J15" s="5">
        <v>45362.73</v>
      </c>
      <c r="K15" s="5">
        <v>44946.94</v>
      </c>
      <c r="L15" s="5">
        <v>44946.93</v>
      </c>
      <c r="M15" s="5">
        <v>44946.94</v>
      </c>
      <c r="N15" s="5">
        <v>31052.34</v>
      </c>
      <c r="O15" s="5">
        <f t="shared" si="0"/>
        <v>574647.53999999992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x14ac:dyDescent="0.2">
      <c r="A16" t="s">
        <v>40</v>
      </c>
      <c r="B16" s="5">
        <v>879964.01</v>
      </c>
      <c r="C16" s="5">
        <v>870563.72</v>
      </c>
      <c r="D16" s="5">
        <v>870563.72</v>
      </c>
      <c r="E16" s="5">
        <v>870563.72</v>
      </c>
      <c r="F16" s="5">
        <v>870563.72</v>
      </c>
      <c r="G16" s="5">
        <v>870563.72</v>
      </c>
      <c r="H16" s="5">
        <v>870563.72</v>
      </c>
      <c r="I16" s="5">
        <v>870563.71</v>
      </c>
      <c r="J16" s="5">
        <v>870563.72</v>
      </c>
      <c r="K16" s="5">
        <v>865555.92</v>
      </c>
      <c r="L16" s="5">
        <v>865555.93</v>
      </c>
      <c r="M16" s="5">
        <v>865555.92</v>
      </c>
      <c r="N16" s="5">
        <v>596439.85</v>
      </c>
      <c r="O16" s="5">
        <f t="shared" si="0"/>
        <v>11037581.379999999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">
      <c r="A17" t="s">
        <v>41</v>
      </c>
      <c r="B17" s="5">
        <v>2419966.29</v>
      </c>
      <c r="C17" s="5">
        <v>2394114.7799999998</v>
      </c>
      <c r="D17" s="5">
        <v>2394114.7799999998</v>
      </c>
      <c r="E17" s="5">
        <v>2394114.7799999998</v>
      </c>
      <c r="F17" s="5">
        <v>2394114.7799999998</v>
      </c>
      <c r="G17" s="5">
        <v>2394114.7799999998</v>
      </c>
      <c r="H17" s="5">
        <v>2394114.7799999998</v>
      </c>
      <c r="I17" s="5">
        <v>2394114.79</v>
      </c>
      <c r="J17" s="5">
        <v>2394114.7799999998</v>
      </c>
      <c r="K17" s="5">
        <v>2393770.79</v>
      </c>
      <c r="L17" s="5">
        <v>2393770.79</v>
      </c>
      <c r="M17" s="5">
        <v>2393770.79</v>
      </c>
      <c r="N17" s="5">
        <v>1642554.95</v>
      </c>
      <c r="O17" s="5">
        <f t="shared" si="0"/>
        <v>30396751.859999996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x14ac:dyDescent="0.2">
      <c r="A18" t="s">
        <v>3</v>
      </c>
      <c r="B18" s="5">
        <v>22558.33</v>
      </c>
      <c r="C18" s="5">
        <v>22317.35</v>
      </c>
      <c r="D18" s="5">
        <v>22317.35</v>
      </c>
      <c r="E18" s="5">
        <v>22317.35</v>
      </c>
      <c r="F18" s="5">
        <v>22317.35</v>
      </c>
      <c r="G18" s="5">
        <v>22317.35</v>
      </c>
      <c r="H18" s="5">
        <v>22317.35</v>
      </c>
      <c r="I18" s="5">
        <v>22317.35</v>
      </c>
      <c r="J18" s="5">
        <v>22317.35</v>
      </c>
      <c r="K18" s="5">
        <v>22081.46</v>
      </c>
      <c r="L18" s="5">
        <v>22081.46</v>
      </c>
      <c r="M18" s="5">
        <v>22081.46</v>
      </c>
      <c r="N18" s="5">
        <v>15271.61</v>
      </c>
      <c r="O18" s="5">
        <f t="shared" si="0"/>
        <v>282613.12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x14ac:dyDescent="0.2">
      <c r="A19" t="s">
        <v>42</v>
      </c>
      <c r="B19" s="5">
        <v>372624.38</v>
      </c>
      <c r="C19" s="5">
        <v>368643.78</v>
      </c>
      <c r="D19" s="5">
        <v>368643.78</v>
      </c>
      <c r="E19" s="5">
        <v>368643.78</v>
      </c>
      <c r="F19" s="5">
        <v>368643.78</v>
      </c>
      <c r="G19" s="5">
        <v>368643.78</v>
      </c>
      <c r="H19" s="5">
        <v>368643.78</v>
      </c>
      <c r="I19" s="5">
        <v>368643.78</v>
      </c>
      <c r="J19" s="5">
        <v>368643.79</v>
      </c>
      <c r="K19" s="5">
        <v>365117.74</v>
      </c>
      <c r="L19" s="5">
        <v>365117.74</v>
      </c>
      <c r="M19" s="5">
        <v>365117.74</v>
      </c>
      <c r="N19" s="5">
        <v>252324.04</v>
      </c>
      <c r="O19" s="5">
        <f t="shared" si="0"/>
        <v>4669451.8900000015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x14ac:dyDescent="0.2">
      <c r="A20" t="s">
        <v>43</v>
      </c>
      <c r="B20" s="5">
        <v>294095.28000000003</v>
      </c>
      <c r="C20" s="5">
        <v>290885.23</v>
      </c>
      <c r="D20" s="5">
        <v>290885.23</v>
      </c>
      <c r="E20" s="5">
        <v>290885.23</v>
      </c>
      <c r="F20" s="5">
        <v>290885.23</v>
      </c>
      <c r="G20" s="5">
        <v>290885.21999999997</v>
      </c>
      <c r="H20" s="5">
        <v>290885.23</v>
      </c>
      <c r="I20" s="5">
        <v>290885.21999999997</v>
      </c>
      <c r="J20" s="5">
        <v>290885.23</v>
      </c>
      <c r="K20" s="5">
        <v>287761.95</v>
      </c>
      <c r="L20" s="5">
        <v>287761.96000000002</v>
      </c>
      <c r="M20" s="5">
        <v>287761.95</v>
      </c>
      <c r="N20" s="5">
        <v>203432.99</v>
      </c>
      <c r="O20" s="5">
        <f t="shared" si="0"/>
        <v>3687895.95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x14ac:dyDescent="0.2">
      <c r="A21" t="s">
        <v>44</v>
      </c>
      <c r="B21" s="5">
        <v>411207.16</v>
      </c>
      <c r="C21" s="5">
        <v>406742.37</v>
      </c>
      <c r="D21" s="5">
        <v>406742.37</v>
      </c>
      <c r="E21" s="5">
        <v>406742.36</v>
      </c>
      <c r="F21" s="5">
        <v>406742.37</v>
      </c>
      <c r="G21" s="5">
        <v>406742.36</v>
      </c>
      <c r="H21" s="5">
        <v>406742.37</v>
      </c>
      <c r="I21" s="5">
        <v>406742.36</v>
      </c>
      <c r="J21" s="5">
        <v>406742.37</v>
      </c>
      <c r="K21" s="5">
        <v>402365.59</v>
      </c>
      <c r="L21" s="5">
        <v>402365.59</v>
      </c>
      <c r="M21" s="5">
        <v>402365.6</v>
      </c>
      <c r="N21" s="5">
        <v>282944.33</v>
      </c>
      <c r="O21" s="5">
        <f t="shared" si="0"/>
        <v>5155187.1999999993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x14ac:dyDescent="0.2">
      <c r="A22" t="s">
        <v>45</v>
      </c>
      <c r="B22" s="5">
        <v>876100.54</v>
      </c>
      <c r="C22" s="5">
        <v>866741.52</v>
      </c>
      <c r="D22" s="5">
        <v>866741.52</v>
      </c>
      <c r="E22" s="5">
        <v>866741.52</v>
      </c>
      <c r="F22" s="5">
        <v>866741.51</v>
      </c>
      <c r="G22" s="5">
        <v>866741.52</v>
      </c>
      <c r="H22" s="5">
        <v>866741.51</v>
      </c>
      <c r="I22" s="5">
        <v>866741.52</v>
      </c>
      <c r="J22" s="5">
        <v>866741.51</v>
      </c>
      <c r="K22" s="5">
        <v>859421.64</v>
      </c>
      <c r="L22" s="5">
        <v>859421.64</v>
      </c>
      <c r="M22" s="5">
        <v>859421.63</v>
      </c>
      <c r="N22" s="5">
        <v>593421.18999999994</v>
      </c>
      <c r="O22" s="5">
        <f t="shared" si="0"/>
        <v>10981718.770000001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2">
      <c r="A23" t="s">
        <v>4</v>
      </c>
      <c r="B23" s="5">
        <v>135940.88</v>
      </c>
      <c r="C23" s="5">
        <v>134482.84</v>
      </c>
      <c r="D23" s="5">
        <v>134482.84</v>
      </c>
      <c r="E23" s="5">
        <v>134482.84</v>
      </c>
      <c r="F23" s="5">
        <v>134482.84</v>
      </c>
      <c r="G23" s="5">
        <v>134482.85</v>
      </c>
      <c r="H23" s="5">
        <v>134482.84</v>
      </c>
      <c r="I23" s="5">
        <v>134482.85</v>
      </c>
      <c r="J23" s="5">
        <v>134482.84</v>
      </c>
      <c r="K23" s="5">
        <v>133248.22</v>
      </c>
      <c r="L23" s="5">
        <v>133248.22</v>
      </c>
      <c r="M23" s="5">
        <v>133248.23000000001</v>
      </c>
      <c r="N23" s="5">
        <v>92432.66</v>
      </c>
      <c r="O23" s="5">
        <f t="shared" si="0"/>
        <v>1703980.9499999997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2">
      <c r="A24" t="s">
        <v>82</v>
      </c>
      <c r="B24" s="5">
        <v>4225121.09</v>
      </c>
      <c r="C24" s="5">
        <v>4173696.51</v>
      </c>
      <c r="D24" s="5">
        <v>4173696.51</v>
      </c>
      <c r="E24" s="5">
        <v>4173696.51</v>
      </c>
      <c r="F24" s="5">
        <v>4173696.51</v>
      </c>
      <c r="G24" s="5">
        <v>4173696.51</v>
      </c>
      <c r="H24" s="5">
        <v>4173696.5</v>
      </c>
      <c r="I24" s="5">
        <v>4173696.51</v>
      </c>
      <c r="J24" s="5">
        <v>4173696.5</v>
      </c>
      <c r="K24" s="5">
        <v>4146191.86</v>
      </c>
      <c r="L24" s="5">
        <v>4146191.86</v>
      </c>
      <c r="M24" s="5">
        <v>4146191.87</v>
      </c>
      <c r="N24" s="5">
        <v>3262821.86</v>
      </c>
      <c r="O24" s="5">
        <f t="shared" si="0"/>
        <v>53316090.599999994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2">
      <c r="A25" t="s">
        <v>5</v>
      </c>
      <c r="B25" s="5">
        <v>58837.57</v>
      </c>
      <c r="C25" s="5">
        <v>58209.03</v>
      </c>
      <c r="D25" s="5">
        <v>58209.03</v>
      </c>
      <c r="E25" s="5">
        <v>58209.03</v>
      </c>
      <c r="F25" s="5">
        <v>58209.03</v>
      </c>
      <c r="G25" s="5">
        <v>58209.03</v>
      </c>
      <c r="H25" s="5">
        <v>58209.03</v>
      </c>
      <c r="I25" s="5">
        <v>58209.03</v>
      </c>
      <c r="J25" s="5">
        <v>58209.04</v>
      </c>
      <c r="K25" s="5">
        <v>57620.83</v>
      </c>
      <c r="L25" s="5">
        <v>57620.83</v>
      </c>
      <c r="M25" s="5">
        <v>57620.82</v>
      </c>
      <c r="N25" s="5">
        <v>39836.699999999997</v>
      </c>
      <c r="O25" s="5">
        <f t="shared" si="0"/>
        <v>737208.99999999988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">
      <c r="A26" t="s">
        <v>6</v>
      </c>
      <c r="B26" s="5">
        <v>27791.11</v>
      </c>
      <c r="C26" s="5">
        <v>27494.23</v>
      </c>
      <c r="D26" s="5">
        <v>27494.23</v>
      </c>
      <c r="E26" s="5">
        <v>27494.23</v>
      </c>
      <c r="F26" s="5">
        <v>27494.23</v>
      </c>
      <c r="G26" s="5">
        <v>27494.23</v>
      </c>
      <c r="H26" s="5">
        <v>27494.23</v>
      </c>
      <c r="I26" s="5">
        <v>27494.23</v>
      </c>
      <c r="J26" s="5">
        <v>27494.23</v>
      </c>
      <c r="K26" s="5">
        <v>27183.39</v>
      </c>
      <c r="L26" s="5">
        <v>27183.39</v>
      </c>
      <c r="M26" s="5">
        <v>27183.4</v>
      </c>
      <c r="N26" s="5">
        <v>18810.650000000001</v>
      </c>
      <c r="O26" s="5">
        <f t="shared" si="0"/>
        <v>348105.78000000009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x14ac:dyDescent="0.2">
      <c r="A27" t="s">
        <v>46</v>
      </c>
      <c r="B27" s="5">
        <v>1867551.91</v>
      </c>
      <c r="C27" s="5">
        <v>1847601.62</v>
      </c>
      <c r="D27" s="5">
        <v>1847601.62</v>
      </c>
      <c r="E27" s="5">
        <v>1847601.62</v>
      </c>
      <c r="F27" s="5">
        <v>1847601.62</v>
      </c>
      <c r="G27" s="5">
        <v>1847601.62</v>
      </c>
      <c r="H27" s="5">
        <v>1847601.62</v>
      </c>
      <c r="I27" s="5">
        <v>1847601.62</v>
      </c>
      <c r="J27" s="5">
        <v>1847601.62</v>
      </c>
      <c r="K27" s="5">
        <v>1833750.42</v>
      </c>
      <c r="L27" s="5">
        <v>1833750.42</v>
      </c>
      <c r="M27" s="5">
        <v>1833750.41</v>
      </c>
      <c r="N27" s="5">
        <v>1265274.83</v>
      </c>
      <c r="O27" s="5">
        <f t="shared" si="0"/>
        <v>23414890.95000001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x14ac:dyDescent="0.2">
      <c r="A28" t="s">
        <v>47</v>
      </c>
      <c r="B28" s="5">
        <v>622936.78</v>
      </c>
      <c r="C28" s="5">
        <v>615772.44999999995</v>
      </c>
      <c r="D28" s="5">
        <v>615772.44999999995</v>
      </c>
      <c r="E28" s="5">
        <v>615772.44999999995</v>
      </c>
      <c r="F28" s="5">
        <v>615772.46</v>
      </c>
      <c r="G28" s="5">
        <v>615772.44999999995</v>
      </c>
      <c r="H28" s="5">
        <v>615772.46</v>
      </c>
      <c r="I28" s="5">
        <v>615772.44999999995</v>
      </c>
      <c r="J28" s="5">
        <v>615772.46</v>
      </c>
      <c r="K28" s="5">
        <v>609818.97</v>
      </c>
      <c r="L28" s="5">
        <v>609818.97</v>
      </c>
      <c r="M28" s="5">
        <v>609818.97</v>
      </c>
      <c r="N28" s="5">
        <v>454203.48</v>
      </c>
      <c r="O28" s="5">
        <f t="shared" si="0"/>
        <v>7832776.7999999989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x14ac:dyDescent="0.2">
      <c r="A29" t="s">
        <v>7</v>
      </c>
      <c r="B29" s="5">
        <v>105321.58</v>
      </c>
      <c r="C29" s="5">
        <v>104112.22</v>
      </c>
      <c r="D29" s="5">
        <v>104112.22</v>
      </c>
      <c r="E29" s="5">
        <v>104112.22</v>
      </c>
      <c r="F29" s="5">
        <v>104112.23</v>
      </c>
      <c r="G29" s="5">
        <v>104112.22</v>
      </c>
      <c r="H29" s="5">
        <v>104112.23</v>
      </c>
      <c r="I29" s="5">
        <v>104112.22</v>
      </c>
      <c r="J29" s="5">
        <v>104112.23</v>
      </c>
      <c r="K29" s="5">
        <v>103783.41</v>
      </c>
      <c r="L29" s="5">
        <v>103783.42</v>
      </c>
      <c r="M29" s="5">
        <v>103783.41</v>
      </c>
      <c r="N29" s="5">
        <v>76786.36</v>
      </c>
      <c r="O29" s="5">
        <f t="shared" si="0"/>
        <v>1326355.97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x14ac:dyDescent="0.2">
      <c r="A30" t="s">
        <v>8</v>
      </c>
      <c r="B30" s="5">
        <v>20495.55</v>
      </c>
      <c r="C30" s="5">
        <v>20276.599999999999</v>
      </c>
      <c r="D30" s="5">
        <v>20276.599999999999</v>
      </c>
      <c r="E30" s="5">
        <v>20276.599999999999</v>
      </c>
      <c r="F30" s="5">
        <v>20276.599999999999</v>
      </c>
      <c r="G30" s="5">
        <v>20276.599999999999</v>
      </c>
      <c r="H30" s="5">
        <v>20276.599999999999</v>
      </c>
      <c r="I30" s="5">
        <v>20276.599999999999</v>
      </c>
      <c r="J30" s="5">
        <v>20276.599999999999</v>
      </c>
      <c r="K30" s="5">
        <v>20124.830000000002</v>
      </c>
      <c r="L30" s="5">
        <v>20124.84</v>
      </c>
      <c r="M30" s="5">
        <v>20124.830000000002</v>
      </c>
      <c r="N30" s="5">
        <v>13885.87</v>
      </c>
      <c r="O30" s="5">
        <f t="shared" si="0"/>
        <v>256968.71999999997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x14ac:dyDescent="0.2">
      <c r="A31" t="s">
        <v>9</v>
      </c>
      <c r="B31" s="5">
        <v>73854.009999999995</v>
      </c>
      <c r="C31" s="5">
        <v>73065.06</v>
      </c>
      <c r="D31" s="5">
        <v>73065.06</v>
      </c>
      <c r="E31" s="5">
        <v>73065.06</v>
      </c>
      <c r="F31" s="5">
        <v>73065.06</v>
      </c>
      <c r="G31" s="5">
        <v>73065.06</v>
      </c>
      <c r="H31" s="5">
        <v>73065.06</v>
      </c>
      <c r="I31" s="5">
        <v>73065.06</v>
      </c>
      <c r="J31" s="5">
        <v>73065.070000000007</v>
      </c>
      <c r="K31" s="5">
        <v>72396.36</v>
      </c>
      <c r="L31" s="5">
        <v>72396.36</v>
      </c>
      <c r="M31" s="5">
        <v>72396.36</v>
      </c>
      <c r="N31" s="5">
        <v>50015.7</v>
      </c>
      <c r="O31" s="5">
        <f t="shared" si="0"/>
        <v>925579.27999999991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x14ac:dyDescent="0.2">
      <c r="A32" t="s">
        <v>10</v>
      </c>
      <c r="B32" s="5">
        <v>28719.49</v>
      </c>
      <c r="C32" s="5">
        <v>28412.69</v>
      </c>
      <c r="D32" s="5">
        <v>28412.69</v>
      </c>
      <c r="E32" s="5">
        <v>28412.69</v>
      </c>
      <c r="F32" s="5">
        <v>28412.69</v>
      </c>
      <c r="G32" s="5">
        <v>28412.69</v>
      </c>
      <c r="H32" s="5">
        <v>28412.69</v>
      </c>
      <c r="I32" s="5">
        <v>28412.69</v>
      </c>
      <c r="J32" s="5">
        <v>28412.69</v>
      </c>
      <c r="K32" s="5">
        <v>28097.439999999999</v>
      </c>
      <c r="L32" s="5">
        <v>28097.439999999999</v>
      </c>
      <c r="M32" s="5">
        <v>28097.45</v>
      </c>
      <c r="N32" s="5">
        <v>19440.060000000001</v>
      </c>
      <c r="O32" s="5">
        <f t="shared" si="0"/>
        <v>359753.4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x14ac:dyDescent="0.2">
      <c r="A33" t="s">
        <v>11</v>
      </c>
      <c r="B33" s="5">
        <v>20073.79</v>
      </c>
      <c r="C33" s="5">
        <v>19844.77</v>
      </c>
      <c r="D33" s="5">
        <v>19844.77</v>
      </c>
      <c r="E33" s="5">
        <v>19844.77</v>
      </c>
      <c r="F33" s="5">
        <v>19844.77</v>
      </c>
      <c r="G33" s="5">
        <v>19844.77</v>
      </c>
      <c r="H33" s="5">
        <v>19844.77</v>
      </c>
      <c r="I33" s="5">
        <v>19844.78</v>
      </c>
      <c r="J33" s="5">
        <v>19844.77</v>
      </c>
      <c r="K33" s="5">
        <v>19601.060000000001</v>
      </c>
      <c r="L33" s="5">
        <v>19601.07</v>
      </c>
      <c r="M33" s="5">
        <v>19601.060000000001</v>
      </c>
      <c r="N33" s="5">
        <v>14510.22</v>
      </c>
      <c r="O33" s="5">
        <f t="shared" si="0"/>
        <v>252145.37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x14ac:dyDescent="0.2">
      <c r="A34" t="s">
        <v>48</v>
      </c>
      <c r="B34" s="5">
        <v>22408.77</v>
      </c>
      <c r="C34" s="5">
        <v>22169.38</v>
      </c>
      <c r="D34" s="5">
        <v>22169.38</v>
      </c>
      <c r="E34" s="5">
        <v>22169.38</v>
      </c>
      <c r="F34" s="5">
        <v>22169.38</v>
      </c>
      <c r="G34" s="5">
        <v>22169.38</v>
      </c>
      <c r="H34" s="5">
        <v>22169.38</v>
      </c>
      <c r="I34" s="5">
        <v>22169.38</v>
      </c>
      <c r="J34" s="5">
        <v>22169.38</v>
      </c>
      <c r="K34" s="5">
        <v>21991.23</v>
      </c>
      <c r="L34" s="5">
        <v>21991.22</v>
      </c>
      <c r="M34" s="5">
        <v>21991.23</v>
      </c>
      <c r="N34" s="5">
        <v>15179.99</v>
      </c>
      <c r="O34" s="5">
        <f t="shared" si="0"/>
        <v>280917.48000000004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x14ac:dyDescent="0.2">
      <c r="A35" t="s">
        <v>12</v>
      </c>
      <c r="B35" s="5">
        <v>21502.01</v>
      </c>
      <c r="C35" s="5">
        <v>21272.32</v>
      </c>
      <c r="D35" s="5">
        <v>21272.32</v>
      </c>
      <c r="E35" s="5">
        <v>21272.32</v>
      </c>
      <c r="F35" s="5">
        <v>21272.32</v>
      </c>
      <c r="G35" s="5">
        <v>21272.32</v>
      </c>
      <c r="H35" s="5">
        <v>21272.32</v>
      </c>
      <c r="I35" s="5">
        <v>21272.31</v>
      </c>
      <c r="J35" s="5">
        <v>21272.32</v>
      </c>
      <c r="K35" s="5">
        <v>21061.95</v>
      </c>
      <c r="L35" s="5">
        <v>21061.95</v>
      </c>
      <c r="M35" s="5">
        <v>21061.95</v>
      </c>
      <c r="N35" s="5">
        <v>14558.99</v>
      </c>
      <c r="O35" s="5">
        <f t="shared" si="0"/>
        <v>269425.40000000008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x14ac:dyDescent="0.2">
      <c r="A36" t="s">
        <v>13</v>
      </c>
      <c r="B36" s="5">
        <v>41629.75</v>
      </c>
      <c r="C36" s="5">
        <v>41185.040000000001</v>
      </c>
      <c r="D36" s="5">
        <v>41185.040000000001</v>
      </c>
      <c r="E36" s="5">
        <v>41185.040000000001</v>
      </c>
      <c r="F36" s="5">
        <v>41185.040000000001</v>
      </c>
      <c r="G36" s="5">
        <v>41185.040000000001</v>
      </c>
      <c r="H36" s="5">
        <v>41185.040000000001</v>
      </c>
      <c r="I36" s="5">
        <v>41185.040000000001</v>
      </c>
      <c r="J36" s="5">
        <v>41185.040000000001</v>
      </c>
      <c r="K36" s="5">
        <v>40802.33</v>
      </c>
      <c r="L36" s="5">
        <v>40802.33</v>
      </c>
      <c r="M36" s="5">
        <v>40802.33</v>
      </c>
      <c r="N36" s="5">
        <v>28191.68</v>
      </c>
      <c r="O36" s="5">
        <f t="shared" si="0"/>
        <v>521708.74000000005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x14ac:dyDescent="0.2">
      <c r="A37" t="s">
        <v>14</v>
      </c>
      <c r="B37" s="5">
        <v>67574.5</v>
      </c>
      <c r="C37" s="5">
        <v>66852.63</v>
      </c>
      <c r="D37" s="5">
        <v>66852.63</v>
      </c>
      <c r="E37" s="5">
        <v>66852.62</v>
      </c>
      <c r="F37" s="5">
        <v>66852.63</v>
      </c>
      <c r="G37" s="5">
        <v>66852.62</v>
      </c>
      <c r="H37" s="5">
        <v>66852.63</v>
      </c>
      <c r="I37" s="5">
        <v>66852.62</v>
      </c>
      <c r="J37" s="5">
        <v>66852.63</v>
      </c>
      <c r="K37" s="5">
        <v>66236.12</v>
      </c>
      <c r="L37" s="5">
        <v>66236.12</v>
      </c>
      <c r="M37" s="5">
        <v>66236.13</v>
      </c>
      <c r="N37" s="5">
        <v>45762.26</v>
      </c>
      <c r="O37" s="5">
        <f t="shared" si="0"/>
        <v>846866.14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x14ac:dyDescent="0.2">
      <c r="A38" t="s">
        <v>49</v>
      </c>
      <c r="B38" s="5">
        <v>374605.79</v>
      </c>
      <c r="C38" s="5">
        <v>370604.03</v>
      </c>
      <c r="D38" s="5">
        <v>370604.03</v>
      </c>
      <c r="E38" s="5">
        <v>370604.03</v>
      </c>
      <c r="F38" s="5">
        <v>370604.03</v>
      </c>
      <c r="G38" s="5">
        <v>370604.03</v>
      </c>
      <c r="H38" s="5">
        <v>370604.03</v>
      </c>
      <c r="I38" s="5">
        <v>370604.04</v>
      </c>
      <c r="J38" s="5">
        <v>370604.03</v>
      </c>
      <c r="K38" s="5">
        <v>366590.35</v>
      </c>
      <c r="L38" s="5">
        <v>366590.35</v>
      </c>
      <c r="M38" s="5">
        <v>366590.36</v>
      </c>
      <c r="N38" s="5">
        <v>253585.41</v>
      </c>
      <c r="O38" s="5">
        <f t="shared" si="0"/>
        <v>4692794.5100000016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x14ac:dyDescent="0.2">
      <c r="A39" t="s">
        <v>15</v>
      </c>
      <c r="B39" s="5">
        <v>192462.15</v>
      </c>
      <c r="C39" s="5">
        <v>190406.16</v>
      </c>
      <c r="D39" s="5">
        <v>190406.16</v>
      </c>
      <c r="E39" s="5">
        <v>190406.16</v>
      </c>
      <c r="F39" s="5">
        <v>190406.16</v>
      </c>
      <c r="G39" s="5">
        <v>190406.16</v>
      </c>
      <c r="H39" s="5">
        <v>190406.16</v>
      </c>
      <c r="I39" s="5">
        <v>190406.16</v>
      </c>
      <c r="J39" s="5">
        <v>190406.16</v>
      </c>
      <c r="K39" s="5">
        <v>188580.35</v>
      </c>
      <c r="L39" s="5">
        <v>188580.35</v>
      </c>
      <c r="M39" s="5">
        <v>188580.35</v>
      </c>
      <c r="N39" s="5">
        <v>130325.71</v>
      </c>
      <c r="O39" s="5">
        <f t="shared" si="0"/>
        <v>2411778.19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">
      <c r="A40" t="s">
        <v>50</v>
      </c>
      <c r="B40" s="5">
        <v>2785653.74</v>
      </c>
      <c r="C40" s="5">
        <v>2755895.74</v>
      </c>
      <c r="D40" s="5">
        <v>2755895.74</v>
      </c>
      <c r="E40" s="5">
        <v>2755895.74</v>
      </c>
      <c r="F40" s="5">
        <v>2755895.74</v>
      </c>
      <c r="G40" s="5">
        <v>2755895.74</v>
      </c>
      <c r="H40" s="5">
        <v>2755895.74</v>
      </c>
      <c r="I40" s="5">
        <v>2755895.74</v>
      </c>
      <c r="J40" s="5">
        <v>2755895.73</v>
      </c>
      <c r="K40" s="5">
        <v>2734327.1</v>
      </c>
      <c r="L40" s="5">
        <v>2734327.1</v>
      </c>
      <c r="M40" s="5">
        <v>2734327.11</v>
      </c>
      <c r="N40" s="5">
        <v>1887137.32</v>
      </c>
      <c r="O40" s="5">
        <f t="shared" si="0"/>
        <v>34922938.280000001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">
      <c r="A41" t="s">
        <v>16</v>
      </c>
      <c r="B41" s="5">
        <v>31869.65</v>
      </c>
      <c r="C41" s="5">
        <v>31529.200000000001</v>
      </c>
      <c r="D41" s="5">
        <v>31529.200000000001</v>
      </c>
      <c r="E41" s="5">
        <v>31529.200000000001</v>
      </c>
      <c r="F41" s="5">
        <v>31529.21</v>
      </c>
      <c r="G41" s="5">
        <v>31529.200000000001</v>
      </c>
      <c r="H41" s="5">
        <v>31529.21</v>
      </c>
      <c r="I41" s="5">
        <v>31529.200000000001</v>
      </c>
      <c r="J41" s="5">
        <v>31529.21</v>
      </c>
      <c r="K41" s="5">
        <v>31186.5</v>
      </c>
      <c r="L41" s="5">
        <v>31186.49</v>
      </c>
      <c r="M41" s="5">
        <v>31186.5</v>
      </c>
      <c r="N41" s="5">
        <v>21573.61</v>
      </c>
      <c r="O41" s="5">
        <f t="shared" si="0"/>
        <v>399236.38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2">
      <c r="A42" t="s">
        <v>51</v>
      </c>
      <c r="B42" s="5">
        <v>284364.28999999998</v>
      </c>
      <c r="C42" s="5">
        <v>281326.53999999998</v>
      </c>
      <c r="D42" s="5">
        <v>281326.53999999998</v>
      </c>
      <c r="E42" s="5">
        <v>281326.53999999998</v>
      </c>
      <c r="F42" s="5">
        <v>281326.53999999998</v>
      </c>
      <c r="G42" s="5">
        <v>281326.53999999998</v>
      </c>
      <c r="H42" s="5">
        <v>281326.53999999998</v>
      </c>
      <c r="I42" s="5">
        <v>281326.53999999998</v>
      </c>
      <c r="J42" s="5">
        <v>281326.53999999998</v>
      </c>
      <c r="K42" s="5">
        <v>279066.3</v>
      </c>
      <c r="L42" s="5">
        <v>279066.28999999998</v>
      </c>
      <c r="M42" s="5">
        <v>279066.3</v>
      </c>
      <c r="N42" s="5">
        <v>192632.17</v>
      </c>
      <c r="O42" s="5">
        <f t="shared" si="0"/>
        <v>3564807.6699999995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x14ac:dyDescent="0.2">
      <c r="A43" t="s">
        <v>17</v>
      </c>
      <c r="B43" s="5">
        <v>77498.59</v>
      </c>
      <c r="C43" s="5">
        <v>76670.7</v>
      </c>
      <c r="D43" s="5">
        <v>76670.7</v>
      </c>
      <c r="E43" s="5">
        <v>76670.7</v>
      </c>
      <c r="F43" s="5">
        <v>76670.7</v>
      </c>
      <c r="G43" s="5">
        <v>76670.7</v>
      </c>
      <c r="H43" s="5">
        <v>76670.7</v>
      </c>
      <c r="I43" s="5">
        <v>76670.7</v>
      </c>
      <c r="J43" s="5">
        <v>76670.7</v>
      </c>
      <c r="K43" s="5">
        <v>75993.600000000006</v>
      </c>
      <c r="L43" s="5">
        <v>75993.600000000006</v>
      </c>
      <c r="M43" s="5">
        <v>75993.600000000006</v>
      </c>
      <c r="N43" s="5">
        <v>52488.11</v>
      </c>
      <c r="O43" s="5">
        <f t="shared" si="0"/>
        <v>971333.09999999986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2">
      <c r="A44" t="s">
        <v>18</v>
      </c>
      <c r="B44" s="5">
        <v>29970.240000000002</v>
      </c>
      <c r="C44" s="5">
        <v>29646.16</v>
      </c>
      <c r="D44" s="5">
        <v>29646.16</v>
      </c>
      <c r="E44" s="5">
        <v>29646.15</v>
      </c>
      <c r="F44" s="5">
        <v>29646.16</v>
      </c>
      <c r="G44" s="5">
        <v>29646.15</v>
      </c>
      <c r="H44" s="5">
        <v>29646.16</v>
      </c>
      <c r="I44" s="5">
        <v>29646.15</v>
      </c>
      <c r="J44" s="5">
        <v>29646.16</v>
      </c>
      <c r="K44" s="5">
        <v>29385.33</v>
      </c>
      <c r="L44" s="5">
        <v>29385.33</v>
      </c>
      <c r="M44" s="5">
        <v>29385.32</v>
      </c>
      <c r="N44" s="5">
        <v>20547.849999999999</v>
      </c>
      <c r="O44" s="5">
        <f t="shared" si="0"/>
        <v>375843.32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x14ac:dyDescent="0.2">
      <c r="A45" t="s">
        <v>19</v>
      </c>
      <c r="B45" s="5">
        <v>12534.97</v>
      </c>
      <c r="C45" s="5">
        <v>12401.06</v>
      </c>
      <c r="D45" s="5">
        <v>12401.06</v>
      </c>
      <c r="E45" s="5">
        <v>12401.06</v>
      </c>
      <c r="F45" s="5">
        <v>12401.06</v>
      </c>
      <c r="G45" s="5">
        <v>12401.07</v>
      </c>
      <c r="H45" s="5">
        <v>12401.06</v>
      </c>
      <c r="I45" s="5">
        <v>12401.07</v>
      </c>
      <c r="J45" s="5">
        <v>12401.06</v>
      </c>
      <c r="K45" s="5">
        <v>12262.43</v>
      </c>
      <c r="L45" s="5">
        <v>12262.43</v>
      </c>
      <c r="M45" s="5">
        <v>12262.42</v>
      </c>
      <c r="N45" s="5">
        <v>8484.68</v>
      </c>
      <c r="O45" s="5">
        <f t="shared" si="0"/>
        <v>157015.43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x14ac:dyDescent="0.2">
      <c r="A46" t="s">
        <v>52</v>
      </c>
      <c r="B46" s="5">
        <v>516882.86</v>
      </c>
      <c r="C46" s="5">
        <v>511107.69</v>
      </c>
      <c r="D46" s="5">
        <v>511107.69</v>
      </c>
      <c r="E46" s="5">
        <v>511107.69</v>
      </c>
      <c r="F46" s="5">
        <v>511107.69</v>
      </c>
      <c r="G46" s="5">
        <v>511107.69</v>
      </c>
      <c r="H46" s="5">
        <v>511107.69</v>
      </c>
      <c r="I46" s="5">
        <v>511107.69</v>
      </c>
      <c r="J46" s="5">
        <v>511107.68</v>
      </c>
      <c r="K46" s="5">
        <v>507311.16</v>
      </c>
      <c r="L46" s="5">
        <v>507311.16</v>
      </c>
      <c r="M46" s="5">
        <v>507311.16</v>
      </c>
      <c r="N46" s="5">
        <v>366305.96</v>
      </c>
      <c r="O46" s="5">
        <f t="shared" si="0"/>
        <v>6493983.8100000005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x14ac:dyDescent="0.2">
      <c r="A47" t="s">
        <v>53</v>
      </c>
      <c r="B47" s="5">
        <v>1282024.8799999999</v>
      </c>
      <c r="C47" s="5">
        <v>1268187.72</v>
      </c>
      <c r="D47" s="5">
        <v>1268187.72</v>
      </c>
      <c r="E47" s="5">
        <v>1268187.72</v>
      </c>
      <c r="F47" s="5">
        <v>1268187.72</v>
      </c>
      <c r="G47" s="5">
        <v>1268187.72</v>
      </c>
      <c r="H47" s="5">
        <v>1268187.72</v>
      </c>
      <c r="I47" s="5">
        <v>1268187.72</v>
      </c>
      <c r="J47" s="5">
        <v>1268187.72</v>
      </c>
      <c r="K47" s="5">
        <v>1260147.2</v>
      </c>
      <c r="L47" s="5">
        <v>1260147.2</v>
      </c>
      <c r="M47" s="5">
        <v>1260147.2</v>
      </c>
      <c r="N47" s="5">
        <v>877839.7</v>
      </c>
      <c r="O47" s="5">
        <f t="shared" si="0"/>
        <v>16085807.939999998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x14ac:dyDescent="0.2">
      <c r="A48" t="s">
        <v>54</v>
      </c>
      <c r="B48" s="5">
        <v>437906.23</v>
      </c>
      <c r="C48" s="5">
        <v>433228.26</v>
      </c>
      <c r="D48" s="5">
        <v>433228.26</v>
      </c>
      <c r="E48" s="5">
        <v>433228.26</v>
      </c>
      <c r="F48" s="5">
        <v>433228.26</v>
      </c>
      <c r="G48" s="5">
        <v>433228.26</v>
      </c>
      <c r="H48" s="5">
        <v>433228.26</v>
      </c>
      <c r="I48" s="5">
        <v>433228.26</v>
      </c>
      <c r="J48" s="5">
        <v>433228.26</v>
      </c>
      <c r="K48" s="5">
        <v>430929.23</v>
      </c>
      <c r="L48" s="5">
        <v>430929.23</v>
      </c>
      <c r="M48" s="5">
        <v>430929.23</v>
      </c>
      <c r="N48" s="5">
        <v>296846.05</v>
      </c>
      <c r="O48" s="5">
        <f t="shared" si="0"/>
        <v>5493366.0499999998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x14ac:dyDescent="0.2">
      <c r="A49" t="s">
        <v>20</v>
      </c>
      <c r="B49" s="5">
        <v>66748.09</v>
      </c>
      <c r="C49" s="5">
        <v>65946.61</v>
      </c>
      <c r="D49" s="5">
        <v>65946.61</v>
      </c>
      <c r="E49" s="5">
        <v>65946.61</v>
      </c>
      <c r="F49" s="5">
        <v>65946.61</v>
      </c>
      <c r="G49" s="5">
        <v>65946.61</v>
      </c>
      <c r="H49" s="5">
        <v>65946.61</v>
      </c>
      <c r="I49" s="5">
        <v>65946.61</v>
      </c>
      <c r="J49" s="5">
        <v>65946.61</v>
      </c>
      <c r="K49" s="5">
        <v>65202.91</v>
      </c>
      <c r="L49" s="5">
        <v>65202.91</v>
      </c>
      <c r="M49" s="5">
        <v>65202.91</v>
      </c>
      <c r="N49" s="5">
        <v>50799.06</v>
      </c>
      <c r="O49" s="5">
        <f t="shared" si="0"/>
        <v>840728.76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x14ac:dyDescent="0.2">
      <c r="A50" t="s">
        <v>21</v>
      </c>
      <c r="B50" s="5">
        <v>11879.24</v>
      </c>
      <c r="C50" s="5">
        <v>12364.73</v>
      </c>
      <c r="D50" s="5">
        <v>12364.73</v>
      </c>
      <c r="E50" s="5">
        <v>12353.88</v>
      </c>
      <c r="F50" s="5">
        <v>11311</v>
      </c>
      <c r="G50" s="5">
        <v>11299.88</v>
      </c>
      <c r="H50" s="5">
        <v>12364.73</v>
      </c>
      <c r="I50" s="5">
        <v>12275.48</v>
      </c>
      <c r="J50" s="5">
        <v>11177.22</v>
      </c>
      <c r="K50" s="5">
        <v>11849.63</v>
      </c>
      <c r="L50" s="5">
        <v>12222.45</v>
      </c>
      <c r="M50" s="5">
        <v>12222.45</v>
      </c>
      <c r="N50" s="5">
        <v>8459.1200000000008</v>
      </c>
      <c r="O50" s="5">
        <f t="shared" si="0"/>
        <v>152144.54</v>
      </c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x14ac:dyDescent="0.2">
      <c r="A51" t="s">
        <v>22</v>
      </c>
      <c r="B51" s="5">
        <v>30888.959999999999</v>
      </c>
      <c r="C51" s="5">
        <v>30558.99</v>
      </c>
      <c r="D51" s="5">
        <v>30558.99</v>
      </c>
      <c r="E51" s="5">
        <v>30558.99</v>
      </c>
      <c r="F51" s="5">
        <v>30558.99</v>
      </c>
      <c r="G51" s="5">
        <v>30558.99</v>
      </c>
      <c r="H51" s="5">
        <v>30558.99</v>
      </c>
      <c r="I51" s="5">
        <v>30558.98</v>
      </c>
      <c r="J51" s="5">
        <v>30558.99</v>
      </c>
      <c r="K51" s="5">
        <v>30238.23</v>
      </c>
      <c r="L51" s="5">
        <v>30238.23</v>
      </c>
      <c r="M51" s="5">
        <v>30238.23</v>
      </c>
      <c r="N51" s="5">
        <v>20911.71</v>
      </c>
      <c r="O51" s="5">
        <f t="shared" si="0"/>
        <v>386987.26999999996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x14ac:dyDescent="0.2">
      <c r="A52" t="s">
        <v>55</v>
      </c>
      <c r="B52" s="5">
        <v>662776.21</v>
      </c>
      <c r="C52" s="5">
        <v>654862.92000000004</v>
      </c>
      <c r="D52" s="5">
        <v>654862.93000000005</v>
      </c>
      <c r="E52" s="5">
        <v>888827.1</v>
      </c>
      <c r="F52" s="5">
        <v>732850.99</v>
      </c>
      <c r="G52" s="5">
        <v>732850.98</v>
      </c>
      <c r="H52" s="5">
        <v>732850.99</v>
      </c>
      <c r="I52" s="5">
        <v>732850.98</v>
      </c>
      <c r="J52" s="5">
        <v>732850.99</v>
      </c>
      <c r="K52" s="5">
        <v>726303.5</v>
      </c>
      <c r="L52" s="5">
        <v>726303.5</v>
      </c>
      <c r="M52" s="5">
        <v>726303.51</v>
      </c>
      <c r="N52" s="5">
        <v>501690.6</v>
      </c>
      <c r="O52" s="5">
        <f t="shared" si="0"/>
        <v>9206185.2000000011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x14ac:dyDescent="0.2">
      <c r="A53" t="s">
        <v>23</v>
      </c>
      <c r="B53" s="5">
        <v>678226.33</v>
      </c>
      <c r="C53" s="5">
        <v>670807.94999999995</v>
      </c>
      <c r="D53" s="5">
        <v>670807.94999999995</v>
      </c>
      <c r="E53" s="5">
        <v>670807.94999999995</v>
      </c>
      <c r="F53" s="5">
        <v>670807.94999999995</v>
      </c>
      <c r="G53" s="5">
        <v>670807.94999999995</v>
      </c>
      <c r="H53" s="5">
        <v>670807.94999999995</v>
      </c>
      <c r="I53" s="5">
        <v>670807.94999999995</v>
      </c>
      <c r="J53" s="5">
        <v>670807.94999999995</v>
      </c>
      <c r="K53" s="5">
        <v>664376.84</v>
      </c>
      <c r="L53" s="5">
        <v>664376.84</v>
      </c>
      <c r="M53" s="5">
        <v>664376.82999999996</v>
      </c>
      <c r="N53" s="5">
        <v>470264.63</v>
      </c>
      <c r="O53" s="5">
        <f t="shared" si="0"/>
        <v>8508085.0700000003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x14ac:dyDescent="0.2">
      <c r="A54" t="s">
        <v>24</v>
      </c>
      <c r="B54" s="5">
        <v>357809.12</v>
      </c>
      <c r="C54" s="5">
        <v>353986.79</v>
      </c>
      <c r="D54" s="5">
        <v>353986.79</v>
      </c>
      <c r="E54" s="5">
        <v>353986.79</v>
      </c>
      <c r="F54" s="5">
        <v>353986.79</v>
      </c>
      <c r="G54" s="5">
        <v>353986.79</v>
      </c>
      <c r="H54" s="5">
        <v>353986.8</v>
      </c>
      <c r="I54" s="5">
        <v>353986.79</v>
      </c>
      <c r="J54" s="5">
        <v>353986.8</v>
      </c>
      <c r="K54" s="5">
        <v>350908.67</v>
      </c>
      <c r="L54" s="5">
        <v>350908.68</v>
      </c>
      <c r="M54" s="5">
        <v>350908.67</v>
      </c>
      <c r="N54" s="5">
        <v>242344.57</v>
      </c>
      <c r="O54" s="5">
        <f t="shared" si="0"/>
        <v>4484774.05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x14ac:dyDescent="0.2">
      <c r="A55" t="s">
        <v>56</v>
      </c>
      <c r="B55" s="5">
        <v>207486.65</v>
      </c>
      <c r="C55" s="5">
        <v>205270.15</v>
      </c>
      <c r="D55" s="5">
        <v>205270.15</v>
      </c>
      <c r="E55" s="5">
        <v>205270.15</v>
      </c>
      <c r="F55" s="5">
        <v>205270.15</v>
      </c>
      <c r="G55" s="5">
        <v>205270.16</v>
      </c>
      <c r="H55" s="5">
        <v>205270.15</v>
      </c>
      <c r="I55" s="5">
        <v>205270.16</v>
      </c>
      <c r="J55" s="5">
        <v>205270.15</v>
      </c>
      <c r="K55" s="5">
        <v>204462.89</v>
      </c>
      <c r="L55" s="5">
        <v>204462.88</v>
      </c>
      <c r="M55" s="5">
        <v>204462.89</v>
      </c>
      <c r="N55" s="5">
        <v>140698.51</v>
      </c>
      <c r="O55" s="5">
        <f t="shared" si="0"/>
        <v>2603735.04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x14ac:dyDescent="0.2">
      <c r="A56" t="s">
        <v>57</v>
      </c>
      <c r="B56" s="5">
        <v>149116.49</v>
      </c>
      <c r="C56" s="5">
        <v>147454.35999999999</v>
      </c>
      <c r="D56" s="5">
        <v>147454.35999999999</v>
      </c>
      <c r="E56" s="5">
        <v>147454.35999999999</v>
      </c>
      <c r="F56" s="5">
        <v>147454.35999999999</v>
      </c>
      <c r="G56" s="5">
        <v>147454.35999999999</v>
      </c>
      <c r="H56" s="5">
        <v>147454.35</v>
      </c>
      <c r="I56" s="5">
        <v>147454.35999999999</v>
      </c>
      <c r="J56" s="5">
        <v>147454.35</v>
      </c>
      <c r="K56" s="5">
        <v>146017</v>
      </c>
      <c r="L56" s="5">
        <v>146016.99</v>
      </c>
      <c r="M56" s="5">
        <v>146017</v>
      </c>
      <c r="N56" s="5">
        <v>105366.3</v>
      </c>
      <c r="O56" s="5">
        <f t="shared" si="0"/>
        <v>1872168.6400000001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x14ac:dyDescent="0.2">
      <c r="A57" t="s">
        <v>58</v>
      </c>
      <c r="B57" s="5">
        <v>359312.93</v>
      </c>
      <c r="C57" s="5">
        <v>355143.88</v>
      </c>
      <c r="D57" s="5">
        <v>355143.88</v>
      </c>
      <c r="E57" s="5">
        <v>438589.09</v>
      </c>
      <c r="F57" s="5">
        <v>382958.95</v>
      </c>
      <c r="G57" s="5">
        <v>382958.94</v>
      </c>
      <c r="H57" s="5">
        <v>382958.95</v>
      </c>
      <c r="I57" s="5">
        <v>382958.94</v>
      </c>
      <c r="J57" s="5">
        <v>382958.95</v>
      </c>
      <c r="K57" s="5">
        <v>380362.48</v>
      </c>
      <c r="L57" s="5">
        <v>380362.48</v>
      </c>
      <c r="M57" s="5">
        <v>380362.47</v>
      </c>
      <c r="N57" s="5">
        <v>264458.39</v>
      </c>
      <c r="O57" s="5">
        <f t="shared" si="0"/>
        <v>4828530.33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x14ac:dyDescent="0.2">
      <c r="A58" t="s">
        <v>25</v>
      </c>
      <c r="B58" s="5">
        <v>79392.61</v>
      </c>
      <c r="C58" s="5">
        <v>78544.5</v>
      </c>
      <c r="D58" s="5">
        <v>78544.490000000005</v>
      </c>
      <c r="E58" s="5">
        <v>78544.5</v>
      </c>
      <c r="F58" s="5">
        <v>78544.490000000005</v>
      </c>
      <c r="G58" s="5">
        <v>78544.5</v>
      </c>
      <c r="H58" s="5">
        <v>78544.490000000005</v>
      </c>
      <c r="I58" s="5">
        <v>78544.5</v>
      </c>
      <c r="J58" s="5">
        <v>78544.490000000005</v>
      </c>
      <c r="K58" s="5">
        <v>77769.67</v>
      </c>
      <c r="L58" s="5">
        <v>77769.67</v>
      </c>
      <c r="M58" s="5">
        <v>77769.66</v>
      </c>
      <c r="N58" s="5">
        <v>53756.98</v>
      </c>
      <c r="O58" s="5">
        <f t="shared" si="0"/>
        <v>994814.55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x14ac:dyDescent="0.2">
      <c r="A59" t="s">
        <v>59</v>
      </c>
      <c r="B59" s="5">
        <v>3260610.95</v>
      </c>
      <c r="C59" s="5">
        <v>3225779.18</v>
      </c>
      <c r="D59" s="5">
        <v>3225779.18</v>
      </c>
      <c r="E59" s="5">
        <v>3225779.18</v>
      </c>
      <c r="F59" s="5">
        <v>3225779.18</v>
      </c>
      <c r="G59" s="5">
        <v>3225779.18</v>
      </c>
      <c r="H59" s="5">
        <v>3225779.18</v>
      </c>
      <c r="I59" s="5">
        <v>3225779.18</v>
      </c>
      <c r="J59" s="5">
        <v>3225779.18</v>
      </c>
      <c r="K59" s="5">
        <v>3206771.95</v>
      </c>
      <c r="L59" s="5">
        <v>3206771.95</v>
      </c>
      <c r="M59" s="5">
        <v>3206771.96</v>
      </c>
      <c r="N59" s="5">
        <v>2209965.61</v>
      </c>
      <c r="O59" s="5">
        <f t="shared" si="0"/>
        <v>40897125.859999999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x14ac:dyDescent="0.2">
      <c r="A60" t="s">
        <v>60</v>
      </c>
      <c r="B60" s="5">
        <v>603074.93000000005</v>
      </c>
      <c r="C60" s="5">
        <v>596632.53</v>
      </c>
      <c r="D60" s="5">
        <v>596632.52</v>
      </c>
      <c r="E60" s="5">
        <v>596632.53</v>
      </c>
      <c r="F60" s="5">
        <v>596632.52</v>
      </c>
      <c r="G60" s="5">
        <v>596632.53</v>
      </c>
      <c r="H60" s="5">
        <v>596632.52</v>
      </c>
      <c r="I60" s="5">
        <v>596632.53</v>
      </c>
      <c r="J60" s="5">
        <v>596632.52</v>
      </c>
      <c r="K60" s="5">
        <v>591862.42000000004</v>
      </c>
      <c r="L60" s="5">
        <v>591862.41</v>
      </c>
      <c r="M60" s="5">
        <v>591862.42000000004</v>
      </c>
      <c r="N60" s="5">
        <v>408535.03999999998</v>
      </c>
      <c r="O60" s="5">
        <f t="shared" si="0"/>
        <v>7560257.419999999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x14ac:dyDescent="0.2">
      <c r="A61" t="s">
        <v>61</v>
      </c>
      <c r="B61" s="5">
        <v>2539494.67</v>
      </c>
      <c r="C61" s="5">
        <v>2512366.29</v>
      </c>
      <c r="D61" s="5">
        <v>2512366.29</v>
      </c>
      <c r="E61" s="5">
        <v>2512366.29</v>
      </c>
      <c r="F61" s="5">
        <v>2512366.29</v>
      </c>
      <c r="G61" s="5">
        <v>2512366.29</v>
      </c>
      <c r="H61" s="5">
        <v>2512366.29</v>
      </c>
      <c r="I61" s="5">
        <v>2512366.29</v>
      </c>
      <c r="J61" s="5">
        <v>2512366.29</v>
      </c>
      <c r="K61" s="5">
        <v>2497922.7599999998</v>
      </c>
      <c r="L61" s="5">
        <v>2497922.7599999998</v>
      </c>
      <c r="M61" s="5">
        <v>2497922.77</v>
      </c>
      <c r="N61" s="5">
        <v>1721271.62</v>
      </c>
      <c r="O61" s="5">
        <f t="shared" si="0"/>
        <v>31853464.899999991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x14ac:dyDescent="0.2">
      <c r="A62" t="s">
        <v>26</v>
      </c>
      <c r="B62" s="5">
        <v>992067.32</v>
      </c>
      <c r="C62" s="5">
        <v>980971.07</v>
      </c>
      <c r="D62" s="5">
        <v>980971.07</v>
      </c>
      <c r="E62" s="5">
        <v>980971.07</v>
      </c>
      <c r="F62" s="5">
        <v>980971.07</v>
      </c>
      <c r="G62" s="5">
        <v>980971.07</v>
      </c>
      <c r="H62" s="5">
        <v>980971.08</v>
      </c>
      <c r="I62" s="5">
        <v>980971.07</v>
      </c>
      <c r="J62" s="5">
        <v>980971.08</v>
      </c>
      <c r="K62" s="5">
        <v>970378.25</v>
      </c>
      <c r="L62" s="5">
        <v>970378.26</v>
      </c>
      <c r="M62" s="5">
        <v>970378.25</v>
      </c>
      <c r="N62" s="5">
        <v>703244.14</v>
      </c>
      <c r="O62" s="5">
        <f t="shared" si="0"/>
        <v>12454214.800000001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x14ac:dyDescent="0.2">
      <c r="A63" t="s">
        <v>62</v>
      </c>
      <c r="B63" s="5">
        <v>1260672.43</v>
      </c>
      <c r="C63" s="5">
        <v>1244961.95</v>
      </c>
      <c r="D63" s="5">
        <v>1244961.95</v>
      </c>
      <c r="E63" s="5">
        <v>1244961.95</v>
      </c>
      <c r="F63" s="5">
        <v>1244962.02</v>
      </c>
      <c r="G63" s="5">
        <v>1244962.01</v>
      </c>
      <c r="H63" s="5">
        <v>1244962.02</v>
      </c>
      <c r="I63" s="5">
        <v>1244962.01</v>
      </c>
      <c r="J63" s="5">
        <v>1244962.02</v>
      </c>
      <c r="K63" s="5">
        <v>1238438.54</v>
      </c>
      <c r="L63" s="5">
        <v>1238438.53</v>
      </c>
      <c r="M63" s="5">
        <v>1238438.54</v>
      </c>
      <c r="N63" s="5">
        <v>997131.5</v>
      </c>
      <c r="O63" s="5">
        <f t="shared" si="0"/>
        <v>15932815.469999999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x14ac:dyDescent="0.2">
      <c r="A64" t="s">
        <v>63</v>
      </c>
      <c r="B64" s="5">
        <v>1160841.52</v>
      </c>
      <c r="C64" s="5">
        <v>1148440.73</v>
      </c>
      <c r="D64" s="5">
        <v>1148440.73</v>
      </c>
      <c r="E64" s="5">
        <v>1148440.73</v>
      </c>
      <c r="F64" s="5">
        <v>1148440.73</v>
      </c>
      <c r="G64" s="5">
        <v>1148440.73</v>
      </c>
      <c r="H64" s="5">
        <v>1148440.73</v>
      </c>
      <c r="I64" s="5">
        <v>1148440.73</v>
      </c>
      <c r="J64" s="5">
        <v>1148440.73</v>
      </c>
      <c r="K64" s="5">
        <v>1139179.8999999999</v>
      </c>
      <c r="L64" s="5">
        <v>1139179.8999999999</v>
      </c>
      <c r="M64" s="5">
        <v>1139179.9099999999</v>
      </c>
      <c r="N64" s="5">
        <v>786363.77</v>
      </c>
      <c r="O64" s="5">
        <f t="shared" si="0"/>
        <v>14552270.840000002</v>
      </c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x14ac:dyDescent="0.2">
      <c r="A65" t="s">
        <v>64</v>
      </c>
      <c r="B65" s="5">
        <v>128643.43</v>
      </c>
      <c r="C65" s="5">
        <v>127195</v>
      </c>
      <c r="D65" s="5">
        <v>127195</v>
      </c>
      <c r="E65" s="5">
        <v>127195</v>
      </c>
      <c r="F65" s="5">
        <v>127195</v>
      </c>
      <c r="G65" s="5">
        <v>127194.99</v>
      </c>
      <c r="H65" s="5">
        <v>127195</v>
      </c>
      <c r="I65" s="5">
        <v>127194.99</v>
      </c>
      <c r="J65" s="5">
        <v>127195</v>
      </c>
      <c r="K65" s="5">
        <v>125827.19</v>
      </c>
      <c r="L65" s="5">
        <v>125827.19</v>
      </c>
      <c r="M65" s="5">
        <v>125827.2</v>
      </c>
      <c r="N65" s="5">
        <v>91799.33</v>
      </c>
      <c r="O65" s="5">
        <f t="shared" si="0"/>
        <v>1615484.3199999998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x14ac:dyDescent="0.2">
      <c r="A66" t="s">
        <v>65</v>
      </c>
      <c r="B66" s="5">
        <v>332384.81</v>
      </c>
      <c r="C66" s="5">
        <v>328808.8</v>
      </c>
      <c r="D66" s="5">
        <v>328808.8</v>
      </c>
      <c r="E66" s="5">
        <v>328808.8</v>
      </c>
      <c r="F66" s="5">
        <v>328808.8</v>
      </c>
      <c r="G66" s="5">
        <v>328808.8</v>
      </c>
      <c r="H66" s="5">
        <v>328808.8</v>
      </c>
      <c r="I66" s="5">
        <v>328808.8</v>
      </c>
      <c r="J66" s="5">
        <v>328808.8</v>
      </c>
      <c r="K66" s="5">
        <v>909755.28</v>
      </c>
      <c r="L66" s="5">
        <v>909755.28</v>
      </c>
      <c r="M66" s="5">
        <v>909755.28</v>
      </c>
      <c r="N66" s="5">
        <v>326778.94</v>
      </c>
      <c r="O66" s="5">
        <f t="shared" si="0"/>
        <v>6018899.9900000002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x14ac:dyDescent="0.2">
      <c r="A67" t="s">
        <v>66</v>
      </c>
      <c r="B67" s="5">
        <v>375380.26</v>
      </c>
      <c r="C67" s="5">
        <v>370484.08</v>
      </c>
      <c r="D67" s="5">
        <v>370484.08</v>
      </c>
      <c r="E67" s="5">
        <v>370484.08</v>
      </c>
      <c r="F67" s="5">
        <v>370484.08</v>
      </c>
      <c r="G67" s="5">
        <v>370484.08</v>
      </c>
      <c r="H67" s="5">
        <v>370484.08</v>
      </c>
      <c r="I67" s="5">
        <v>370484.09</v>
      </c>
      <c r="J67" s="5">
        <v>370484.08</v>
      </c>
      <c r="K67" s="5">
        <v>28134.58</v>
      </c>
      <c r="L67" s="5">
        <v>28134.59</v>
      </c>
      <c r="M67" s="5">
        <v>28134.58</v>
      </c>
      <c r="N67" s="5">
        <v>252435.83</v>
      </c>
      <c r="O67" s="5">
        <f t="shared" si="0"/>
        <v>3676092.49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x14ac:dyDescent="0.2">
      <c r="A68" t="s">
        <v>67</v>
      </c>
      <c r="B68" s="5">
        <v>319695.08</v>
      </c>
      <c r="C68" s="5">
        <v>316279.90999999997</v>
      </c>
      <c r="D68" s="5">
        <v>316279.90999999997</v>
      </c>
      <c r="E68" s="5">
        <v>316279.90999999997</v>
      </c>
      <c r="F68" s="5">
        <v>316279.90999999997</v>
      </c>
      <c r="G68" s="5">
        <v>316279.90999999997</v>
      </c>
      <c r="H68" s="5">
        <v>316279.90999999997</v>
      </c>
      <c r="I68" s="5">
        <v>316279.92</v>
      </c>
      <c r="J68" s="5">
        <v>316279.90999999997</v>
      </c>
      <c r="K68" s="5">
        <v>312901.49</v>
      </c>
      <c r="L68" s="5">
        <v>312901.5</v>
      </c>
      <c r="M68" s="5">
        <v>312901.49</v>
      </c>
      <c r="N68" s="5">
        <v>216422.24</v>
      </c>
      <c r="O68" s="5">
        <f t="shared" si="0"/>
        <v>4005061.09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x14ac:dyDescent="0.2">
      <c r="A69" t="s">
        <v>68</v>
      </c>
      <c r="B69" s="5">
        <v>819929.52</v>
      </c>
      <c r="C69" s="5">
        <v>811170.54</v>
      </c>
      <c r="D69" s="5">
        <v>811170.55</v>
      </c>
      <c r="E69" s="5">
        <v>811170.54</v>
      </c>
      <c r="F69" s="5">
        <v>811170.55</v>
      </c>
      <c r="G69" s="5">
        <v>811170.54</v>
      </c>
      <c r="H69" s="5">
        <v>811170.55</v>
      </c>
      <c r="I69" s="5">
        <v>811170.54</v>
      </c>
      <c r="J69" s="5">
        <v>811170.55</v>
      </c>
      <c r="K69" s="5">
        <v>805185.86</v>
      </c>
      <c r="L69" s="5">
        <v>805185.86</v>
      </c>
      <c r="M69" s="5">
        <v>805185.86</v>
      </c>
      <c r="N69" s="5">
        <v>555522.48</v>
      </c>
      <c r="O69" s="5">
        <f t="shared" si="0"/>
        <v>10280373.939999999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x14ac:dyDescent="0.2">
      <c r="A70" t="s">
        <v>69</v>
      </c>
      <c r="B70" s="5">
        <v>787820.23</v>
      </c>
      <c r="C70" s="5">
        <v>779404.27</v>
      </c>
      <c r="D70" s="5">
        <v>779404.27</v>
      </c>
      <c r="E70" s="5">
        <v>779404.27</v>
      </c>
      <c r="F70" s="5">
        <v>779404.26</v>
      </c>
      <c r="G70" s="5">
        <v>779404.27</v>
      </c>
      <c r="H70" s="5">
        <v>779404.26</v>
      </c>
      <c r="I70" s="5">
        <v>779404.27</v>
      </c>
      <c r="J70" s="5">
        <v>779404.26</v>
      </c>
      <c r="K70" s="5">
        <v>774317.67</v>
      </c>
      <c r="L70" s="5">
        <v>774317.67</v>
      </c>
      <c r="M70" s="5">
        <v>774317.67</v>
      </c>
      <c r="N70" s="5">
        <v>533881.39</v>
      </c>
      <c r="O70" s="5">
        <f t="shared" si="0"/>
        <v>9879888.7599999998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x14ac:dyDescent="0.2">
      <c r="A71" t="s">
        <v>27</v>
      </c>
      <c r="B71" s="5">
        <v>225047</v>
      </c>
      <c r="C71" s="5">
        <v>222642.92</v>
      </c>
      <c r="D71" s="5">
        <v>222642.92</v>
      </c>
      <c r="E71" s="5">
        <v>222642.92</v>
      </c>
      <c r="F71" s="5">
        <v>222642.92</v>
      </c>
      <c r="G71" s="5">
        <v>222642.92</v>
      </c>
      <c r="H71" s="5">
        <v>222642.91</v>
      </c>
      <c r="I71" s="5">
        <v>222642.92</v>
      </c>
      <c r="J71" s="5">
        <v>222642.91</v>
      </c>
      <c r="K71" s="5">
        <v>220384.72</v>
      </c>
      <c r="L71" s="5">
        <v>220384.72</v>
      </c>
      <c r="M71" s="5">
        <v>220384.73</v>
      </c>
      <c r="N71" s="5">
        <v>152369.41</v>
      </c>
      <c r="O71" s="5">
        <f t="shared" si="0"/>
        <v>2819713.9200000004</v>
      </c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x14ac:dyDescent="0.2">
      <c r="A72" t="s">
        <v>70</v>
      </c>
      <c r="B72" s="5">
        <v>79893.929999999993</v>
      </c>
      <c r="C72" s="5">
        <v>79040.460000000006</v>
      </c>
      <c r="D72" s="5">
        <v>79040.460000000006</v>
      </c>
      <c r="E72" s="5">
        <v>79040.460000000006</v>
      </c>
      <c r="F72" s="5">
        <v>79040.460000000006</v>
      </c>
      <c r="G72" s="5">
        <v>79040.460000000006</v>
      </c>
      <c r="H72" s="5">
        <v>79040.460000000006</v>
      </c>
      <c r="I72" s="5">
        <v>79040.460000000006</v>
      </c>
      <c r="J72" s="5">
        <v>79040.460000000006</v>
      </c>
      <c r="K72" s="5">
        <v>78230.19</v>
      </c>
      <c r="L72" s="5">
        <v>78230.19</v>
      </c>
      <c r="M72" s="5">
        <v>78230.179999999993</v>
      </c>
      <c r="N72" s="5">
        <v>54091.19</v>
      </c>
      <c r="O72" s="5">
        <f t="shared" si="0"/>
        <v>1000999.3599999999</v>
      </c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x14ac:dyDescent="0.2">
      <c r="A73" t="s">
        <v>28</v>
      </c>
      <c r="B73" s="5">
        <v>36172.589999999997</v>
      </c>
      <c r="C73" s="5">
        <v>35786.17</v>
      </c>
      <c r="D73" s="5">
        <v>35786.17</v>
      </c>
      <c r="E73" s="5">
        <v>35786.17</v>
      </c>
      <c r="F73" s="5">
        <v>35786.17</v>
      </c>
      <c r="G73" s="5">
        <v>35786.17</v>
      </c>
      <c r="H73" s="5">
        <v>35786.17</v>
      </c>
      <c r="I73" s="5">
        <v>35786.17</v>
      </c>
      <c r="J73" s="5">
        <v>35786.17</v>
      </c>
      <c r="K73" s="5">
        <v>35482.25</v>
      </c>
      <c r="L73" s="5">
        <v>35482.239999999998</v>
      </c>
      <c r="M73" s="5">
        <v>35482.25</v>
      </c>
      <c r="N73" s="5">
        <v>24500.98</v>
      </c>
      <c r="O73" s="5">
        <f t="shared" si="0"/>
        <v>453409.66999999987</v>
      </c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x14ac:dyDescent="0.2">
      <c r="A74" t="s">
        <v>29</v>
      </c>
      <c r="B74" s="5">
        <v>19044.39</v>
      </c>
      <c r="C74" s="5">
        <v>18838.37</v>
      </c>
      <c r="D74" s="5">
        <v>18838.37</v>
      </c>
      <c r="E74" s="5">
        <v>18838.36</v>
      </c>
      <c r="F74" s="5">
        <v>18838.37</v>
      </c>
      <c r="G74" s="5">
        <v>18838.36</v>
      </c>
      <c r="H74" s="5">
        <v>18838.37</v>
      </c>
      <c r="I74" s="5">
        <v>18838.36</v>
      </c>
      <c r="J74" s="5">
        <v>18838.37</v>
      </c>
      <c r="K74" s="5">
        <v>18634.650000000001</v>
      </c>
      <c r="L74" s="5">
        <v>18634.650000000001</v>
      </c>
      <c r="M74" s="5">
        <v>18634.66</v>
      </c>
      <c r="N74" s="5">
        <v>13056.25</v>
      </c>
      <c r="O74" s="5">
        <f t="shared" si="0"/>
        <v>238711.53</v>
      </c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x14ac:dyDescent="0.2">
      <c r="A75" t="s">
        <v>71</v>
      </c>
      <c r="B75" s="5">
        <v>389261.96</v>
      </c>
      <c r="C75" s="5">
        <v>381638.26</v>
      </c>
      <c r="D75" s="5">
        <v>706033.1</v>
      </c>
      <c r="E75" s="5">
        <v>706033.1</v>
      </c>
      <c r="F75" s="5">
        <v>706033.1</v>
      </c>
      <c r="G75" s="5">
        <v>706033.1</v>
      </c>
      <c r="H75" s="5">
        <v>706033.1</v>
      </c>
      <c r="I75" s="5">
        <v>706033.1</v>
      </c>
      <c r="J75" s="5">
        <v>706033.1</v>
      </c>
      <c r="K75" s="5">
        <v>703325.03</v>
      </c>
      <c r="L75" s="5">
        <v>703325.03</v>
      </c>
      <c r="M75" s="5">
        <v>703325.03</v>
      </c>
      <c r="N75" s="5">
        <v>483948.68</v>
      </c>
      <c r="O75" s="5">
        <f t="shared" si="0"/>
        <v>8307055.6899999995</v>
      </c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x14ac:dyDescent="0.2">
      <c r="A76" t="s">
        <v>72</v>
      </c>
      <c r="B76" s="5">
        <v>56967.72</v>
      </c>
      <c r="C76" s="5">
        <v>56359.16</v>
      </c>
      <c r="D76" s="5">
        <v>56359.16</v>
      </c>
      <c r="E76" s="5">
        <v>56359.16</v>
      </c>
      <c r="F76" s="5">
        <v>56359.15</v>
      </c>
      <c r="G76" s="5">
        <v>56359.16</v>
      </c>
      <c r="H76" s="5">
        <v>56359.15</v>
      </c>
      <c r="I76" s="5">
        <v>56359.16</v>
      </c>
      <c r="J76" s="5">
        <v>56359.15</v>
      </c>
      <c r="K76" s="5">
        <v>55709.760000000002</v>
      </c>
      <c r="L76" s="5">
        <v>55709.760000000002</v>
      </c>
      <c r="M76" s="5">
        <v>55709.760000000002</v>
      </c>
      <c r="N76" s="5">
        <v>38557</v>
      </c>
      <c r="O76" s="5">
        <f t="shared" si="0"/>
        <v>713527.25000000012</v>
      </c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x14ac:dyDescent="0.2">
      <c r="A77" t="s">
        <v>73</v>
      </c>
      <c r="B77" s="5">
        <v>168116.53</v>
      </c>
      <c r="C77" s="5">
        <v>166320.60999999999</v>
      </c>
      <c r="D77" s="5">
        <v>166320.60999999999</v>
      </c>
      <c r="E77" s="5">
        <v>166320.60999999999</v>
      </c>
      <c r="F77" s="5">
        <v>166320.60999999999</v>
      </c>
      <c r="G77" s="5">
        <v>166320.60999999999</v>
      </c>
      <c r="H77" s="5">
        <v>166320.60999999999</v>
      </c>
      <c r="I77" s="5">
        <v>166320.60999999999</v>
      </c>
      <c r="J77" s="5">
        <v>166320.60999999999</v>
      </c>
      <c r="K77" s="5">
        <v>165115.74</v>
      </c>
      <c r="L77" s="5">
        <v>165115.74</v>
      </c>
      <c r="M77" s="5">
        <v>165115.74</v>
      </c>
      <c r="N77" s="5">
        <v>113906.9</v>
      </c>
      <c r="O77" s="5">
        <f>SUM(B77:N77)</f>
        <v>2107935.5299999998</v>
      </c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x14ac:dyDescent="0.2">
      <c r="A78" t="s">
        <v>30</v>
      </c>
      <c r="B78" s="5">
        <v>41083.360000000001</v>
      </c>
      <c r="C78" s="5">
        <v>40644.480000000003</v>
      </c>
      <c r="D78" s="5">
        <v>40644.480000000003</v>
      </c>
      <c r="E78" s="5">
        <v>40644.480000000003</v>
      </c>
      <c r="F78" s="5">
        <v>40644.480000000003</v>
      </c>
      <c r="G78" s="5">
        <v>40644.480000000003</v>
      </c>
      <c r="H78" s="5">
        <v>40644.480000000003</v>
      </c>
      <c r="I78" s="5">
        <v>40644.480000000003</v>
      </c>
      <c r="J78" s="5">
        <v>40644.480000000003</v>
      </c>
      <c r="K78" s="5">
        <v>40230.82</v>
      </c>
      <c r="L78" s="5">
        <v>40230.81</v>
      </c>
      <c r="M78" s="5">
        <v>40230.82</v>
      </c>
      <c r="N78" s="5">
        <v>27815.48</v>
      </c>
      <c r="O78" s="5">
        <f>SUM(B78:N78)</f>
        <v>514747.13</v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x14ac:dyDescent="0.2">
      <c r="A79" t="s">
        <v>1</v>
      </c>
      <c r="P79" s="13"/>
      <c r="R79" s="11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x14ac:dyDescent="0.2">
      <c r="A80" t="s">
        <v>31</v>
      </c>
      <c r="B80" s="5">
        <f t="shared" ref="B80:N80" si="1">SUM(B12:B78)</f>
        <v>35604328.919999987</v>
      </c>
      <c r="C80" s="5">
        <f t="shared" si="1"/>
        <v>35207675.259999983</v>
      </c>
      <c r="D80" s="5">
        <f t="shared" si="1"/>
        <v>35532070.099999987</v>
      </c>
      <c r="E80" s="5">
        <f t="shared" si="1"/>
        <v>35849468.599999994</v>
      </c>
      <c r="F80" s="5">
        <f t="shared" si="1"/>
        <v>35636819.569999985</v>
      </c>
      <c r="G80" s="5">
        <f t="shared" si="1"/>
        <v>35636808.399999991</v>
      </c>
      <c r="H80" s="5">
        <f t="shared" si="1"/>
        <v>35637873.289999984</v>
      </c>
      <c r="I80" s="5">
        <f t="shared" si="1"/>
        <v>35637784.019999996</v>
      </c>
      <c r="J80" s="5">
        <f t="shared" si="1"/>
        <v>35636685.789999984</v>
      </c>
      <c r="K80" s="5">
        <f t="shared" si="1"/>
        <v>35637500.449999996</v>
      </c>
      <c r="L80" s="5">
        <f t="shared" si="1"/>
        <v>35637873.259999998</v>
      </c>
      <c r="M80" s="5">
        <f t="shared" si="1"/>
        <v>35637873.309999995</v>
      </c>
      <c r="N80" s="5">
        <f t="shared" si="1"/>
        <v>25242845.940000001</v>
      </c>
      <c r="O80" s="5">
        <f>SUM(B80:N80)</f>
        <v>452535606.90999991</v>
      </c>
    </row>
  </sheetData>
  <mergeCells count="5">
    <mergeCell ref="A7:O7"/>
    <mergeCell ref="A2:O2"/>
    <mergeCell ref="A4:O4"/>
    <mergeCell ref="A5:O5"/>
    <mergeCell ref="A6:O6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2:AG80"/>
  <sheetViews>
    <sheetView topLeftCell="A2" workbookViewId="0">
      <pane xSplit="1" ySplit="10" topLeftCell="B12" activePane="bottomRight" state="frozen"/>
      <selection activeCell="A2" sqref="A2"/>
      <selection pane="topRight" activeCell="B2" sqref="B2"/>
      <selection pane="bottomLeft" activeCell="A12" sqref="A12"/>
      <selection pane="bottomRight" activeCell="N12" sqref="N12:N78"/>
    </sheetView>
  </sheetViews>
  <sheetFormatPr defaultRowHeight="12.75" x14ac:dyDescent="0.2"/>
  <cols>
    <col min="1" max="1" width="16.1640625" bestFit="1" customWidth="1"/>
    <col min="2" max="13" width="10.1640625" bestFit="1" customWidth="1"/>
    <col min="14" max="14" width="12.5" bestFit="1" customWidth="1"/>
    <col min="15" max="15" width="11.1640625" bestFit="1" customWidth="1"/>
    <col min="16" max="16" width="3" customWidth="1"/>
  </cols>
  <sheetData>
    <row r="2" spans="1:33" x14ac:dyDescent="0.2">
      <c r="A2" s="15" t="str">
        <f>'FY16-17'!A1</f>
        <v>VALIDATED TAX RECEIPTS FOR: JULY 2016 thru  June 2017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33" x14ac:dyDescent="0.2">
      <c r="A3" s="7"/>
      <c r="F3" s="3"/>
      <c r="G3" s="3"/>
      <c r="O3" t="s">
        <v>74</v>
      </c>
    </row>
    <row r="4" spans="1:33" x14ac:dyDescent="0.2">
      <c r="A4" s="15" t="s">
        <v>75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33" x14ac:dyDescent="0.2">
      <c r="A5" s="15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33" x14ac:dyDescent="0.2">
      <c r="A6" s="15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33" x14ac:dyDescent="0.2">
      <c r="A7" s="15" t="s">
        <v>76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10" spans="1:33" x14ac:dyDescent="0.2">
      <c r="A10" t="s">
        <v>0</v>
      </c>
      <c r="B10" s="1">
        <f>'County Revenue Share'!B10</f>
        <v>42552</v>
      </c>
      <c r="C10" s="1">
        <f>'County Revenue Share'!C10</f>
        <v>42583</v>
      </c>
      <c r="D10" s="1">
        <f>'County Revenue Share'!D10</f>
        <v>42614</v>
      </c>
      <c r="E10" s="1">
        <f>'County Revenue Share'!E10</f>
        <v>42644</v>
      </c>
      <c r="F10" s="1">
        <f>'County Revenue Share'!F10</f>
        <v>42675</v>
      </c>
      <c r="G10" s="1">
        <f>'County Revenue Share'!G10</f>
        <v>42705</v>
      </c>
      <c r="H10" s="1">
        <f>'County Revenue Share'!H10</f>
        <v>42736</v>
      </c>
      <c r="I10" s="1">
        <f>'County Revenue Share'!I10</f>
        <v>42767</v>
      </c>
      <c r="J10" s="1">
        <f>'County Revenue Share'!J10</f>
        <v>42795</v>
      </c>
      <c r="K10" s="1">
        <f>'County Revenue Share'!K10</f>
        <v>42826</v>
      </c>
      <c r="L10" s="1">
        <f>'County Revenue Share'!L10</f>
        <v>42856</v>
      </c>
      <c r="M10" s="1">
        <f>'County Revenue Share'!M10</f>
        <v>42887</v>
      </c>
      <c r="N10" s="1" t="str">
        <f>'County Revenue Share'!N10</f>
        <v>Final true-up</v>
      </c>
      <c r="O10" s="1" t="str">
        <f>'County Revenue Share'!O10</f>
        <v>FY16-17</v>
      </c>
    </row>
    <row r="11" spans="1:33" x14ac:dyDescent="0.2">
      <c r="A11" t="s">
        <v>1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">
      <c r="A12" t="s">
        <v>37</v>
      </c>
      <c r="B12" s="5">
        <v>421634.2099999999</v>
      </c>
      <c r="C12" s="5">
        <v>411930.16000000003</v>
      </c>
      <c r="D12" s="5">
        <v>411930.16000000003</v>
      </c>
      <c r="E12" s="5">
        <v>411916.49000000005</v>
      </c>
      <c r="F12" s="5">
        <v>411930.15</v>
      </c>
      <c r="G12" s="5">
        <v>411930.14000000007</v>
      </c>
      <c r="H12" s="5">
        <v>411930.15</v>
      </c>
      <c r="I12" s="5">
        <v>411930.15</v>
      </c>
      <c r="J12" s="5">
        <v>411930.15</v>
      </c>
      <c r="K12" s="5">
        <v>411930.14</v>
      </c>
      <c r="L12" s="5">
        <v>411930.15</v>
      </c>
      <c r="M12" s="5">
        <v>411930.15</v>
      </c>
      <c r="N12" s="5">
        <v>432780.48000000004</v>
      </c>
      <c r="O12" s="5">
        <f>SUM(B12:N12)</f>
        <v>5385632.6800000006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x14ac:dyDescent="0.2">
      <c r="A13" t="s">
        <v>38</v>
      </c>
      <c r="B13" s="5">
        <v>17480.21</v>
      </c>
      <c r="C13" s="5">
        <v>17165.22</v>
      </c>
      <c r="D13" s="5">
        <v>17165.22</v>
      </c>
      <c r="E13" s="5">
        <v>17163.93</v>
      </c>
      <c r="F13" s="5">
        <v>17165.22</v>
      </c>
      <c r="G13" s="5">
        <v>17165.22</v>
      </c>
      <c r="H13" s="5">
        <v>17165.22</v>
      </c>
      <c r="I13" s="5">
        <v>17165.22</v>
      </c>
      <c r="J13" s="5">
        <v>17165.22</v>
      </c>
      <c r="K13" s="5">
        <v>17165.21</v>
      </c>
      <c r="L13" s="5">
        <v>17165.22</v>
      </c>
      <c r="M13" s="5">
        <v>17165.21</v>
      </c>
      <c r="N13" s="5">
        <v>18182.14</v>
      </c>
      <c r="O13" s="5">
        <f t="shared" ref="O13:O76" si="0">SUM(B13:N13)</f>
        <v>224478.46000000002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x14ac:dyDescent="0.2">
      <c r="A14" t="s">
        <v>39</v>
      </c>
      <c r="B14" s="5">
        <v>318152.74999999994</v>
      </c>
      <c r="C14" s="5">
        <v>310433.62</v>
      </c>
      <c r="D14" s="5">
        <v>310433.62</v>
      </c>
      <c r="E14" s="5">
        <v>310331.47000000003</v>
      </c>
      <c r="F14" s="5">
        <v>310433.62</v>
      </c>
      <c r="G14" s="5">
        <v>310433.59999999998</v>
      </c>
      <c r="H14" s="5">
        <v>310433.62</v>
      </c>
      <c r="I14" s="5">
        <v>310433.59999999998</v>
      </c>
      <c r="J14" s="5">
        <v>310433.62</v>
      </c>
      <c r="K14" s="5">
        <v>310433.58999999997</v>
      </c>
      <c r="L14" s="5">
        <v>310433.62</v>
      </c>
      <c r="M14" s="5">
        <v>310433.58999999997</v>
      </c>
      <c r="N14" s="5">
        <v>259535.12</v>
      </c>
      <c r="O14" s="5">
        <f t="shared" si="0"/>
        <v>3992355.4400000004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x14ac:dyDescent="0.2">
      <c r="A15" t="s">
        <v>2</v>
      </c>
      <c r="B15" s="5">
        <v>21824.83</v>
      </c>
      <c r="C15" s="5">
        <v>21459.89</v>
      </c>
      <c r="D15" s="5">
        <v>21459.89</v>
      </c>
      <c r="E15" s="5">
        <v>21458.6</v>
      </c>
      <c r="F15" s="5">
        <v>21459.89</v>
      </c>
      <c r="G15" s="5">
        <v>21459.9</v>
      </c>
      <c r="H15" s="5">
        <v>21459.89</v>
      </c>
      <c r="I15" s="5">
        <v>21459.91</v>
      </c>
      <c r="J15" s="5">
        <v>21459.89</v>
      </c>
      <c r="K15" s="5">
        <v>21459.9</v>
      </c>
      <c r="L15" s="5">
        <v>21459.89</v>
      </c>
      <c r="M15" s="5">
        <v>21459.91</v>
      </c>
      <c r="N15" s="5">
        <v>18436.91</v>
      </c>
      <c r="O15" s="5">
        <f t="shared" si="0"/>
        <v>276319.3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x14ac:dyDescent="0.2">
      <c r="A16" t="s">
        <v>40</v>
      </c>
      <c r="B16" s="5">
        <v>975839.72999999986</v>
      </c>
      <c r="C16" s="5">
        <v>953198.34</v>
      </c>
      <c r="D16" s="5">
        <v>953198.34999999986</v>
      </c>
      <c r="E16" s="5">
        <v>953131.72</v>
      </c>
      <c r="F16" s="5">
        <v>953198.35999999987</v>
      </c>
      <c r="G16" s="5">
        <v>953198.33</v>
      </c>
      <c r="H16" s="5">
        <v>953198.34999999986</v>
      </c>
      <c r="I16" s="5">
        <v>953198.33</v>
      </c>
      <c r="J16" s="5">
        <v>953198.35999999987</v>
      </c>
      <c r="K16" s="5">
        <v>953198.33</v>
      </c>
      <c r="L16" s="5">
        <v>953198.35999999987</v>
      </c>
      <c r="M16" s="5">
        <v>953198.33</v>
      </c>
      <c r="N16" s="5">
        <v>1100523.78</v>
      </c>
      <c r="O16" s="5">
        <f t="shared" si="0"/>
        <v>12561478.669999998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x14ac:dyDescent="0.2">
      <c r="A17" t="s">
        <v>41</v>
      </c>
      <c r="B17" s="5">
        <v>4836840.8200000012</v>
      </c>
      <c r="C17" s="5">
        <v>4706757.3499999987</v>
      </c>
      <c r="D17" s="5">
        <v>4706757.3299999991</v>
      </c>
      <c r="E17" s="5">
        <v>4706684.45</v>
      </c>
      <c r="F17" s="5">
        <v>4706757.3499999987</v>
      </c>
      <c r="G17" s="5">
        <v>4706757.3499999996</v>
      </c>
      <c r="H17" s="5">
        <v>4706757.3699999982</v>
      </c>
      <c r="I17" s="5">
        <v>4706757.3499999996</v>
      </c>
      <c r="J17" s="5">
        <v>4706757.3499999987</v>
      </c>
      <c r="K17" s="5">
        <v>4706757.37</v>
      </c>
      <c r="L17" s="5">
        <v>4706757.3599999985</v>
      </c>
      <c r="M17" s="5">
        <v>4706757.3500000006</v>
      </c>
      <c r="N17" s="5">
        <v>5205291.2699999996</v>
      </c>
      <c r="O17" s="5">
        <f t="shared" si="0"/>
        <v>61816390.069999993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x14ac:dyDescent="0.2">
      <c r="A18" t="s">
        <v>3</v>
      </c>
      <c r="B18" s="5">
        <v>10205.289999999999</v>
      </c>
      <c r="C18" s="5">
        <v>10155.34</v>
      </c>
      <c r="D18" s="5">
        <v>10155.34</v>
      </c>
      <c r="E18" s="5">
        <v>10154.07</v>
      </c>
      <c r="F18" s="5">
        <v>10155.34</v>
      </c>
      <c r="G18" s="5">
        <v>10155.34</v>
      </c>
      <c r="H18" s="5">
        <v>10155.34</v>
      </c>
      <c r="I18" s="5">
        <v>10155.33</v>
      </c>
      <c r="J18" s="5">
        <v>10155.34</v>
      </c>
      <c r="K18" s="5">
        <v>10155.33</v>
      </c>
      <c r="L18" s="5">
        <v>10155.34</v>
      </c>
      <c r="M18" s="5">
        <v>10155.33</v>
      </c>
      <c r="N18" s="5">
        <v>3843.77</v>
      </c>
      <c r="O18" s="5">
        <f t="shared" si="0"/>
        <v>125756.49999999999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x14ac:dyDescent="0.2">
      <c r="A19" t="s">
        <v>42</v>
      </c>
      <c r="B19" s="5">
        <v>46855.28</v>
      </c>
      <c r="C19" s="5">
        <v>45921.88</v>
      </c>
      <c r="D19" s="5">
        <v>45921.88</v>
      </c>
      <c r="E19" s="5">
        <v>45804.21</v>
      </c>
      <c r="F19" s="5">
        <v>45921.88</v>
      </c>
      <c r="G19" s="5">
        <v>45921.88</v>
      </c>
      <c r="H19" s="5">
        <v>45921.88</v>
      </c>
      <c r="I19" s="5">
        <v>45921.88</v>
      </c>
      <c r="J19" s="5">
        <v>45921.88</v>
      </c>
      <c r="K19" s="5">
        <v>45921.88</v>
      </c>
      <c r="L19" s="5">
        <v>45921.88</v>
      </c>
      <c r="M19" s="5">
        <v>45921.89</v>
      </c>
      <c r="N19" s="5">
        <v>7045.81</v>
      </c>
      <c r="O19" s="5">
        <f t="shared" si="0"/>
        <v>558924.1100000001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x14ac:dyDescent="0.2">
      <c r="A20" t="s">
        <v>43</v>
      </c>
      <c r="B20" s="5">
        <v>42424.479999999996</v>
      </c>
      <c r="C20" s="5">
        <v>42031.26</v>
      </c>
      <c r="D20" s="5">
        <v>42031.26</v>
      </c>
      <c r="E20" s="5">
        <v>41981</v>
      </c>
      <c r="F20" s="5">
        <v>42031.26</v>
      </c>
      <c r="G20" s="5">
        <v>42031.270000000004</v>
      </c>
      <c r="H20" s="5">
        <v>42031.26</v>
      </c>
      <c r="I20" s="5">
        <v>42031.270000000004</v>
      </c>
      <c r="J20" s="5">
        <v>42031.26</v>
      </c>
      <c r="K20" s="5">
        <v>42031.270000000004</v>
      </c>
      <c r="L20" s="5">
        <v>42031.27</v>
      </c>
      <c r="M20" s="5">
        <v>42031.270000000004</v>
      </c>
      <c r="N20" s="5">
        <v>2968.21</v>
      </c>
      <c r="O20" s="5">
        <f t="shared" si="0"/>
        <v>507686.34000000014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x14ac:dyDescent="0.2">
      <c r="A21" t="s">
        <v>44</v>
      </c>
      <c r="B21" s="5">
        <v>54480.34</v>
      </c>
      <c r="C21" s="5">
        <v>53751.26</v>
      </c>
      <c r="D21" s="5">
        <v>53751.26</v>
      </c>
      <c r="E21" s="5">
        <v>53703.340000000004</v>
      </c>
      <c r="F21" s="5">
        <v>53751.270000000004</v>
      </c>
      <c r="G21" s="5">
        <v>53751.26</v>
      </c>
      <c r="H21" s="5">
        <v>53751.26</v>
      </c>
      <c r="I21" s="5">
        <v>53751.26</v>
      </c>
      <c r="J21" s="5">
        <v>53751.26</v>
      </c>
      <c r="K21" s="5">
        <v>53751.28</v>
      </c>
      <c r="L21" s="5">
        <v>53751.26</v>
      </c>
      <c r="M21" s="5">
        <v>53751.28</v>
      </c>
      <c r="N21" s="5">
        <v>17654.73</v>
      </c>
      <c r="O21" s="5">
        <f t="shared" si="0"/>
        <v>663351.06000000006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x14ac:dyDescent="0.2">
      <c r="A22" t="s">
        <v>45</v>
      </c>
      <c r="B22" s="5">
        <v>121431.2</v>
      </c>
      <c r="C22" s="5">
        <v>118144.79999999999</v>
      </c>
      <c r="D22" s="5">
        <v>118144.79999999999</v>
      </c>
      <c r="E22" s="5">
        <v>117929.16</v>
      </c>
      <c r="F22" s="5">
        <v>118144.79999999999</v>
      </c>
      <c r="G22" s="5">
        <v>118144.79</v>
      </c>
      <c r="H22" s="5">
        <v>118144.79999999999</v>
      </c>
      <c r="I22" s="5">
        <v>118144.79</v>
      </c>
      <c r="J22" s="5">
        <v>118144.79999999999</v>
      </c>
      <c r="K22" s="5">
        <v>118144.78</v>
      </c>
      <c r="L22" s="5">
        <v>118144.79999999999</v>
      </c>
      <c r="M22" s="5">
        <v>118144.79000000001</v>
      </c>
      <c r="N22" s="5">
        <v>45528.569999999992</v>
      </c>
      <c r="O22" s="5">
        <f t="shared" si="0"/>
        <v>1466336.8800000004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x14ac:dyDescent="0.2">
      <c r="A23" t="s">
        <v>4</v>
      </c>
      <c r="B23" s="5">
        <v>36811.74</v>
      </c>
      <c r="C23" s="5">
        <v>36215.25</v>
      </c>
      <c r="D23" s="5">
        <v>36215.25</v>
      </c>
      <c r="E23" s="5">
        <v>36142.1</v>
      </c>
      <c r="F23" s="5">
        <v>36215.24</v>
      </c>
      <c r="G23" s="5">
        <v>36215.25</v>
      </c>
      <c r="H23" s="5">
        <v>36215.24</v>
      </c>
      <c r="I23" s="5">
        <v>36215.25</v>
      </c>
      <c r="J23" s="5">
        <v>36215.229999999996</v>
      </c>
      <c r="K23" s="5">
        <v>36215.25</v>
      </c>
      <c r="L23" s="5">
        <v>36215.229999999996</v>
      </c>
      <c r="M23" s="5">
        <v>36215.25</v>
      </c>
      <c r="N23" s="5">
        <v>4502.6900000000005</v>
      </c>
      <c r="O23" s="5">
        <f t="shared" si="0"/>
        <v>439608.96999999991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x14ac:dyDescent="0.2">
      <c r="A24" t="s">
        <v>82</v>
      </c>
      <c r="B24" s="5">
        <v>8108645.5299999993</v>
      </c>
      <c r="C24" s="5">
        <v>8000638.1499999985</v>
      </c>
      <c r="D24" s="5">
        <v>8000638.129999999</v>
      </c>
      <c r="E24" s="5">
        <v>8000638.1699999981</v>
      </c>
      <c r="F24" s="5">
        <v>8000638.1499999985</v>
      </c>
      <c r="G24" s="5">
        <v>8000638.1699999981</v>
      </c>
      <c r="H24" s="5">
        <v>8000638.129999999</v>
      </c>
      <c r="I24" s="5">
        <v>8000638.1499999985</v>
      </c>
      <c r="J24" s="5">
        <v>8000638.129999999</v>
      </c>
      <c r="K24" s="5">
        <v>8000638.1399999987</v>
      </c>
      <c r="L24" s="5">
        <v>8000638.1199999992</v>
      </c>
      <c r="M24" s="5">
        <v>8000638.1600000001</v>
      </c>
      <c r="N24" s="5">
        <v>3803373.2100000004</v>
      </c>
      <c r="O24" s="5">
        <f t="shared" si="0"/>
        <v>99919038.339999989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x14ac:dyDescent="0.2">
      <c r="A25" t="s">
        <v>5</v>
      </c>
      <c r="B25" s="5">
        <v>23757.33</v>
      </c>
      <c r="C25" s="5">
        <v>23356.31</v>
      </c>
      <c r="D25" s="5">
        <v>23356.31</v>
      </c>
      <c r="E25" s="5">
        <v>23356.31</v>
      </c>
      <c r="F25" s="5">
        <v>23356.31</v>
      </c>
      <c r="G25" s="5">
        <v>23356.31</v>
      </c>
      <c r="H25" s="5">
        <v>23356.31</v>
      </c>
      <c r="I25" s="5">
        <v>23356.31</v>
      </c>
      <c r="J25" s="5">
        <v>23356.31</v>
      </c>
      <c r="K25" s="5">
        <v>23356.31</v>
      </c>
      <c r="L25" s="5">
        <v>23356.32</v>
      </c>
      <c r="M25" s="5">
        <v>23356.31</v>
      </c>
      <c r="N25" s="5">
        <v>27453.52</v>
      </c>
      <c r="O25" s="5">
        <f t="shared" si="0"/>
        <v>308130.27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x14ac:dyDescent="0.2">
      <c r="A26" t="s">
        <v>6</v>
      </c>
      <c r="B26" s="5">
        <v>9488.32</v>
      </c>
      <c r="C26" s="5">
        <v>9458.06</v>
      </c>
      <c r="D26" s="5">
        <v>9458.06</v>
      </c>
      <c r="E26" s="5">
        <v>9454.0299999999988</v>
      </c>
      <c r="F26" s="5">
        <v>9458.06</v>
      </c>
      <c r="G26" s="5">
        <v>9458.07</v>
      </c>
      <c r="H26" s="5">
        <v>9458.06</v>
      </c>
      <c r="I26" s="5">
        <v>9458.07</v>
      </c>
      <c r="J26" s="5">
        <v>9458.06</v>
      </c>
      <c r="K26" s="5">
        <v>9458.06</v>
      </c>
      <c r="L26" s="5">
        <v>9458.06</v>
      </c>
      <c r="M26" s="5">
        <v>9458.06</v>
      </c>
      <c r="N26" s="5">
        <v>228.39</v>
      </c>
      <c r="O26" s="5">
        <f t="shared" si="0"/>
        <v>113751.35999999997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x14ac:dyDescent="0.2">
      <c r="A27" t="s">
        <v>46</v>
      </c>
      <c r="B27" s="5">
        <v>2846894.73</v>
      </c>
      <c r="C27" s="5">
        <v>2777222.16</v>
      </c>
      <c r="D27" s="5">
        <v>2777222.17</v>
      </c>
      <c r="E27" s="5">
        <v>2777222.16</v>
      </c>
      <c r="F27" s="5">
        <v>2777222.16</v>
      </c>
      <c r="G27" s="5">
        <v>2777222.16</v>
      </c>
      <c r="H27" s="5">
        <v>2777222.1799999997</v>
      </c>
      <c r="I27" s="5">
        <v>2777222.17</v>
      </c>
      <c r="J27" s="5">
        <v>2777222.1799999997</v>
      </c>
      <c r="K27" s="5">
        <v>2777222.17</v>
      </c>
      <c r="L27" s="5">
        <v>2777222.1799999997</v>
      </c>
      <c r="M27" s="5">
        <v>2777222.18</v>
      </c>
      <c r="N27" s="5">
        <v>1373170.13</v>
      </c>
      <c r="O27" s="5">
        <f t="shared" si="0"/>
        <v>34769508.730000004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x14ac:dyDescent="0.2">
      <c r="A28" t="s">
        <v>47</v>
      </c>
      <c r="B28" s="5">
        <v>201873.43999999997</v>
      </c>
      <c r="C28" s="5">
        <v>198942.49</v>
      </c>
      <c r="D28" s="5">
        <v>198942.5</v>
      </c>
      <c r="E28" s="5">
        <v>198550.84</v>
      </c>
      <c r="F28" s="5">
        <v>198942.5</v>
      </c>
      <c r="G28" s="5">
        <v>198942.49</v>
      </c>
      <c r="H28" s="5">
        <v>198942.51</v>
      </c>
      <c r="I28" s="5">
        <v>198942.49</v>
      </c>
      <c r="J28" s="5">
        <v>198942.51</v>
      </c>
      <c r="K28" s="5">
        <v>198942.49</v>
      </c>
      <c r="L28" s="5">
        <v>198942.51</v>
      </c>
      <c r="M28" s="5">
        <v>198942.49</v>
      </c>
      <c r="N28" s="5">
        <v>22124.32</v>
      </c>
      <c r="O28" s="5">
        <f t="shared" si="0"/>
        <v>2411973.5799999996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x14ac:dyDescent="0.2">
      <c r="A29" t="s">
        <v>7</v>
      </c>
      <c r="B29" s="5">
        <v>148006.71000000002</v>
      </c>
      <c r="C29" s="5">
        <v>145928.41999999998</v>
      </c>
      <c r="D29" s="5">
        <v>145928.41999999998</v>
      </c>
      <c r="E29" s="5">
        <v>145927.46</v>
      </c>
      <c r="F29" s="5">
        <v>145928.41999999998</v>
      </c>
      <c r="G29" s="5">
        <v>145928.41999999998</v>
      </c>
      <c r="H29" s="5">
        <v>145928.41999999998</v>
      </c>
      <c r="I29" s="5">
        <v>145928.40999999997</v>
      </c>
      <c r="J29" s="5">
        <v>145928.41999999998</v>
      </c>
      <c r="K29" s="5">
        <v>145928.40999999997</v>
      </c>
      <c r="L29" s="5">
        <v>145928.41</v>
      </c>
      <c r="M29" s="5">
        <v>145928.4</v>
      </c>
      <c r="N29" s="5">
        <v>81390.23000000001</v>
      </c>
      <c r="O29" s="5">
        <f t="shared" si="0"/>
        <v>1834608.5499999993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x14ac:dyDescent="0.2">
      <c r="A30" t="s">
        <v>8</v>
      </c>
      <c r="B30" s="5">
        <v>11953.92</v>
      </c>
      <c r="C30" s="5">
        <v>11761.53</v>
      </c>
      <c r="D30" s="5">
        <v>11761.53</v>
      </c>
      <c r="E30" s="5">
        <v>11737.33</v>
      </c>
      <c r="F30" s="5">
        <v>11761.53</v>
      </c>
      <c r="G30" s="5">
        <v>11761.52</v>
      </c>
      <c r="H30" s="5">
        <v>11761.54</v>
      </c>
      <c r="I30" s="5">
        <v>11761.52</v>
      </c>
      <c r="J30" s="5">
        <v>11761.54</v>
      </c>
      <c r="K30" s="5">
        <v>11761.52</v>
      </c>
      <c r="L30" s="5">
        <v>11761.54</v>
      </c>
      <c r="M30" s="5">
        <v>11761.52</v>
      </c>
      <c r="N30" s="5">
        <v>1452.21</v>
      </c>
      <c r="O30" s="5">
        <f t="shared" si="0"/>
        <v>142758.74999999997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x14ac:dyDescent="0.2">
      <c r="A31" t="s">
        <v>9</v>
      </c>
      <c r="B31" s="5">
        <v>62415.09</v>
      </c>
      <c r="C31" s="5">
        <v>61727.42</v>
      </c>
      <c r="D31" s="5">
        <v>61727.430000000008</v>
      </c>
      <c r="E31" s="5">
        <v>61718.559999999998</v>
      </c>
      <c r="F31" s="5">
        <v>61727.420000000006</v>
      </c>
      <c r="G31" s="5">
        <v>61727.429999999993</v>
      </c>
      <c r="H31" s="5">
        <v>61727.420000000006</v>
      </c>
      <c r="I31" s="5">
        <v>61727.41</v>
      </c>
      <c r="J31" s="5">
        <v>61727.420000000006</v>
      </c>
      <c r="K31" s="5">
        <v>61727.41</v>
      </c>
      <c r="L31" s="5">
        <v>61727.420000000006</v>
      </c>
      <c r="M31" s="5">
        <v>61727.41</v>
      </c>
      <c r="N31" s="5">
        <v>46571.28</v>
      </c>
      <c r="O31" s="5">
        <f t="shared" si="0"/>
        <v>787979.12000000011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x14ac:dyDescent="0.2">
      <c r="A32" t="s">
        <v>10</v>
      </c>
      <c r="B32" s="5">
        <v>6141.98</v>
      </c>
      <c r="C32" s="5">
        <v>6032.27</v>
      </c>
      <c r="D32" s="5">
        <v>6032.27</v>
      </c>
      <c r="E32" s="5">
        <v>6032.2800000000007</v>
      </c>
      <c r="F32" s="5">
        <v>6032.27</v>
      </c>
      <c r="G32" s="5">
        <v>6032.2800000000007</v>
      </c>
      <c r="H32" s="5">
        <v>6032.27</v>
      </c>
      <c r="I32" s="5">
        <v>6032.2800000000007</v>
      </c>
      <c r="J32" s="5">
        <v>6032.27</v>
      </c>
      <c r="K32" s="5">
        <v>6032.2800000000007</v>
      </c>
      <c r="L32" s="5">
        <v>6032.28</v>
      </c>
      <c r="M32" s="5">
        <v>6032.2800000000007</v>
      </c>
      <c r="N32" s="5">
        <v>8526.74</v>
      </c>
      <c r="O32" s="5">
        <f t="shared" si="0"/>
        <v>81023.750000000015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x14ac:dyDescent="0.2">
      <c r="A33" t="s">
        <v>11</v>
      </c>
      <c r="B33" s="5">
        <v>4480.3</v>
      </c>
      <c r="C33" s="5">
        <v>4420.34</v>
      </c>
      <c r="D33" s="5">
        <v>4420.34</v>
      </c>
      <c r="E33" s="5">
        <v>4420.34</v>
      </c>
      <c r="F33" s="5">
        <v>4420.34</v>
      </c>
      <c r="G33" s="5">
        <v>4420.34</v>
      </c>
      <c r="H33" s="5">
        <v>4420.34</v>
      </c>
      <c r="I33" s="5">
        <v>4420.34</v>
      </c>
      <c r="J33" s="5">
        <v>4420.34</v>
      </c>
      <c r="K33" s="5">
        <v>4420.34</v>
      </c>
      <c r="L33" s="5">
        <v>4420.34</v>
      </c>
      <c r="M33" s="5">
        <v>4420.3500000000004</v>
      </c>
      <c r="N33" s="5">
        <v>5267.07</v>
      </c>
      <c r="O33" s="5">
        <f t="shared" si="0"/>
        <v>58371.119999999995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x14ac:dyDescent="0.2">
      <c r="A34" t="s">
        <v>48</v>
      </c>
      <c r="B34" s="5">
        <v>14307.27</v>
      </c>
      <c r="C34" s="5">
        <v>14076.02</v>
      </c>
      <c r="D34" s="5">
        <v>14076.02</v>
      </c>
      <c r="E34" s="5">
        <v>14061.75</v>
      </c>
      <c r="F34" s="5">
        <v>14076.02</v>
      </c>
      <c r="G34" s="5">
        <v>14076.02</v>
      </c>
      <c r="H34" s="5">
        <v>14076.02</v>
      </c>
      <c r="I34" s="5">
        <v>14076.029999999999</v>
      </c>
      <c r="J34" s="5">
        <v>14076.02</v>
      </c>
      <c r="K34" s="5">
        <v>14076.029999999999</v>
      </c>
      <c r="L34" s="5">
        <v>14076.03</v>
      </c>
      <c r="M34" s="5">
        <v>14076.029999999999</v>
      </c>
      <c r="N34" s="5">
        <v>9046.73</v>
      </c>
      <c r="O34" s="5">
        <f t="shared" si="0"/>
        <v>178175.99000000002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x14ac:dyDescent="0.2">
      <c r="A35" t="s">
        <v>12</v>
      </c>
      <c r="B35" s="5">
        <v>12223.29</v>
      </c>
      <c r="C35" s="5">
        <v>12109.949999999999</v>
      </c>
      <c r="D35" s="5">
        <v>12109.949999999999</v>
      </c>
      <c r="E35" s="5">
        <v>12102.85</v>
      </c>
      <c r="F35" s="5">
        <v>12109.949999999999</v>
      </c>
      <c r="G35" s="5">
        <v>12109.96</v>
      </c>
      <c r="H35" s="5">
        <v>12109.949999999999</v>
      </c>
      <c r="I35" s="5">
        <v>12109.97</v>
      </c>
      <c r="J35" s="5">
        <v>12109.94</v>
      </c>
      <c r="K35" s="5">
        <v>12109.97</v>
      </c>
      <c r="L35" s="5">
        <v>12109.94</v>
      </c>
      <c r="M35" s="5">
        <v>12109.97</v>
      </c>
      <c r="N35" s="5">
        <v>5905.75</v>
      </c>
      <c r="O35" s="5">
        <f t="shared" si="0"/>
        <v>151331.43999999997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x14ac:dyDescent="0.2">
      <c r="A36" t="s">
        <v>13</v>
      </c>
      <c r="B36" s="5">
        <v>35023.33</v>
      </c>
      <c r="C36" s="5">
        <v>34343.46</v>
      </c>
      <c r="D36" s="5">
        <v>34343.46</v>
      </c>
      <c r="E36" s="5">
        <v>34343.46</v>
      </c>
      <c r="F36" s="5">
        <v>34343.47</v>
      </c>
      <c r="G36" s="5">
        <v>34343.46</v>
      </c>
      <c r="H36" s="5">
        <v>34343.47</v>
      </c>
      <c r="I36" s="5">
        <v>34343.46</v>
      </c>
      <c r="J36" s="5">
        <v>34343.46</v>
      </c>
      <c r="K36" s="5">
        <v>34343.46</v>
      </c>
      <c r="L36" s="5">
        <v>34343.449999999997</v>
      </c>
      <c r="M36" s="5">
        <v>34343.46</v>
      </c>
      <c r="N36" s="5">
        <v>57544.97</v>
      </c>
      <c r="O36" s="5">
        <f t="shared" si="0"/>
        <v>470346.37000000011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x14ac:dyDescent="0.2">
      <c r="A37" t="s">
        <v>14</v>
      </c>
      <c r="B37" s="5">
        <v>32774.369999999995</v>
      </c>
      <c r="C37" s="5">
        <v>32099.89</v>
      </c>
      <c r="D37" s="5">
        <v>32099.9</v>
      </c>
      <c r="E37" s="5">
        <v>32099.89</v>
      </c>
      <c r="F37" s="5">
        <v>32099.9</v>
      </c>
      <c r="G37" s="5">
        <v>32099.89</v>
      </c>
      <c r="H37" s="5">
        <v>32099.9</v>
      </c>
      <c r="I37" s="5">
        <v>32099.89</v>
      </c>
      <c r="J37" s="5">
        <v>32099.9</v>
      </c>
      <c r="K37" s="5">
        <v>32099.89</v>
      </c>
      <c r="L37" s="5">
        <v>32099.9</v>
      </c>
      <c r="M37" s="5">
        <v>32099.89</v>
      </c>
      <c r="N37" s="5">
        <v>39291.5</v>
      </c>
      <c r="O37" s="5">
        <f t="shared" si="0"/>
        <v>425164.71000000008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x14ac:dyDescent="0.2">
      <c r="A38" t="s">
        <v>49</v>
      </c>
      <c r="B38" s="5">
        <v>34294.149999999994</v>
      </c>
      <c r="C38" s="5">
        <v>34028.269999999997</v>
      </c>
      <c r="D38" s="5">
        <v>34028.259999999995</v>
      </c>
      <c r="E38" s="5">
        <v>33994.03</v>
      </c>
      <c r="F38" s="5">
        <v>34028.259999999995</v>
      </c>
      <c r="G38" s="5">
        <v>34028.269999999997</v>
      </c>
      <c r="H38" s="5">
        <v>34028.259999999995</v>
      </c>
      <c r="I38" s="5">
        <v>34028.269999999997</v>
      </c>
      <c r="J38" s="5">
        <v>34028.259999999995</v>
      </c>
      <c r="K38" s="5">
        <v>34028.269999999997</v>
      </c>
      <c r="L38" s="5">
        <v>34028.259999999995</v>
      </c>
      <c r="M38" s="5">
        <v>34028.269999999997</v>
      </c>
      <c r="N38" s="5">
        <v>2007.08</v>
      </c>
      <c r="O38" s="5">
        <f t="shared" si="0"/>
        <v>410577.91000000003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x14ac:dyDescent="0.2">
      <c r="A39" t="s">
        <v>15</v>
      </c>
      <c r="B39" s="5">
        <v>66906.45</v>
      </c>
      <c r="C39" s="5">
        <v>65646.23000000001</v>
      </c>
      <c r="D39" s="5">
        <v>65646.22</v>
      </c>
      <c r="E39" s="5">
        <v>65636.340000000011</v>
      </c>
      <c r="F39" s="5">
        <v>65646.22</v>
      </c>
      <c r="G39" s="5">
        <v>65646.23000000001</v>
      </c>
      <c r="H39" s="5">
        <v>65646.22</v>
      </c>
      <c r="I39" s="5">
        <v>65646.240000000005</v>
      </c>
      <c r="J39" s="5">
        <v>65646.210000000006</v>
      </c>
      <c r="K39" s="5">
        <v>65646.240000000005</v>
      </c>
      <c r="L39" s="5">
        <v>65646.210000000006</v>
      </c>
      <c r="M39" s="5">
        <v>65646.240000000005</v>
      </c>
      <c r="N39" s="5">
        <v>64205.399999999994</v>
      </c>
      <c r="O39" s="5">
        <f t="shared" si="0"/>
        <v>853210.44999999984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x14ac:dyDescent="0.2">
      <c r="A40" t="s">
        <v>50</v>
      </c>
      <c r="B40" s="5">
        <v>1244689.3599999999</v>
      </c>
      <c r="C40" s="5">
        <v>1211769.9900000002</v>
      </c>
      <c r="D40" s="5">
        <v>1211769.98</v>
      </c>
      <c r="E40" s="5">
        <v>1211769.9900000002</v>
      </c>
      <c r="F40" s="5">
        <v>1211769.98</v>
      </c>
      <c r="G40" s="5">
        <v>1211769.98</v>
      </c>
      <c r="H40" s="5">
        <v>1211769.98</v>
      </c>
      <c r="I40" s="5">
        <v>1211769.98</v>
      </c>
      <c r="J40" s="5">
        <v>1211769.9900000002</v>
      </c>
      <c r="K40" s="5">
        <v>1211769.98</v>
      </c>
      <c r="L40" s="5">
        <v>1211769.9900000002</v>
      </c>
      <c r="M40" s="5">
        <v>1211769.98</v>
      </c>
      <c r="N40" s="5">
        <v>1064695.18</v>
      </c>
      <c r="O40" s="5">
        <f t="shared" si="0"/>
        <v>15638854.360000003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x14ac:dyDescent="0.2">
      <c r="A41" t="s">
        <v>16</v>
      </c>
      <c r="B41" s="5">
        <v>12652.330000000002</v>
      </c>
      <c r="C41" s="5">
        <v>12595.7</v>
      </c>
      <c r="D41" s="5">
        <v>12595.7</v>
      </c>
      <c r="E41" s="5">
        <v>12590.41</v>
      </c>
      <c r="F41" s="5">
        <v>12595.7</v>
      </c>
      <c r="G41" s="5">
        <v>12595.71</v>
      </c>
      <c r="H41" s="5">
        <v>12595.7</v>
      </c>
      <c r="I41" s="5">
        <v>12595.699999999999</v>
      </c>
      <c r="J41" s="5">
        <v>12595.69</v>
      </c>
      <c r="K41" s="5">
        <v>12595.71</v>
      </c>
      <c r="L41" s="5">
        <v>12595.69</v>
      </c>
      <c r="M41" s="5">
        <v>12595.72</v>
      </c>
      <c r="N41" s="5">
        <v>1731.6000000000001</v>
      </c>
      <c r="O41" s="5">
        <f t="shared" si="0"/>
        <v>152931.35999999999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x14ac:dyDescent="0.2">
      <c r="A42" t="s">
        <v>51</v>
      </c>
      <c r="B42" s="5">
        <v>140840.24</v>
      </c>
      <c r="C42" s="5">
        <v>137438.68</v>
      </c>
      <c r="D42" s="5">
        <v>137438.68</v>
      </c>
      <c r="E42" s="5">
        <v>137342.37</v>
      </c>
      <c r="F42" s="5">
        <v>137438.66999999998</v>
      </c>
      <c r="G42" s="5">
        <v>137438.69</v>
      </c>
      <c r="H42" s="5">
        <v>137438.66999999998</v>
      </c>
      <c r="I42" s="5">
        <v>137438.69</v>
      </c>
      <c r="J42" s="5">
        <v>137438.66999999998</v>
      </c>
      <c r="K42" s="5">
        <v>137438.69999999998</v>
      </c>
      <c r="L42" s="5">
        <v>137438.66</v>
      </c>
      <c r="M42" s="5">
        <v>137438.69</v>
      </c>
      <c r="N42" s="5">
        <v>124872.29000000001</v>
      </c>
      <c r="O42" s="5">
        <f t="shared" si="0"/>
        <v>1777441.6999999995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x14ac:dyDescent="0.2">
      <c r="A43" t="s">
        <v>17</v>
      </c>
      <c r="B43" s="5">
        <v>54663.72</v>
      </c>
      <c r="C43" s="5">
        <v>54179.240000000005</v>
      </c>
      <c r="D43" s="5">
        <v>54179.229999999996</v>
      </c>
      <c r="E43" s="5">
        <v>54125.970000000008</v>
      </c>
      <c r="F43" s="5">
        <v>54179.229999999996</v>
      </c>
      <c r="G43" s="5">
        <v>54179.229999999996</v>
      </c>
      <c r="H43" s="5">
        <v>54179.22</v>
      </c>
      <c r="I43" s="5">
        <v>54179.22</v>
      </c>
      <c r="J43" s="5">
        <v>54179.229999999996</v>
      </c>
      <c r="K43" s="5">
        <v>54179.23</v>
      </c>
      <c r="L43" s="5">
        <v>54179.24</v>
      </c>
      <c r="M43" s="5">
        <v>54179.23</v>
      </c>
      <c r="N43" s="5">
        <v>6092.2</v>
      </c>
      <c r="O43" s="5">
        <f t="shared" si="0"/>
        <v>656674.18999999983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x14ac:dyDescent="0.2">
      <c r="A44" t="s">
        <v>18</v>
      </c>
      <c r="B44" s="5">
        <v>9021.94</v>
      </c>
      <c r="C44" s="5">
        <v>8883.35</v>
      </c>
      <c r="D44" s="5">
        <v>8883.35</v>
      </c>
      <c r="E44" s="5">
        <v>8864.61</v>
      </c>
      <c r="F44" s="5">
        <v>8883.35</v>
      </c>
      <c r="G44" s="5">
        <v>8883.36</v>
      </c>
      <c r="H44" s="5">
        <v>8883.35</v>
      </c>
      <c r="I44" s="5">
        <v>8883.36</v>
      </c>
      <c r="J44" s="5">
        <v>8883.35</v>
      </c>
      <c r="K44" s="5">
        <v>8883.36</v>
      </c>
      <c r="L44" s="5">
        <v>8883.35</v>
      </c>
      <c r="M44" s="5">
        <v>8883.36</v>
      </c>
      <c r="N44" s="5">
        <v>1046.1300000000001</v>
      </c>
      <c r="O44" s="5">
        <f t="shared" si="0"/>
        <v>107766.22000000002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x14ac:dyDescent="0.2">
      <c r="A45" t="s">
        <v>19</v>
      </c>
      <c r="B45" s="5">
        <v>3722.57</v>
      </c>
      <c r="C45" s="5">
        <v>3673.49</v>
      </c>
      <c r="D45" s="5">
        <v>3673.49</v>
      </c>
      <c r="E45" s="5">
        <v>3673.49</v>
      </c>
      <c r="F45" s="5">
        <v>3673.49</v>
      </c>
      <c r="G45" s="5">
        <v>3673.49</v>
      </c>
      <c r="H45" s="5">
        <v>3673.48</v>
      </c>
      <c r="I45" s="5">
        <v>3673.49</v>
      </c>
      <c r="J45" s="5">
        <v>3673.48</v>
      </c>
      <c r="K45" s="5">
        <v>3673.49</v>
      </c>
      <c r="L45" s="5">
        <v>3673.48</v>
      </c>
      <c r="M45" s="5">
        <v>3673.49</v>
      </c>
      <c r="N45" s="5">
        <v>4407.74</v>
      </c>
      <c r="O45" s="5">
        <f t="shared" si="0"/>
        <v>48538.67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x14ac:dyDescent="0.2">
      <c r="A46" t="s">
        <v>52</v>
      </c>
      <c r="B46" s="5">
        <v>374513.4</v>
      </c>
      <c r="C46" s="5">
        <v>364047.4499999999</v>
      </c>
      <c r="D46" s="5">
        <v>364047.4599999999</v>
      </c>
      <c r="E46" s="5">
        <v>364047.43999999994</v>
      </c>
      <c r="F46" s="5">
        <v>364047.43999999989</v>
      </c>
      <c r="G46" s="5">
        <v>364047.43999999994</v>
      </c>
      <c r="H46" s="5">
        <v>364047.42999999993</v>
      </c>
      <c r="I46" s="5">
        <v>364047.43999999994</v>
      </c>
      <c r="J46" s="5">
        <v>364047.44999999995</v>
      </c>
      <c r="K46" s="5">
        <v>364047.42999999993</v>
      </c>
      <c r="L46" s="5">
        <v>364047.45999999996</v>
      </c>
      <c r="M46" s="5">
        <v>364047.42999999993</v>
      </c>
      <c r="N46" s="5">
        <v>482015.24000000005</v>
      </c>
      <c r="O46" s="5">
        <f t="shared" si="0"/>
        <v>4861050.5099999988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x14ac:dyDescent="0.2">
      <c r="A47" t="s">
        <v>53</v>
      </c>
      <c r="B47" s="5">
        <v>847826.76</v>
      </c>
      <c r="C47" s="5">
        <v>822088.96</v>
      </c>
      <c r="D47" s="5">
        <v>822088.95</v>
      </c>
      <c r="E47" s="5">
        <v>822088.96</v>
      </c>
      <c r="F47" s="5">
        <v>822088.95</v>
      </c>
      <c r="G47" s="5">
        <v>822088.96</v>
      </c>
      <c r="H47" s="5">
        <v>822088.94</v>
      </c>
      <c r="I47" s="5">
        <v>822088.95</v>
      </c>
      <c r="J47" s="5">
        <v>822088.94</v>
      </c>
      <c r="K47" s="5">
        <v>822088.94</v>
      </c>
      <c r="L47" s="5">
        <v>822088.94</v>
      </c>
      <c r="M47" s="5">
        <v>822088.92999999993</v>
      </c>
      <c r="N47" s="5">
        <v>824039.97000000009</v>
      </c>
      <c r="O47" s="5">
        <f t="shared" si="0"/>
        <v>10714845.15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x14ac:dyDescent="0.2">
      <c r="A48" t="s">
        <v>54</v>
      </c>
      <c r="B48" s="5">
        <v>485550.02</v>
      </c>
      <c r="C48" s="5">
        <v>473517.24</v>
      </c>
      <c r="D48" s="5">
        <v>473517.24</v>
      </c>
      <c r="E48" s="5">
        <v>473517.24</v>
      </c>
      <c r="F48" s="5">
        <v>473517.24</v>
      </c>
      <c r="G48" s="5">
        <v>473517.24</v>
      </c>
      <c r="H48" s="5">
        <v>473517.23</v>
      </c>
      <c r="I48" s="5">
        <v>473517.24</v>
      </c>
      <c r="J48" s="5">
        <v>473517.23</v>
      </c>
      <c r="K48" s="5">
        <v>473517.24</v>
      </c>
      <c r="L48" s="5">
        <v>473517.23</v>
      </c>
      <c r="M48" s="5">
        <v>473517.24</v>
      </c>
      <c r="N48" s="5">
        <v>541640.93999999994</v>
      </c>
      <c r="O48" s="5">
        <f t="shared" si="0"/>
        <v>6235880.5700000003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x14ac:dyDescent="0.2">
      <c r="A49" t="s">
        <v>20</v>
      </c>
      <c r="B49" s="5">
        <v>27304.17</v>
      </c>
      <c r="C49" s="5">
        <v>26970.27</v>
      </c>
      <c r="D49" s="5">
        <v>26970.27</v>
      </c>
      <c r="E49" s="5">
        <v>26953.54</v>
      </c>
      <c r="F49" s="5">
        <v>26970.27</v>
      </c>
      <c r="G49" s="5">
        <v>26970.27</v>
      </c>
      <c r="H49" s="5">
        <v>26970.26</v>
      </c>
      <c r="I49" s="5">
        <v>26970.27</v>
      </c>
      <c r="J49" s="5">
        <v>26970.26</v>
      </c>
      <c r="K49" s="5">
        <v>26970.27</v>
      </c>
      <c r="L49" s="5">
        <v>26970.27</v>
      </c>
      <c r="M49" s="5">
        <v>26970.25</v>
      </c>
      <c r="N49" s="5">
        <v>13189.570000000002</v>
      </c>
      <c r="O49" s="5">
        <f t="shared" si="0"/>
        <v>337149.94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x14ac:dyDescent="0.2">
      <c r="A50" t="s">
        <v>21</v>
      </c>
      <c r="B50" s="5">
        <v>4144.6400000000003</v>
      </c>
      <c r="C50" s="5">
        <v>4132.32</v>
      </c>
      <c r="D50" s="5">
        <v>4132.3100000000004</v>
      </c>
      <c r="E50" s="5">
        <v>4130.6499999999996</v>
      </c>
      <c r="F50" s="5">
        <v>4132.3100000000004</v>
      </c>
      <c r="G50" s="5">
        <v>4132.32</v>
      </c>
      <c r="H50" s="5">
        <v>4132.3100000000004</v>
      </c>
      <c r="I50" s="5">
        <v>4132.32</v>
      </c>
      <c r="J50" s="5">
        <v>4132.3100000000004</v>
      </c>
      <c r="K50" s="5">
        <v>4132.32</v>
      </c>
      <c r="L50" s="5">
        <v>4132.3100000000004</v>
      </c>
      <c r="M50" s="5">
        <v>4132.32</v>
      </c>
      <c r="N50" s="5">
        <v>92.99</v>
      </c>
      <c r="O50" s="5">
        <f t="shared" si="0"/>
        <v>49691.429999999993</v>
      </c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x14ac:dyDescent="0.2">
      <c r="A51" t="s">
        <v>22</v>
      </c>
      <c r="B51" s="5">
        <v>14144.84</v>
      </c>
      <c r="C51" s="5">
        <v>14071.8</v>
      </c>
      <c r="D51" s="5">
        <v>14071.8</v>
      </c>
      <c r="E51" s="5">
        <v>14061.82</v>
      </c>
      <c r="F51" s="5">
        <v>14071.79</v>
      </c>
      <c r="G51" s="5">
        <v>14071.810000000001</v>
      </c>
      <c r="H51" s="5">
        <v>14071.8</v>
      </c>
      <c r="I51" s="5">
        <v>14071.810000000001</v>
      </c>
      <c r="J51" s="5">
        <v>14071.8</v>
      </c>
      <c r="K51" s="5">
        <v>14071.810000000001</v>
      </c>
      <c r="L51" s="5">
        <v>14071.8</v>
      </c>
      <c r="M51" s="5">
        <v>14071.810000000001</v>
      </c>
      <c r="N51" s="5">
        <v>1138.46</v>
      </c>
      <c r="O51" s="5">
        <f t="shared" si="0"/>
        <v>170063.15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x14ac:dyDescent="0.2">
      <c r="A52" t="s">
        <v>55</v>
      </c>
      <c r="B52" s="5">
        <v>209236.02000000002</v>
      </c>
      <c r="C52" s="5">
        <v>204263.12</v>
      </c>
      <c r="D52" s="5">
        <v>204263.12999999998</v>
      </c>
      <c r="E52" s="5">
        <v>204219.27000000002</v>
      </c>
      <c r="F52" s="5">
        <v>204263.12999999998</v>
      </c>
      <c r="G52" s="5">
        <v>204263.12</v>
      </c>
      <c r="H52" s="5">
        <v>204263.13999999998</v>
      </c>
      <c r="I52" s="5">
        <v>204263.11000000004</v>
      </c>
      <c r="J52" s="5">
        <v>204263.13999999998</v>
      </c>
      <c r="K52" s="5">
        <v>204263.11000000004</v>
      </c>
      <c r="L52" s="5">
        <v>204263.13999999998</v>
      </c>
      <c r="M52" s="5">
        <v>204263.11000000004</v>
      </c>
      <c r="N52" s="5">
        <v>168597.12999999998</v>
      </c>
      <c r="O52" s="5">
        <f t="shared" si="0"/>
        <v>2624683.67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x14ac:dyDescent="0.2">
      <c r="A53" t="s">
        <v>23</v>
      </c>
      <c r="B53" s="5">
        <v>178017.06</v>
      </c>
      <c r="C53" s="5">
        <v>174073.45</v>
      </c>
      <c r="D53" s="5">
        <v>174073.45</v>
      </c>
      <c r="E53" s="5">
        <v>174058.15</v>
      </c>
      <c r="F53" s="5">
        <v>174073.45</v>
      </c>
      <c r="G53" s="5">
        <v>174073.47</v>
      </c>
      <c r="H53" s="5">
        <v>174073.45</v>
      </c>
      <c r="I53" s="5">
        <v>174073.47</v>
      </c>
      <c r="J53" s="5">
        <v>174073.46000000002</v>
      </c>
      <c r="K53" s="5">
        <v>174073.47</v>
      </c>
      <c r="L53" s="5">
        <v>174073.45</v>
      </c>
      <c r="M53" s="5">
        <v>174073.47</v>
      </c>
      <c r="N53" s="5">
        <v>136251.03999999998</v>
      </c>
      <c r="O53" s="5">
        <f t="shared" si="0"/>
        <v>2229060.84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x14ac:dyDescent="0.2">
      <c r="A54" t="s">
        <v>24</v>
      </c>
      <c r="B54" s="5">
        <v>61302.549999999996</v>
      </c>
      <c r="C54" s="5">
        <v>59971.29</v>
      </c>
      <c r="D54" s="5">
        <v>59971.29</v>
      </c>
      <c r="E54" s="5">
        <v>59806.630000000005</v>
      </c>
      <c r="F54" s="5">
        <v>59971.29</v>
      </c>
      <c r="G54" s="5">
        <v>59971.28</v>
      </c>
      <c r="H54" s="5">
        <v>59971.29</v>
      </c>
      <c r="I54" s="5">
        <v>59971.28</v>
      </c>
      <c r="J54" s="5">
        <v>59971.29</v>
      </c>
      <c r="K54" s="5">
        <v>59971.28</v>
      </c>
      <c r="L54" s="5">
        <v>59971.29</v>
      </c>
      <c r="M54" s="5">
        <v>59971.28</v>
      </c>
      <c r="N54" s="5">
        <v>10685.279999999999</v>
      </c>
      <c r="O54" s="5">
        <f t="shared" si="0"/>
        <v>731507.32000000007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x14ac:dyDescent="0.2">
      <c r="A55" t="s">
        <v>56</v>
      </c>
      <c r="B55" s="5">
        <v>170351.21999999997</v>
      </c>
      <c r="C55" s="5">
        <v>164524.87999999998</v>
      </c>
      <c r="D55" s="5">
        <v>164524.86999999997</v>
      </c>
      <c r="E55" s="5">
        <v>164524.88999999998</v>
      </c>
      <c r="F55" s="5">
        <v>164524.86999999997</v>
      </c>
      <c r="G55" s="5">
        <v>164524.88</v>
      </c>
      <c r="H55" s="5">
        <v>164524.86999999997</v>
      </c>
      <c r="I55" s="5">
        <v>164524.88</v>
      </c>
      <c r="J55" s="5">
        <v>164524.85</v>
      </c>
      <c r="K55" s="5">
        <v>164524.88</v>
      </c>
      <c r="L55" s="5">
        <v>164524.85</v>
      </c>
      <c r="M55" s="5">
        <v>164524.88</v>
      </c>
      <c r="N55" s="5">
        <v>111161.18000000001</v>
      </c>
      <c r="O55" s="5">
        <f t="shared" si="0"/>
        <v>2091285.9999999998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x14ac:dyDescent="0.2">
      <c r="A56" t="s">
        <v>57</v>
      </c>
      <c r="B56" s="5">
        <v>38959.850000000006</v>
      </c>
      <c r="C56" s="5">
        <v>38062.5</v>
      </c>
      <c r="D56" s="5">
        <v>38062.5</v>
      </c>
      <c r="E56" s="5">
        <v>38056.200000000004</v>
      </c>
      <c r="F56" s="5">
        <v>38062.5</v>
      </c>
      <c r="G56" s="5">
        <v>38062.5</v>
      </c>
      <c r="H56" s="5">
        <v>38062.5</v>
      </c>
      <c r="I56" s="5">
        <v>38062.51</v>
      </c>
      <c r="J56" s="5">
        <v>38062.5</v>
      </c>
      <c r="K56" s="5">
        <v>38062.520000000004</v>
      </c>
      <c r="L56" s="5">
        <v>38062.5</v>
      </c>
      <c r="M56" s="5">
        <v>38062.520000000004</v>
      </c>
      <c r="N56" s="5">
        <v>27716.86</v>
      </c>
      <c r="O56" s="5">
        <f t="shared" si="0"/>
        <v>485357.96000000008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x14ac:dyDescent="0.2">
      <c r="A57" t="s">
        <v>58</v>
      </c>
      <c r="B57" s="5">
        <v>250160.56999999998</v>
      </c>
      <c r="C57" s="5">
        <v>243320.03000000003</v>
      </c>
      <c r="D57" s="5">
        <v>243320.02000000002</v>
      </c>
      <c r="E57" s="5">
        <v>243272.77000000002</v>
      </c>
      <c r="F57" s="5">
        <v>243320.02000000002</v>
      </c>
      <c r="G57" s="5">
        <v>243320.04000000004</v>
      </c>
      <c r="H57" s="5">
        <v>243320.02000000002</v>
      </c>
      <c r="I57" s="5">
        <v>243320.04000000004</v>
      </c>
      <c r="J57" s="5">
        <v>243320.02000000002</v>
      </c>
      <c r="K57" s="5">
        <v>243320.03000000003</v>
      </c>
      <c r="L57" s="5">
        <v>243320.01</v>
      </c>
      <c r="M57" s="5">
        <v>243320.02000000002</v>
      </c>
      <c r="N57" s="5">
        <v>221137.86</v>
      </c>
      <c r="O57" s="5">
        <f t="shared" si="0"/>
        <v>3147771.45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x14ac:dyDescent="0.2">
      <c r="A58" t="s">
        <v>25</v>
      </c>
      <c r="B58" s="5">
        <v>23131.24</v>
      </c>
      <c r="C58" s="5">
        <v>22908.959999999999</v>
      </c>
      <c r="D58" s="5">
        <v>22908.959999999999</v>
      </c>
      <c r="E58" s="5">
        <v>22880.31</v>
      </c>
      <c r="F58" s="5">
        <v>22908.959999999999</v>
      </c>
      <c r="G58" s="5">
        <v>22908.959999999999</v>
      </c>
      <c r="H58" s="5">
        <v>22908.959999999999</v>
      </c>
      <c r="I58" s="5">
        <v>22908.959999999999</v>
      </c>
      <c r="J58" s="5">
        <v>22908.959999999999</v>
      </c>
      <c r="K58" s="5">
        <v>22908.959999999999</v>
      </c>
      <c r="L58" s="5">
        <v>22908.959999999999</v>
      </c>
      <c r="M58" s="5">
        <v>22908.959999999999</v>
      </c>
      <c r="N58" s="5">
        <v>1677.9</v>
      </c>
      <c r="O58" s="5">
        <f t="shared" si="0"/>
        <v>276779.05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x14ac:dyDescent="0.2">
      <c r="A59" t="s">
        <v>59</v>
      </c>
      <c r="B59" s="5">
        <v>1709153.6</v>
      </c>
      <c r="C59" s="5">
        <v>1647709.21</v>
      </c>
      <c r="D59" s="5">
        <v>1647709.22</v>
      </c>
      <c r="E59" s="5">
        <v>1647679.93</v>
      </c>
      <c r="F59" s="5">
        <v>1647709.22</v>
      </c>
      <c r="G59" s="5">
        <v>1647709.2</v>
      </c>
      <c r="H59" s="5">
        <v>1647709.23</v>
      </c>
      <c r="I59" s="5">
        <v>1647709.22</v>
      </c>
      <c r="J59" s="5">
        <v>1647709.24</v>
      </c>
      <c r="K59" s="5">
        <v>1647709.22</v>
      </c>
      <c r="L59" s="5">
        <v>1647709.27</v>
      </c>
      <c r="M59" s="5">
        <v>1647709.21</v>
      </c>
      <c r="N59" s="5">
        <v>1731661.3699999999</v>
      </c>
      <c r="O59" s="5">
        <f t="shared" si="0"/>
        <v>21565587.140000004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x14ac:dyDescent="0.2">
      <c r="A60" t="s">
        <v>60</v>
      </c>
      <c r="B60" s="5">
        <v>309160.20999999996</v>
      </c>
      <c r="C60" s="5">
        <v>300133.71999999997</v>
      </c>
      <c r="D60" s="5">
        <v>300133.71999999997</v>
      </c>
      <c r="E60" s="5">
        <v>300133.71999999997</v>
      </c>
      <c r="F60" s="5">
        <v>300133.71999999997</v>
      </c>
      <c r="G60" s="5">
        <v>300133.71000000002</v>
      </c>
      <c r="H60" s="5">
        <v>300133.71999999997</v>
      </c>
      <c r="I60" s="5">
        <v>300133.71000000002</v>
      </c>
      <c r="J60" s="5">
        <v>300133.71999999997</v>
      </c>
      <c r="K60" s="5">
        <v>300133.71000000002</v>
      </c>
      <c r="L60" s="5">
        <v>300133.70999999996</v>
      </c>
      <c r="M60" s="5">
        <v>300133.71000000002</v>
      </c>
      <c r="N60" s="5">
        <v>412997.80000000005</v>
      </c>
      <c r="O60" s="5">
        <f t="shared" si="0"/>
        <v>4023628.879999999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x14ac:dyDescent="0.2">
      <c r="A61" t="s">
        <v>61</v>
      </c>
      <c r="B61" s="5">
        <v>2083601.9600000002</v>
      </c>
      <c r="C61" s="5">
        <v>2024007.5799999998</v>
      </c>
      <c r="D61" s="5">
        <v>2024007.5799999998</v>
      </c>
      <c r="E61" s="5">
        <v>2023853.6999999995</v>
      </c>
      <c r="F61" s="5">
        <v>2024007.5699999998</v>
      </c>
      <c r="G61" s="5">
        <v>2024007.5699999998</v>
      </c>
      <c r="H61" s="5">
        <v>2024007.5599999998</v>
      </c>
      <c r="I61" s="5">
        <v>2024007.5999999999</v>
      </c>
      <c r="J61" s="5">
        <v>2024007.54</v>
      </c>
      <c r="K61" s="5">
        <v>2024007.5999999996</v>
      </c>
      <c r="L61" s="5">
        <v>2024007.55</v>
      </c>
      <c r="M61" s="5">
        <v>2024007.5999999996</v>
      </c>
      <c r="N61" s="5">
        <v>2079144.6300000001</v>
      </c>
      <c r="O61" s="5">
        <f t="shared" si="0"/>
        <v>26426676.039999995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x14ac:dyDescent="0.2">
      <c r="A62" t="s">
        <v>26</v>
      </c>
      <c r="B62" s="5">
        <v>144790.24</v>
      </c>
      <c r="C62" s="5">
        <v>142600.48000000001</v>
      </c>
      <c r="D62" s="5">
        <v>142600.47</v>
      </c>
      <c r="E62" s="5">
        <v>142470.62</v>
      </c>
      <c r="F62" s="5">
        <v>142600.47</v>
      </c>
      <c r="G62" s="5">
        <v>142600.48000000001</v>
      </c>
      <c r="H62" s="5">
        <v>142600.47</v>
      </c>
      <c r="I62" s="5">
        <v>142600.47</v>
      </c>
      <c r="J62" s="5">
        <v>142600.47</v>
      </c>
      <c r="K62" s="5">
        <v>142600.46</v>
      </c>
      <c r="L62" s="5">
        <v>142600.47999999998</v>
      </c>
      <c r="M62" s="5">
        <v>142600.46</v>
      </c>
      <c r="N62" s="5">
        <v>66560.42</v>
      </c>
      <c r="O62" s="5">
        <f t="shared" si="0"/>
        <v>1779825.9899999998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x14ac:dyDescent="0.2">
      <c r="A63" t="s">
        <v>62</v>
      </c>
      <c r="B63" s="5">
        <v>1731449.9299999997</v>
      </c>
      <c r="C63" s="5">
        <v>1700052.9000000004</v>
      </c>
      <c r="D63" s="5">
        <v>1700052.9100000004</v>
      </c>
      <c r="E63" s="5">
        <v>1699886.83</v>
      </c>
      <c r="F63" s="5">
        <v>1700052.9000000004</v>
      </c>
      <c r="G63" s="5">
        <v>1700052.8900000004</v>
      </c>
      <c r="H63" s="5">
        <v>1700052.9000000006</v>
      </c>
      <c r="I63" s="5">
        <v>1700052.8900000004</v>
      </c>
      <c r="J63" s="5">
        <v>1700052.9300000004</v>
      </c>
      <c r="K63" s="5">
        <v>1700052.8900000004</v>
      </c>
      <c r="L63" s="5">
        <v>1700052.9400000002</v>
      </c>
      <c r="M63" s="5">
        <v>1700052.8800000004</v>
      </c>
      <c r="N63" s="5">
        <v>2859255.7700000005</v>
      </c>
      <c r="O63" s="5">
        <f t="shared" si="0"/>
        <v>23291121.560000002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x14ac:dyDescent="0.2">
      <c r="A64" t="s">
        <v>63</v>
      </c>
      <c r="B64" s="5">
        <v>665247.64999999991</v>
      </c>
      <c r="C64" s="5">
        <v>649668.58000000007</v>
      </c>
      <c r="D64" s="5">
        <v>649668.60000000009</v>
      </c>
      <c r="E64" s="5">
        <v>649660.52000000014</v>
      </c>
      <c r="F64" s="5">
        <v>649668.62</v>
      </c>
      <c r="G64" s="5">
        <v>649668.60000000009</v>
      </c>
      <c r="H64" s="5">
        <v>649668.62</v>
      </c>
      <c r="I64" s="5">
        <v>649668.58000000007</v>
      </c>
      <c r="J64" s="5">
        <v>649668.62</v>
      </c>
      <c r="K64" s="5">
        <v>649668.59000000008</v>
      </c>
      <c r="L64" s="5">
        <v>649668.62</v>
      </c>
      <c r="M64" s="5">
        <v>649668.58000000007</v>
      </c>
      <c r="N64" s="5">
        <v>704414.61</v>
      </c>
      <c r="O64" s="5">
        <f t="shared" si="0"/>
        <v>8516008.790000001</v>
      </c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x14ac:dyDescent="0.2">
      <c r="A65" t="s">
        <v>64</v>
      </c>
      <c r="B65" s="5">
        <v>47046.16</v>
      </c>
      <c r="C65" s="5">
        <v>46636.959999999999</v>
      </c>
      <c r="D65" s="5">
        <v>46636.97</v>
      </c>
      <c r="E65" s="5">
        <v>46590.58</v>
      </c>
      <c r="F65" s="5">
        <v>46636.97</v>
      </c>
      <c r="G65" s="5">
        <v>46636.95</v>
      </c>
      <c r="H65" s="5">
        <v>46636.97</v>
      </c>
      <c r="I65" s="5">
        <v>46636.95</v>
      </c>
      <c r="J65" s="5">
        <v>46636.970000000008</v>
      </c>
      <c r="K65" s="5">
        <v>46636.959999999992</v>
      </c>
      <c r="L65" s="5">
        <v>46636.970000000008</v>
      </c>
      <c r="M65" s="5">
        <v>46636.959999999992</v>
      </c>
      <c r="N65" s="5">
        <v>5124.05</v>
      </c>
      <c r="O65" s="5">
        <f t="shared" si="0"/>
        <v>565130.42000000004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x14ac:dyDescent="0.2">
      <c r="A66" t="s">
        <v>65</v>
      </c>
      <c r="B66" s="5">
        <v>64889.440000000002</v>
      </c>
      <c r="C66" s="5">
        <v>63651.35</v>
      </c>
      <c r="D66" s="5">
        <v>63651.35</v>
      </c>
      <c r="E66" s="5">
        <v>63551.58</v>
      </c>
      <c r="F66" s="5">
        <v>63651.35</v>
      </c>
      <c r="G66" s="5">
        <v>63651.35</v>
      </c>
      <c r="H66" s="5">
        <v>63651.35</v>
      </c>
      <c r="I66" s="5">
        <v>63651.35</v>
      </c>
      <c r="J66" s="5">
        <v>63651.350000000006</v>
      </c>
      <c r="K66" s="5">
        <v>63651.35</v>
      </c>
      <c r="L66" s="5">
        <v>63651.340000000004</v>
      </c>
      <c r="M66" s="5">
        <v>63651.35</v>
      </c>
      <c r="N66" s="5">
        <v>17868.64</v>
      </c>
      <c r="O66" s="5">
        <f t="shared" si="0"/>
        <v>782823.14999999991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x14ac:dyDescent="0.2">
      <c r="A67" t="s">
        <v>66</v>
      </c>
      <c r="B67" s="5">
        <v>501599.95999999996</v>
      </c>
      <c r="C67" s="5">
        <v>488875.39</v>
      </c>
      <c r="D67" s="5">
        <v>488875.38</v>
      </c>
      <c r="E67" s="5">
        <v>488875.39</v>
      </c>
      <c r="F67" s="5">
        <v>488875.39</v>
      </c>
      <c r="G67" s="5">
        <v>488875.39</v>
      </c>
      <c r="H67" s="5">
        <v>488875.39</v>
      </c>
      <c r="I67" s="5">
        <v>488875.39</v>
      </c>
      <c r="J67" s="5">
        <v>488875.4</v>
      </c>
      <c r="K67" s="5">
        <v>488875.39</v>
      </c>
      <c r="L67" s="5">
        <v>488875.4</v>
      </c>
      <c r="M67" s="5">
        <v>488875.39</v>
      </c>
      <c r="N67" s="5">
        <v>710490.52999999991</v>
      </c>
      <c r="O67" s="5">
        <f t="shared" si="0"/>
        <v>6589719.790000001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x14ac:dyDescent="0.2">
      <c r="A68" t="s">
        <v>67</v>
      </c>
      <c r="B68" s="5">
        <v>44984.54</v>
      </c>
      <c r="C68" s="5">
        <v>44316.71</v>
      </c>
      <c r="D68" s="5">
        <v>44316.72</v>
      </c>
      <c r="E68" s="5">
        <v>44290.66</v>
      </c>
      <c r="F68" s="5">
        <v>44316.72</v>
      </c>
      <c r="G68" s="5">
        <v>44316.71</v>
      </c>
      <c r="H68" s="5">
        <v>44316.73</v>
      </c>
      <c r="I68" s="5">
        <v>44316.71</v>
      </c>
      <c r="J68" s="5">
        <v>44316.72</v>
      </c>
      <c r="K68" s="5">
        <v>44316.71</v>
      </c>
      <c r="L68" s="5">
        <v>44316.72</v>
      </c>
      <c r="M68" s="5">
        <v>44316.71</v>
      </c>
      <c r="N68" s="5">
        <v>25573.07</v>
      </c>
      <c r="O68" s="5">
        <f t="shared" si="0"/>
        <v>558015.42999999993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x14ac:dyDescent="0.2">
      <c r="A69" t="s">
        <v>68</v>
      </c>
      <c r="B69" s="5">
        <v>400079.88</v>
      </c>
      <c r="C69" s="5">
        <v>388783.32999999996</v>
      </c>
      <c r="D69" s="5">
        <v>388783.32999999996</v>
      </c>
      <c r="E69" s="5">
        <v>388335.78</v>
      </c>
      <c r="F69" s="5">
        <v>388783.32999999996</v>
      </c>
      <c r="G69" s="5">
        <v>388783.33</v>
      </c>
      <c r="H69" s="5">
        <v>388783.32999999996</v>
      </c>
      <c r="I69" s="5">
        <v>388783.34</v>
      </c>
      <c r="J69" s="5">
        <v>388783.32999999996</v>
      </c>
      <c r="K69" s="5">
        <v>388783.34</v>
      </c>
      <c r="L69" s="5">
        <v>388783.32999999996</v>
      </c>
      <c r="M69" s="5">
        <v>388783.34</v>
      </c>
      <c r="N69" s="5">
        <v>348910.14</v>
      </c>
      <c r="O69" s="5">
        <f t="shared" si="0"/>
        <v>5025159.129999999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x14ac:dyDescent="0.2">
      <c r="A70" t="s">
        <v>69</v>
      </c>
      <c r="B70" s="5">
        <v>613399.52</v>
      </c>
      <c r="C70" s="5">
        <v>597166.57999999996</v>
      </c>
      <c r="D70" s="5">
        <v>597166.57999999996</v>
      </c>
      <c r="E70" s="5">
        <v>597166.59</v>
      </c>
      <c r="F70" s="5">
        <v>597166.56999999995</v>
      </c>
      <c r="G70" s="5">
        <v>597166.57999999996</v>
      </c>
      <c r="H70" s="5">
        <v>597166.56999999995</v>
      </c>
      <c r="I70" s="5">
        <v>597166.57999999996</v>
      </c>
      <c r="J70" s="5">
        <v>597166.56999999995</v>
      </c>
      <c r="K70" s="5">
        <v>597166.57999999996</v>
      </c>
      <c r="L70" s="5">
        <v>597166.55999999994</v>
      </c>
      <c r="M70" s="5">
        <v>597166.57999999996</v>
      </c>
      <c r="N70" s="5">
        <v>663599.65999999992</v>
      </c>
      <c r="O70" s="5">
        <f t="shared" si="0"/>
        <v>7845831.5200000005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x14ac:dyDescent="0.2">
      <c r="A71" t="s">
        <v>27</v>
      </c>
      <c r="B71" s="5">
        <v>34294.53</v>
      </c>
      <c r="C71" s="5">
        <v>33663.949999999997</v>
      </c>
      <c r="D71" s="5">
        <v>33663.96</v>
      </c>
      <c r="E71" s="5">
        <v>33637.300000000003</v>
      </c>
      <c r="F71" s="5">
        <v>33663.96</v>
      </c>
      <c r="G71" s="5">
        <v>33663.949999999997</v>
      </c>
      <c r="H71" s="5">
        <v>33663.96</v>
      </c>
      <c r="I71" s="5">
        <v>33663.949999999997</v>
      </c>
      <c r="J71" s="5">
        <v>33663.94</v>
      </c>
      <c r="K71" s="5">
        <v>33663.96</v>
      </c>
      <c r="L71" s="5">
        <v>33663.930000000008</v>
      </c>
      <c r="M71" s="5">
        <v>33663.96</v>
      </c>
      <c r="N71" s="5">
        <v>15512.91</v>
      </c>
      <c r="O71" s="5">
        <f t="shared" si="0"/>
        <v>420084.25999999995</v>
      </c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x14ac:dyDescent="0.2">
      <c r="A72" t="s">
        <v>70</v>
      </c>
      <c r="B72" s="5">
        <v>27038.36</v>
      </c>
      <c r="C72" s="5">
        <v>26823.68</v>
      </c>
      <c r="D72" s="5">
        <v>26823.68</v>
      </c>
      <c r="E72" s="5">
        <v>26821.13</v>
      </c>
      <c r="F72" s="5">
        <v>26823.69</v>
      </c>
      <c r="G72" s="5">
        <v>26823.690000000002</v>
      </c>
      <c r="H72" s="5">
        <v>26823.69</v>
      </c>
      <c r="I72" s="5">
        <v>26823.690000000002</v>
      </c>
      <c r="J72" s="5">
        <v>26823.69</v>
      </c>
      <c r="K72" s="5">
        <v>26823.690000000002</v>
      </c>
      <c r="L72" s="5">
        <v>26823.69</v>
      </c>
      <c r="M72" s="5">
        <v>26823.690000000002</v>
      </c>
      <c r="N72" s="5">
        <v>1620.52</v>
      </c>
      <c r="O72" s="5">
        <f t="shared" si="0"/>
        <v>323716.89</v>
      </c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x14ac:dyDescent="0.2">
      <c r="A73" t="s">
        <v>28</v>
      </c>
      <c r="B73" s="5">
        <v>22625.35</v>
      </c>
      <c r="C73" s="5">
        <v>22376.31</v>
      </c>
      <c r="D73" s="5">
        <v>22376.31</v>
      </c>
      <c r="E73" s="5">
        <v>22376.31</v>
      </c>
      <c r="F73" s="5">
        <v>22376.31</v>
      </c>
      <c r="G73" s="5">
        <v>22376.31</v>
      </c>
      <c r="H73" s="5">
        <v>22376.31</v>
      </c>
      <c r="I73" s="5">
        <v>22376.31</v>
      </c>
      <c r="J73" s="5">
        <v>22376.3</v>
      </c>
      <c r="K73" s="5">
        <v>22376.31</v>
      </c>
      <c r="L73" s="5">
        <v>22376.3</v>
      </c>
      <c r="M73" s="5">
        <v>22376.31</v>
      </c>
      <c r="N73" s="5">
        <v>13658.4</v>
      </c>
      <c r="O73" s="5">
        <f t="shared" si="0"/>
        <v>282423.14</v>
      </c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x14ac:dyDescent="0.2">
      <c r="A74" t="s">
        <v>29</v>
      </c>
      <c r="B74" s="5">
        <v>8726.2800000000007</v>
      </c>
      <c r="C74" s="5">
        <v>8665.5400000000009</v>
      </c>
      <c r="D74" s="5">
        <v>8665.5400000000009</v>
      </c>
      <c r="E74" s="5">
        <v>8660.89</v>
      </c>
      <c r="F74" s="5">
        <v>8665.5300000000007</v>
      </c>
      <c r="G74" s="5">
        <v>8665.5299999999988</v>
      </c>
      <c r="H74" s="5">
        <v>8665.5300000000007</v>
      </c>
      <c r="I74" s="5">
        <v>8665.5299999999988</v>
      </c>
      <c r="J74" s="5">
        <v>8665.5300000000007</v>
      </c>
      <c r="K74" s="5">
        <v>8665.5299999999988</v>
      </c>
      <c r="L74" s="5">
        <v>8665.5400000000009</v>
      </c>
      <c r="M74" s="5">
        <v>8665.5299999999988</v>
      </c>
      <c r="N74" s="5">
        <v>6174.99</v>
      </c>
      <c r="O74" s="5">
        <f t="shared" si="0"/>
        <v>110217.49</v>
      </c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x14ac:dyDescent="0.2">
      <c r="A75" t="s">
        <v>71</v>
      </c>
      <c r="B75" s="5">
        <v>1106243.96</v>
      </c>
      <c r="C75" s="5">
        <v>1080102.46</v>
      </c>
      <c r="D75" s="5">
        <v>1080102.44</v>
      </c>
      <c r="E75" s="5">
        <v>1080069.8799999999</v>
      </c>
      <c r="F75" s="5">
        <v>1080102.45</v>
      </c>
      <c r="G75" s="5">
        <v>1080102.45</v>
      </c>
      <c r="H75" s="5">
        <v>1080102.4499999997</v>
      </c>
      <c r="I75" s="5">
        <v>1080102.4799999997</v>
      </c>
      <c r="J75" s="5">
        <v>1080102.4399999997</v>
      </c>
      <c r="K75" s="5">
        <v>1080102.4699999997</v>
      </c>
      <c r="L75" s="5">
        <v>1080102.4399999997</v>
      </c>
      <c r="M75" s="5">
        <v>1080102.4599999997</v>
      </c>
      <c r="N75" s="5">
        <v>1307079.1099999999</v>
      </c>
      <c r="O75" s="5">
        <f t="shared" si="0"/>
        <v>14294417.489999998</v>
      </c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x14ac:dyDescent="0.2">
      <c r="A76" t="s">
        <v>72</v>
      </c>
      <c r="B76" s="5">
        <v>5029.1900000000005</v>
      </c>
      <c r="C76" s="5">
        <v>5011.57</v>
      </c>
      <c r="D76" s="5">
        <v>5011.58</v>
      </c>
      <c r="E76" s="5">
        <v>5009.29</v>
      </c>
      <c r="F76" s="5">
        <v>5011.58</v>
      </c>
      <c r="G76" s="5">
        <v>5011.57</v>
      </c>
      <c r="H76" s="5">
        <v>5011.57</v>
      </c>
      <c r="I76" s="5">
        <v>5011.57</v>
      </c>
      <c r="J76" s="5">
        <v>5011.57</v>
      </c>
      <c r="K76" s="5">
        <v>5011.57</v>
      </c>
      <c r="L76" s="5">
        <v>5011.57</v>
      </c>
      <c r="M76" s="5">
        <v>5011.57</v>
      </c>
      <c r="N76" s="5">
        <v>132.97999999999999</v>
      </c>
      <c r="O76" s="5">
        <f t="shared" si="0"/>
        <v>60287.18</v>
      </c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x14ac:dyDescent="0.2">
      <c r="A77" t="s">
        <v>73</v>
      </c>
      <c r="B77" s="5">
        <v>37518.06</v>
      </c>
      <c r="C77" s="5">
        <v>36337.130000000005</v>
      </c>
      <c r="D77" s="5">
        <v>36337.130000000005</v>
      </c>
      <c r="E77" s="5">
        <v>36337.14</v>
      </c>
      <c r="F77" s="5">
        <v>36337.130000000005</v>
      </c>
      <c r="G77" s="5">
        <v>36337.14</v>
      </c>
      <c r="H77" s="5">
        <v>36337.130000000005</v>
      </c>
      <c r="I77" s="5">
        <v>36337.160000000003</v>
      </c>
      <c r="J77" s="5">
        <v>36337.130000000005</v>
      </c>
      <c r="K77" s="5">
        <v>36337.160000000003</v>
      </c>
      <c r="L77" s="5">
        <v>36337.130000000005</v>
      </c>
      <c r="M77" s="5">
        <v>36337.160000000003</v>
      </c>
      <c r="N77" s="5">
        <v>29788.25</v>
      </c>
      <c r="O77" s="5">
        <f>SUM(B77:N77)</f>
        <v>467014.85000000009</v>
      </c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x14ac:dyDescent="0.2">
      <c r="A78" t="s">
        <v>30</v>
      </c>
      <c r="B78" s="5">
        <v>17724.84</v>
      </c>
      <c r="C78" s="5">
        <v>17608.080000000002</v>
      </c>
      <c r="D78" s="5">
        <v>17608.080000000002</v>
      </c>
      <c r="E78" s="5">
        <v>17593.669999999998</v>
      </c>
      <c r="F78" s="5">
        <v>17608.07</v>
      </c>
      <c r="G78" s="5">
        <v>17608.09</v>
      </c>
      <c r="H78" s="5">
        <v>17608.07</v>
      </c>
      <c r="I78" s="5">
        <v>17608.11</v>
      </c>
      <c r="J78" s="5">
        <v>17608.07</v>
      </c>
      <c r="K78" s="5">
        <v>17608.11</v>
      </c>
      <c r="L78" s="5">
        <v>17608.059999999998</v>
      </c>
      <c r="M78" s="5">
        <v>17608.11</v>
      </c>
      <c r="N78" s="5">
        <v>881.26</v>
      </c>
      <c r="O78" s="5">
        <f>SUM(B78:N78)</f>
        <v>212280.62</v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x14ac:dyDescent="0.2">
      <c r="A79" t="s">
        <v>1</v>
      </c>
      <c r="T79" s="11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x14ac:dyDescent="0.2">
      <c r="A80" t="s">
        <v>31</v>
      </c>
      <c r="B80" s="5">
        <f t="shared" ref="B80:O80" si="1">SUM(B12:B78)</f>
        <v>32248003.25</v>
      </c>
      <c r="C80" s="5">
        <f t="shared" si="1"/>
        <v>31523639.569999989</v>
      </c>
      <c r="D80" s="5">
        <f t="shared" si="1"/>
        <v>31523639.55999998</v>
      </c>
      <c r="E80" s="5">
        <f t="shared" si="1"/>
        <v>31520682.559999984</v>
      </c>
      <c r="F80" s="5">
        <f t="shared" si="1"/>
        <v>31523639.549999986</v>
      </c>
      <c r="G80" s="5">
        <f t="shared" si="1"/>
        <v>31523639.590000004</v>
      </c>
      <c r="H80" s="5">
        <f t="shared" si="1"/>
        <v>31523639.530000001</v>
      </c>
      <c r="I80" s="5">
        <f t="shared" si="1"/>
        <v>31523639.659999993</v>
      </c>
      <c r="J80" s="5">
        <f t="shared" si="1"/>
        <v>31523639.480000015</v>
      </c>
      <c r="K80" s="5">
        <f t="shared" si="1"/>
        <v>31523639.649999995</v>
      </c>
      <c r="L80" s="5">
        <f t="shared" si="1"/>
        <v>31523639.520000007</v>
      </c>
      <c r="M80" s="5">
        <f t="shared" si="1"/>
        <v>31523639.620000005</v>
      </c>
      <c r="N80" s="5">
        <f t="shared" si="1"/>
        <v>27406490.680000003</v>
      </c>
      <c r="O80" s="5">
        <f t="shared" si="1"/>
        <v>406411572.22000003</v>
      </c>
    </row>
  </sheetData>
  <mergeCells count="5">
    <mergeCell ref="A7:O7"/>
    <mergeCell ref="A2:O2"/>
    <mergeCell ref="A4:O4"/>
    <mergeCell ref="A5:O5"/>
    <mergeCell ref="A6:O6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50CB9-3DD4-415B-82D6-E4BAC061044F}"/>
</file>

<file path=customXml/itemProps2.xml><?xml version="1.0" encoding="utf-8"?>
<ds:datastoreItem xmlns:ds="http://schemas.openxmlformats.org/officeDocument/2006/customXml" ds:itemID="{0CCD75C8-10E3-46D9-9D4C-06ADE15ED4FA}"/>
</file>

<file path=customXml/itemProps3.xml><?xml version="1.0" encoding="utf-8"?>
<ds:datastoreItem xmlns:ds="http://schemas.openxmlformats.org/officeDocument/2006/customXml" ds:itemID="{1256FE60-154F-4673-831E-88E6F94C2D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FY16-17</vt:lpstr>
      <vt:lpstr>County Revenue Share</vt:lpstr>
      <vt:lpstr>Municipal Revenue Share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Matthew Moore</cp:lastModifiedBy>
  <dcterms:created xsi:type="dcterms:W3CDTF">2005-12-06T18:39:52Z</dcterms:created>
  <dcterms:modified xsi:type="dcterms:W3CDTF">2018-04-26T13:46:07Z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