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4220" windowHeight="4488" tabRatio="873" activeTab="0"/>
  </bookViews>
  <sheets>
    <sheet name="FY11-12" sheetId="1" r:id="rId1"/>
    <sheet name="County Revenue Share" sheetId="2" r:id="rId2"/>
    <sheet name="Municipal Revenue Share" sheetId="3" r:id="rId3"/>
  </sheets>
  <definedNames/>
  <calcPr fullCalcOnLoad="1"/>
</workbook>
</file>

<file path=xl/sharedStrings.xml><?xml version="1.0" encoding="utf-8"?>
<sst xmlns="http://schemas.openxmlformats.org/spreadsheetml/2006/main" count="247" uniqueCount="86">
  <si>
    <t>COUNTY</t>
  </si>
  <si>
    <t>--------------------</t>
  </si>
  <si>
    <t>14 Bradford</t>
  </si>
  <si>
    <t>17 Calhoun</t>
  </si>
  <si>
    <t>22 Columbia</t>
  </si>
  <si>
    <t>24 DeSoto</t>
  </si>
  <si>
    <t>25 Dixie</t>
  </si>
  <si>
    <t>28 Flagler</t>
  </si>
  <si>
    <t>29 Franklin</t>
  </si>
  <si>
    <t>30 Gadsden</t>
  </si>
  <si>
    <t>31 Gilchrist</t>
  </si>
  <si>
    <t>32 Glades</t>
  </si>
  <si>
    <t>34 Hamilton</t>
  </si>
  <si>
    <t>35 Hardee</t>
  </si>
  <si>
    <t>36 Hendry</t>
  </si>
  <si>
    <t>38 Highlands</t>
  </si>
  <si>
    <t>40 Holmes</t>
  </si>
  <si>
    <t>42 Jackson</t>
  </si>
  <si>
    <t>43 Jefferson</t>
  </si>
  <si>
    <t>44 Lafayette</t>
  </si>
  <si>
    <t>48 Levy</t>
  </si>
  <si>
    <t>49 Liberty</t>
  </si>
  <si>
    <t>50 Madison</t>
  </si>
  <si>
    <t>52 Marion</t>
  </si>
  <si>
    <t>53 Martin</t>
  </si>
  <si>
    <t>57 Okeechobee</t>
  </si>
  <si>
    <t>61 Pasco</t>
  </si>
  <si>
    <t>70 Sumter</t>
  </si>
  <si>
    <t>72 Taylor</t>
  </si>
  <si>
    <t>73 Union</t>
  </si>
  <si>
    <t>77 Washington</t>
  </si>
  <si>
    <t>STATE TOTAL</t>
  </si>
  <si>
    <t>-------------</t>
  </si>
  <si>
    <t>---------------</t>
  </si>
  <si>
    <t>DOR ADMINISTERED TAXES/DOR ACCOUNTS</t>
  </si>
  <si>
    <t>OFFICE OF TAX RESEARCH</t>
  </si>
  <si>
    <t>------------</t>
  </si>
  <si>
    <t>11 Alachua</t>
  </si>
  <si>
    <t>12 Baker</t>
  </si>
  <si>
    <t>13 Bay</t>
  </si>
  <si>
    <t>15 Brevard</t>
  </si>
  <si>
    <t>16 Broward</t>
  </si>
  <si>
    <t>18 Charlotte</t>
  </si>
  <si>
    <t>19 Citrus</t>
  </si>
  <si>
    <t>20 Clay</t>
  </si>
  <si>
    <t>21 Collier</t>
  </si>
  <si>
    <t>26 Duval</t>
  </si>
  <si>
    <t>27 Escambia</t>
  </si>
  <si>
    <t>33 Gulf</t>
  </si>
  <si>
    <t>37 Hernando</t>
  </si>
  <si>
    <t>39 Hillsborough</t>
  </si>
  <si>
    <t>41 Indian River</t>
  </si>
  <si>
    <t>45 Lake</t>
  </si>
  <si>
    <t>46 Lee</t>
  </si>
  <si>
    <t>47 Leon</t>
  </si>
  <si>
    <t>51 Manatee</t>
  </si>
  <si>
    <t>54 Monroe</t>
  </si>
  <si>
    <t>55 Nassau</t>
  </si>
  <si>
    <t>56 Okaloosa</t>
  </si>
  <si>
    <t>58 Orange</t>
  </si>
  <si>
    <t>59 Osceola</t>
  </si>
  <si>
    <t>60 Palm Beach</t>
  </si>
  <si>
    <t>62 Pinellas</t>
  </si>
  <si>
    <t>63 Polk</t>
  </si>
  <si>
    <t>64 Putnam</t>
  </si>
  <si>
    <t>65 St. Johns</t>
  </si>
  <si>
    <t>66 St. Lucie</t>
  </si>
  <si>
    <t>67 Santa Rosa</t>
  </si>
  <si>
    <t>68 Sarasota</t>
  </si>
  <si>
    <t>69 Seminole</t>
  </si>
  <si>
    <t>71 Suwannee</t>
  </si>
  <si>
    <t>74 Volusia</t>
  </si>
  <si>
    <t>75 Wakulla</t>
  </si>
  <si>
    <t>76 Walton</t>
  </si>
  <si>
    <t>FORM 6</t>
  </si>
  <si>
    <t>STATE REVENUE SHARING</t>
  </si>
  <si>
    <t>(DISTRIBUTIONS FOR STATE FISCAL YEAR INDICATED)</t>
  </si>
  <si>
    <t>County</t>
  </si>
  <si>
    <t>Municipal</t>
  </si>
  <si>
    <t>Total</t>
  </si>
  <si>
    <t>Revenue</t>
  </si>
  <si>
    <t>Sharing</t>
  </si>
  <si>
    <t>23 Miami-Dade</t>
  </si>
  <si>
    <t>VALIDATED TAX RECEIPTS FOR: JULY 2011 thru  June 2012</t>
  </si>
  <si>
    <t>FY11-12</t>
  </si>
  <si>
    <t>final true-up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</si>
</sst>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[$-409]dddd\,\ mmmm\ dd\,\ yyyy"/>
    <numFmt numFmtId="167" formatCode="[$-409]mmm\-yy;@"/>
  </numFmts>
  <fonts count="36">
    <font>
      <sz val="10"/>
      <name val="Times New Roman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17" fontId="0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H82"/>
  <sheetViews>
    <sheetView tabSelected="1" zoomScalePageLayoutView="0" workbookViewId="0" topLeftCell="A73">
      <selection activeCell="C81" sqref="C81"/>
    </sheetView>
  </sheetViews>
  <sheetFormatPr defaultColWidth="9.33203125" defaultRowHeight="12.75"/>
  <cols>
    <col min="1" max="1" width="26.16015625" style="0" customWidth="1"/>
    <col min="2" max="2" width="15.5" style="0" customWidth="1"/>
    <col min="3" max="3" width="21" style="0" customWidth="1"/>
    <col min="4" max="4" width="16.33203125" style="0" customWidth="1"/>
    <col min="5" max="5" width="15.5" style="0" customWidth="1"/>
    <col min="6" max="6" width="18.5" style="0" customWidth="1"/>
    <col min="7" max="7" width="16.83203125" style="0" customWidth="1"/>
    <col min="8" max="8" width="13.66015625" style="0" bestFit="1" customWidth="1"/>
  </cols>
  <sheetData>
    <row r="1" spans="1:7" ht="12.75">
      <c r="A1" s="8" t="s">
        <v>83</v>
      </c>
      <c r="D1" s="2" t="s">
        <v>74</v>
      </c>
      <c r="F1" s="3"/>
      <c r="G1" s="3"/>
    </row>
    <row r="2" spans="1:7" ht="12.75">
      <c r="A2" s="7"/>
      <c r="F2" s="3"/>
      <c r="G2" s="3"/>
    </row>
    <row r="3" spans="1:7" ht="12.75">
      <c r="A3" s="10" t="s">
        <v>75</v>
      </c>
      <c r="B3" s="10"/>
      <c r="C3" s="10"/>
      <c r="D3" s="10"/>
      <c r="E3" s="6"/>
      <c r="F3" s="6"/>
      <c r="G3" s="6"/>
    </row>
    <row r="4" spans="1:7" ht="12.75">
      <c r="A4" s="10" t="s">
        <v>34</v>
      </c>
      <c r="B4" s="10"/>
      <c r="C4" s="10"/>
      <c r="D4" s="10"/>
      <c r="E4" s="6"/>
      <c r="F4" s="6"/>
      <c r="G4" s="6"/>
    </row>
    <row r="5" spans="1:7" ht="12.75">
      <c r="A5" s="10" t="s">
        <v>35</v>
      </c>
      <c r="B5" s="10"/>
      <c r="C5" s="10"/>
      <c r="D5" s="10"/>
      <c r="E5" s="6"/>
      <c r="F5" s="6"/>
      <c r="G5" s="6"/>
    </row>
    <row r="6" spans="1:7" ht="12.75">
      <c r="A6" s="10" t="s">
        <v>76</v>
      </c>
      <c r="B6" s="10"/>
      <c r="C6" s="10"/>
      <c r="D6" s="10"/>
      <c r="E6" s="6"/>
      <c r="F6" s="6"/>
      <c r="G6" s="6"/>
    </row>
    <row r="7" spans="6:7" ht="12.75">
      <c r="F7" s="6"/>
      <c r="G7" s="6"/>
    </row>
    <row r="8" spans="1:8" ht="12.75">
      <c r="A8" t="s">
        <v>0</v>
      </c>
      <c r="B8" s="2" t="s">
        <v>77</v>
      </c>
      <c r="C8" s="2" t="s">
        <v>78</v>
      </c>
      <c r="D8" s="2" t="s">
        <v>79</v>
      </c>
      <c r="E8" s="2"/>
      <c r="F8" s="2"/>
      <c r="H8" s="2"/>
    </row>
    <row r="9" spans="2:7" ht="12.75">
      <c r="B9" s="2" t="s">
        <v>80</v>
      </c>
      <c r="C9" s="2" t="s">
        <v>80</v>
      </c>
      <c r="D9" s="2" t="s">
        <v>80</v>
      </c>
      <c r="E9" s="2"/>
      <c r="F9" s="2"/>
      <c r="G9" s="2"/>
    </row>
    <row r="10" spans="2:7" ht="12.75">
      <c r="B10" s="2" t="s">
        <v>81</v>
      </c>
      <c r="C10" s="2" t="s">
        <v>81</v>
      </c>
      <c r="D10" s="2" t="s">
        <v>81</v>
      </c>
      <c r="E10" s="2"/>
      <c r="F10" s="2"/>
      <c r="G10" s="2"/>
    </row>
    <row r="11" spans="1:7" ht="12.75">
      <c r="A11" t="s">
        <v>1</v>
      </c>
      <c r="B11" s="2" t="s">
        <v>36</v>
      </c>
      <c r="C11" s="2" t="s">
        <v>33</v>
      </c>
      <c r="D11" s="2" t="s">
        <v>36</v>
      </c>
      <c r="E11" s="2"/>
      <c r="F11" s="2"/>
      <c r="G11" s="2"/>
    </row>
    <row r="12" spans="1:8" ht="12.75">
      <c r="A12" t="s">
        <v>37</v>
      </c>
      <c r="B12" s="4">
        <f>SUM('County Revenue Share'!B12:N12)</f>
        <v>4075359.980000001</v>
      </c>
      <c r="C12" s="4">
        <f>SUM('Municipal Revenue Share'!B12:N12)</f>
        <v>4333228.24</v>
      </c>
      <c r="D12" s="4">
        <f>B12+C12</f>
        <v>8408588.22</v>
      </c>
      <c r="E12" s="4"/>
      <c r="F12" s="4"/>
      <c r="G12" s="4"/>
      <c r="H12" s="5"/>
    </row>
    <row r="13" spans="1:8" ht="12.75">
      <c r="A13" t="s">
        <v>38</v>
      </c>
      <c r="B13" s="4">
        <f>SUM('County Revenue Share'!B13:N13)</f>
        <v>440093.14000000013</v>
      </c>
      <c r="C13" s="4">
        <f>SUM('Municipal Revenue Share'!B13:N13)</f>
        <v>185710.38999999993</v>
      </c>
      <c r="D13" s="4">
        <f aca="true" t="shared" si="0" ref="D13:D76">B13+C13</f>
        <v>625803.53</v>
      </c>
      <c r="E13" s="4"/>
      <c r="F13" s="4"/>
      <c r="G13" s="4"/>
      <c r="H13" s="5"/>
    </row>
    <row r="14" spans="1:8" ht="12.75">
      <c r="A14" t="s">
        <v>39</v>
      </c>
      <c r="B14" s="4">
        <f>SUM('County Revenue Share'!B14:N14)</f>
        <v>3181915.670000001</v>
      </c>
      <c r="C14" s="4">
        <f>SUM('Municipal Revenue Share'!B14:N14)</f>
        <v>3272613.0700000008</v>
      </c>
      <c r="D14" s="4">
        <f t="shared" si="0"/>
        <v>6454528.740000002</v>
      </c>
      <c r="E14" s="4"/>
      <c r="F14" s="4"/>
      <c r="G14" s="4"/>
      <c r="H14" s="5"/>
    </row>
    <row r="15" spans="1:8" ht="12.75">
      <c r="A15" t="s">
        <v>2</v>
      </c>
      <c r="B15" s="4">
        <f>SUM('County Revenue Share'!B15:N15)</f>
        <v>442633.11</v>
      </c>
      <c r="C15" s="4">
        <f>SUM('Municipal Revenue Share'!B15:N15)</f>
        <v>248002.01999999996</v>
      </c>
      <c r="D15" s="4">
        <f t="shared" si="0"/>
        <v>690635.1299999999</v>
      </c>
      <c r="E15" s="4"/>
      <c r="F15" s="4"/>
      <c r="G15" s="4"/>
      <c r="H15" s="5"/>
    </row>
    <row r="16" spans="1:8" ht="12.75">
      <c r="A16" t="s">
        <v>40</v>
      </c>
      <c r="B16" s="4">
        <f>SUM('County Revenue Share'!B16:N16)</f>
        <v>8539126.15</v>
      </c>
      <c r="C16" s="4">
        <f>SUM('Municipal Revenue Share'!B16:N16)</f>
        <v>9270661.550000003</v>
      </c>
      <c r="D16" s="4">
        <f t="shared" si="0"/>
        <v>17809787.700000003</v>
      </c>
      <c r="E16" s="4"/>
      <c r="F16" s="4"/>
      <c r="G16" s="4"/>
      <c r="H16" s="5"/>
    </row>
    <row r="17" spans="1:8" ht="12.75">
      <c r="A17" t="s">
        <v>41</v>
      </c>
      <c r="B17" s="4">
        <f>SUM('County Revenue Share'!B17:N17)</f>
        <v>23069833.349999998</v>
      </c>
      <c r="C17" s="4">
        <f>SUM('Municipal Revenue Share'!B17:N17)</f>
        <v>44295143.470000006</v>
      </c>
      <c r="D17" s="4">
        <f t="shared" si="0"/>
        <v>67364976.82000001</v>
      </c>
      <c r="E17" s="4"/>
      <c r="F17" s="4"/>
      <c r="G17" s="4"/>
      <c r="H17" s="5"/>
    </row>
    <row r="18" spans="1:8" ht="12.75">
      <c r="A18" t="s">
        <v>3</v>
      </c>
      <c r="B18" s="4">
        <f>SUM('County Revenue Share'!B18:N18)</f>
        <v>226837.97000000003</v>
      </c>
      <c r="C18" s="4">
        <f>SUM('Municipal Revenue Share'!B18:N18)</f>
        <v>121770.18999999997</v>
      </c>
      <c r="D18" s="4">
        <f t="shared" si="0"/>
        <v>348608.16000000003</v>
      </c>
      <c r="E18" s="4"/>
      <c r="F18" s="4"/>
      <c r="G18" s="4"/>
      <c r="H18" s="5"/>
    </row>
    <row r="19" spans="1:8" ht="12.75">
      <c r="A19" t="s">
        <v>42</v>
      </c>
      <c r="B19" s="4">
        <f>SUM('County Revenue Share'!B19:N19)</f>
        <v>3530513.7900000005</v>
      </c>
      <c r="C19" s="4">
        <f>SUM('Municipal Revenue Share'!B19:N19)</f>
        <v>523833.2699999999</v>
      </c>
      <c r="D19" s="4">
        <f t="shared" si="0"/>
        <v>4054347.0600000005</v>
      </c>
      <c r="E19" s="4"/>
      <c r="F19" s="4"/>
      <c r="G19" s="4"/>
      <c r="H19" s="5"/>
    </row>
    <row r="20" spans="1:8" ht="12.75">
      <c r="A20" t="s">
        <v>43</v>
      </c>
      <c r="B20" s="4">
        <f>SUM('County Revenue Share'!B20:N20)</f>
        <v>2967079.650000001</v>
      </c>
      <c r="C20" s="4">
        <f>SUM('Municipal Revenue Share'!B20:N20)</f>
        <v>497543.9600000001</v>
      </c>
      <c r="D20" s="4">
        <f t="shared" si="0"/>
        <v>3464623.610000001</v>
      </c>
      <c r="E20" s="4"/>
      <c r="F20" s="4"/>
      <c r="G20" s="4"/>
      <c r="H20" s="5"/>
    </row>
    <row r="21" spans="1:8" ht="12.75">
      <c r="A21" t="s">
        <v>44</v>
      </c>
      <c r="B21" s="4">
        <f>SUM('County Revenue Share'!B21:N21)</f>
        <v>3959580.3699999996</v>
      </c>
      <c r="C21" s="4">
        <f>SUM('Municipal Revenue Share'!B21:N21)</f>
        <v>628710.2100000001</v>
      </c>
      <c r="D21" s="4">
        <f t="shared" si="0"/>
        <v>4588290.58</v>
      </c>
      <c r="E21" s="4"/>
      <c r="F21" s="4"/>
      <c r="G21" s="4"/>
      <c r="H21" s="5"/>
    </row>
    <row r="22" spans="1:8" ht="12.75">
      <c r="A22" t="s">
        <v>45</v>
      </c>
      <c r="B22" s="4">
        <f>SUM('County Revenue Share'!B22:N22)</f>
        <v>7903549.599999998</v>
      </c>
      <c r="C22" s="4">
        <f>SUM('Municipal Revenue Share'!B22:N22)</f>
        <v>1289371.3500000006</v>
      </c>
      <c r="D22" s="4">
        <f t="shared" si="0"/>
        <v>9192920.95</v>
      </c>
      <c r="E22" s="4"/>
      <c r="F22" s="4"/>
      <c r="G22" s="4"/>
      <c r="H22" s="5"/>
    </row>
    <row r="23" spans="1:8" ht="12.75">
      <c r="A23" t="s">
        <v>4</v>
      </c>
      <c r="B23" s="4">
        <f>SUM('County Revenue Share'!B23:N23)</f>
        <v>1306938.9600000002</v>
      </c>
      <c r="C23" s="4">
        <f>SUM('Municipal Revenue Share'!B23:N23)</f>
        <v>413163.41999999987</v>
      </c>
      <c r="D23" s="4">
        <f t="shared" si="0"/>
        <v>1720102.3800000001</v>
      </c>
      <c r="E23" s="4"/>
      <c r="F23" s="4"/>
      <c r="G23" s="4"/>
      <c r="H23" s="5"/>
    </row>
    <row r="24" spans="1:8" ht="12.75">
      <c r="A24" t="s">
        <v>82</v>
      </c>
      <c r="B24" s="4">
        <f>SUM('County Revenue Share'!B24:N24)</f>
        <v>44442583.32</v>
      </c>
      <c r="C24" s="4">
        <f>SUM('Municipal Revenue Share'!B24:N24)</f>
        <v>88056160.24999999</v>
      </c>
      <c r="D24" s="4">
        <f t="shared" si="0"/>
        <v>132498743.57</v>
      </c>
      <c r="E24" s="4"/>
      <c r="F24" s="4"/>
      <c r="G24" s="4"/>
      <c r="H24" s="5"/>
    </row>
    <row r="25" spans="1:8" ht="12.75">
      <c r="A25" t="s">
        <v>5</v>
      </c>
      <c r="B25" s="4">
        <f>SUM('County Revenue Share'!B25:N25)</f>
        <v>586973.0999999999</v>
      </c>
      <c r="C25" s="4">
        <f>SUM('Municipal Revenue Share'!B25:N25)</f>
        <v>257791.02999999994</v>
      </c>
      <c r="D25" s="4">
        <f t="shared" si="0"/>
        <v>844764.1299999998</v>
      </c>
      <c r="E25" s="4"/>
      <c r="F25" s="4"/>
      <c r="G25" s="4"/>
      <c r="H25" s="5"/>
    </row>
    <row r="26" spans="1:8" ht="12.75">
      <c r="A26" t="s">
        <v>6</v>
      </c>
      <c r="B26" s="4">
        <f>SUM('County Revenue Share'!B26:N26)</f>
        <v>279454.41000000003</v>
      </c>
      <c r="C26" s="4">
        <f>SUM('Municipal Revenue Share'!B26:N26)</f>
        <v>113324.13000000002</v>
      </c>
      <c r="D26" s="4">
        <f t="shared" si="0"/>
        <v>392778.54000000004</v>
      </c>
      <c r="E26" s="4"/>
      <c r="F26" s="4"/>
      <c r="G26" s="4"/>
      <c r="H26" s="5"/>
    </row>
    <row r="27" spans="1:8" ht="12.75">
      <c r="A27" t="s">
        <v>46</v>
      </c>
      <c r="B27" s="4">
        <f>SUM('County Revenue Share'!B27:N27)</f>
        <v>17822931.889999997</v>
      </c>
      <c r="C27" s="4">
        <f>SUM('Municipal Revenue Share'!B27:N27)</f>
        <v>23114626.989999995</v>
      </c>
      <c r="D27" s="4">
        <f t="shared" si="0"/>
        <v>40937558.879999995</v>
      </c>
      <c r="E27" s="4"/>
      <c r="F27" s="4"/>
      <c r="G27" s="4"/>
      <c r="H27" s="5"/>
    </row>
    <row r="28" spans="1:8" ht="12.75">
      <c r="A28" t="s">
        <v>47</v>
      </c>
      <c r="B28" s="4">
        <f>SUM('County Revenue Share'!B28:N28)</f>
        <v>6503007.0600000005</v>
      </c>
      <c r="C28" s="4">
        <f>SUM('Municipal Revenue Share'!B28:N28)</f>
        <v>2342138.7399999998</v>
      </c>
      <c r="D28" s="4">
        <f t="shared" si="0"/>
        <v>8845145.8</v>
      </c>
      <c r="E28" s="4"/>
      <c r="F28" s="4"/>
      <c r="G28" s="4"/>
      <c r="H28" s="5"/>
    </row>
    <row r="29" spans="1:8" ht="12.75">
      <c r="A29" t="s">
        <v>7</v>
      </c>
      <c r="B29" s="4">
        <f>SUM('County Revenue Share'!B29:N29)</f>
        <v>1052902.2600000002</v>
      </c>
      <c r="C29" s="4">
        <f>SUM('Municipal Revenue Share'!B29:N29)</f>
        <v>1561835.24</v>
      </c>
      <c r="D29" s="4">
        <f t="shared" si="0"/>
        <v>2614737.5</v>
      </c>
      <c r="E29" s="4"/>
      <c r="F29" s="4"/>
      <c r="G29" s="4"/>
      <c r="H29" s="5"/>
    </row>
    <row r="30" spans="1:8" ht="12.75">
      <c r="A30" t="s">
        <v>8</v>
      </c>
      <c r="B30" s="4">
        <f>SUM('County Revenue Share'!B30:N30)</f>
        <v>178967.81000000006</v>
      </c>
      <c r="C30" s="4">
        <f>SUM('Municipal Revenue Share'!B30:N30)</f>
        <v>139625.58000000002</v>
      </c>
      <c r="D30" s="4">
        <f t="shared" si="0"/>
        <v>318593.3900000001</v>
      </c>
      <c r="E30" s="4"/>
      <c r="F30" s="4"/>
      <c r="G30" s="4"/>
      <c r="H30" s="5"/>
    </row>
    <row r="31" spans="1:8" ht="12.75">
      <c r="A31" t="s">
        <v>9</v>
      </c>
      <c r="B31" s="4">
        <f>SUM('County Revenue Share'!B31:N31)</f>
        <v>696999.3199999998</v>
      </c>
      <c r="C31" s="4">
        <f>SUM('Municipal Revenue Share'!B31:N31)</f>
        <v>689405.47</v>
      </c>
      <c r="D31" s="4">
        <f t="shared" si="0"/>
        <v>1386404.7899999998</v>
      </c>
      <c r="E31" s="4"/>
      <c r="F31" s="4"/>
      <c r="G31" s="4"/>
      <c r="H31" s="5"/>
    </row>
    <row r="32" spans="1:8" ht="12.75">
      <c r="A32" t="s">
        <v>10</v>
      </c>
      <c r="B32" s="4">
        <f>SUM('County Revenue Share'!B32:N32)</f>
        <v>279920.93</v>
      </c>
      <c r="C32" s="4">
        <f>SUM('Municipal Revenue Share'!B32:N32)</f>
        <v>57129.36000000002</v>
      </c>
      <c r="D32" s="4">
        <f t="shared" si="0"/>
        <v>337050.29000000004</v>
      </c>
      <c r="E32" s="4"/>
      <c r="F32" s="4"/>
      <c r="G32" s="4"/>
      <c r="H32" s="5"/>
    </row>
    <row r="33" spans="1:8" ht="12.75">
      <c r="A33" t="s">
        <v>11</v>
      </c>
      <c r="B33" s="4">
        <f>SUM('County Revenue Share'!B33:N33)</f>
        <v>207150.93999999997</v>
      </c>
      <c r="C33" s="4">
        <f>SUM('Municipal Revenue Share'!B33:N33)</f>
        <v>46198.790000000015</v>
      </c>
      <c r="D33" s="4">
        <f t="shared" si="0"/>
        <v>253349.72999999998</v>
      </c>
      <c r="E33" s="4"/>
      <c r="F33" s="4"/>
      <c r="G33" s="4"/>
      <c r="H33" s="5"/>
    </row>
    <row r="34" spans="1:8" ht="12.75">
      <c r="A34" t="s">
        <v>48</v>
      </c>
      <c r="B34" s="4">
        <f>SUM('County Revenue Share'!B34:N34)</f>
        <v>206669.92999999996</v>
      </c>
      <c r="C34" s="4">
        <f>SUM('Municipal Revenue Share'!B34:N34)</f>
        <v>154448.79000000004</v>
      </c>
      <c r="D34" s="4">
        <f t="shared" si="0"/>
        <v>361118.72</v>
      </c>
      <c r="E34" s="4"/>
      <c r="F34" s="4"/>
      <c r="G34" s="4"/>
      <c r="H34" s="5"/>
    </row>
    <row r="35" spans="1:8" ht="12.75">
      <c r="A35" t="s">
        <v>12</v>
      </c>
      <c r="B35" s="4">
        <f>SUM('County Revenue Share'!B35:N35)</f>
        <v>172239.25999999992</v>
      </c>
      <c r="C35" s="4">
        <f>SUM('Municipal Revenue Share'!B35:N35)</f>
        <v>158501.34000000003</v>
      </c>
      <c r="D35" s="4">
        <f t="shared" si="0"/>
        <v>330740.6</v>
      </c>
      <c r="E35" s="4"/>
      <c r="F35" s="4"/>
      <c r="G35" s="4"/>
      <c r="H35" s="5"/>
    </row>
    <row r="36" spans="1:8" ht="12.75">
      <c r="A36" t="s">
        <v>13</v>
      </c>
      <c r="B36" s="4">
        <f>SUM('County Revenue Share'!B36:N36)</f>
        <v>416353.35999999987</v>
      </c>
      <c r="C36" s="4">
        <f>SUM('Municipal Revenue Share'!B36:N36)</f>
        <v>293558.16</v>
      </c>
      <c r="D36" s="4">
        <f t="shared" si="0"/>
        <v>709911.5199999998</v>
      </c>
      <c r="E36" s="4"/>
      <c r="F36" s="4"/>
      <c r="G36" s="4"/>
      <c r="H36" s="5"/>
    </row>
    <row r="37" spans="1:8" ht="12.75">
      <c r="A37" t="s">
        <v>14</v>
      </c>
      <c r="B37" s="4">
        <f>SUM('County Revenue Share'!B37:N37)</f>
        <v>661877.0700000001</v>
      </c>
      <c r="C37" s="4">
        <f>SUM('Municipal Revenue Share'!B37:N37)</f>
        <v>325830.83</v>
      </c>
      <c r="D37" s="4">
        <f t="shared" si="0"/>
        <v>987707.9000000001</v>
      </c>
      <c r="E37" s="4"/>
      <c r="F37" s="4"/>
      <c r="G37" s="4"/>
      <c r="H37" s="5"/>
    </row>
    <row r="38" spans="1:8" ht="12.75">
      <c r="A38" t="s">
        <v>49</v>
      </c>
      <c r="B38" s="4">
        <f>SUM('County Revenue Share'!B38:N38)</f>
        <v>3632649.919999999</v>
      </c>
      <c r="C38" s="4">
        <f>SUM('Municipal Revenue Share'!B38:N38)</f>
        <v>404811.6200000003</v>
      </c>
      <c r="D38" s="4">
        <f t="shared" si="0"/>
        <v>4037461.539999999</v>
      </c>
      <c r="E38" s="4"/>
      <c r="F38" s="4"/>
      <c r="G38" s="4"/>
      <c r="H38" s="5"/>
    </row>
    <row r="39" spans="1:8" ht="12.75">
      <c r="A39" t="s">
        <v>15</v>
      </c>
      <c r="B39" s="4">
        <f>SUM('County Revenue Share'!B39:N39)</f>
        <v>1909902.25</v>
      </c>
      <c r="C39" s="4">
        <f>SUM('Municipal Revenue Share'!B39:N39)</f>
        <v>674424.0400000003</v>
      </c>
      <c r="D39" s="4">
        <f t="shared" si="0"/>
        <v>2584326.29</v>
      </c>
      <c r="E39" s="4"/>
      <c r="F39" s="4"/>
      <c r="G39" s="4"/>
      <c r="H39" s="5"/>
    </row>
    <row r="40" spans="1:8" ht="12.75">
      <c r="A40" t="s">
        <v>50</v>
      </c>
      <c r="B40" s="4">
        <f>SUM('County Revenue Share'!B40:N40)</f>
        <v>25735527.29</v>
      </c>
      <c r="C40" s="4">
        <f>SUM('Municipal Revenue Share'!B40:N40)</f>
        <v>12524027.25</v>
      </c>
      <c r="D40" s="4">
        <f t="shared" si="0"/>
        <v>38259554.54</v>
      </c>
      <c r="E40" s="4"/>
      <c r="F40" s="4"/>
      <c r="G40" s="4"/>
      <c r="H40" s="5"/>
    </row>
    <row r="41" spans="1:8" ht="12.75">
      <c r="A41" t="s">
        <v>16</v>
      </c>
      <c r="B41" s="4">
        <f>SUM('County Revenue Share'!B41:N41)</f>
        <v>316572.85</v>
      </c>
      <c r="C41" s="4">
        <f>SUM('Municipal Revenue Share'!B41:N41)</f>
        <v>153235.18999999997</v>
      </c>
      <c r="D41" s="4">
        <f t="shared" si="0"/>
        <v>469808.0399999999</v>
      </c>
      <c r="E41" s="4"/>
      <c r="F41" s="4"/>
      <c r="G41" s="4"/>
      <c r="H41" s="5"/>
    </row>
    <row r="42" spans="1:8" ht="12.75">
      <c r="A42" t="s">
        <v>51</v>
      </c>
      <c r="B42" s="4">
        <f>SUM('County Revenue Share'!B42:N42)</f>
        <v>2736139.91</v>
      </c>
      <c r="C42" s="4">
        <f>SUM('Municipal Revenue Share'!B42:N42)</f>
        <v>1342287.1900000004</v>
      </c>
      <c r="D42" s="4">
        <f t="shared" si="0"/>
        <v>4078427.1000000006</v>
      </c>
      <c r="E42" s="4"/>
      <c r="F42" s="4"/>
      <c r="G42" s="4"/>
      <c r="H42" s="5"/>
    </row>
    <row r="43" spans="1:8" ht="12.75">
      <c r="A43" t="s">
        <v>17</v>
      </c>
      <c r="B43" s="4">
        <f>SUM('County Revenue Share'!B43:N43)</f>
        <v>771280.4499999997</v>
      </c>
      <c r="C43" s="4">
        <f>SUM('Municipal Revenue Share'!B43:N43)</f>
        <v>642713.8400000001</v>
      </c>
      <c r="D43" s="4">
        <f t="shared" si="0"/>
        <v>1413994.2899999998</v>
      </c>
      <c r="E43" s="4"/>
      <c r="F43" s="4"/>
      <c r="G43" s="4"/>
      <c r="H43" s="5"/>
    </row>
    <row r="44" spans="1:8" ht="12.75">
      <c r="A44" t="s">
        <v>18</v>
      </c>
      <c r="B44" s="4">
        <f>SUM('County Revenue Share'!B44:N44)</f>
        <v>279079.20000000007</v>
      </c>
      <c r="C44" s="4">
        <f>SUM('Municipal Revenue Share'!B44:N44)</f>
        <v>100271.33000000002</v>
      </c>
      <c r="D44" s="4">
        <f t="shared" si="0"/>
        <v>379350.5300000001</v>
      </c>
      <c r="E44" s="4"/>
      <c r="F44" s="4"/>
      <c r="G44" s="4"/>
      <c r="H44" s="5"/>
    </row>
    <row r="45" spans="1:8" ht="12.75">
      <c r="A45" t="s">
        <v>19</v>
      </c>
      <c r="B45" s="4">
        <f>SUM('County Revenue Share'!B45:N45)</f>
        <v>119398.58</v>
      </c>
      <c r="C45" s="4">
        <f>SUM('Municipal Revenue Share'!B45:N45)</f>
        <v>43264.69000000001</v>
      </c>
      <c r="D45" s="4">
        <f t="shared" si="0"/>
        <v>162663.27000000002</v>
      </c>
      <c r="E45" s="4"/>
      <c r="F45" s="4"/>
      <c r="G45" s="4"/>
      <c r="H45" s="5"/>
    </row>
    <row r="46" spans="1:8" ht="12.75">
      <c r="A46" t="s">
        <v>52</v>
      </c>
      <c r="B46" s="4">
        <f>SUM('County Revenue Share'!B46:N46)</f>
        <v>5029411.78</v>
      </c>
      <c r="C46" s="4">
        <f>SUM('Municipal Revenue Share'!B46:N46)</f>
        <v>2995074.5499999993</v>
      </c>
      <c r="D46" s="4">
        <f t="shared" si="0"/>
        <v>8024486.33</v>
      </c>
      <c r="E46" s="4"/>
      <c r="F46" s="4"/>
      <c r="G46" s="4"/>
      <c r="H46" s="5"/>
    </row>
    <row r="47" spans="1:8" ht="12.75">
      <c r="A47" t="s">
        <v>53</v>
      </c>
      <c r="B47" s="4">
        <f>SUM('County Revenue Share'!B47:N47)</f>
        <v>12062615.090000002</v>
      </c>
      <c r="C47" s="4">
        <f>SUM('Municipal Revenue Share'!B47:N47)</f>
        <v>6965772.409999996</v>
      </c>
      <c r="D47" s="4">
        <f t="shared" si="0"/>
        <v>19028387.5</v>
      </c>
      <c r="E47" s="4"/>
      <c r="F47" s="4"/>
      <c r="G47" s="4"/>
      <c r="H47" s="5"/>
    </row>
    <row r="48" spans="1:8" ht="12.75">
      <c r="A48" t="s">
        <v>54</v>
      </c>
      <c r="B48" s="4">
        <f>SUM('County Revenue Share'!B48:N48)</f>
        <v>4356228.840000001</v>
      </c>
      <c r="C48" s="4">
        <f>SUM('Municipal Revenue Share'!B48:N48)</f>
        <v>4658504.040000001</v>
      </c>
      <c r="D48" s="4">
        <f t="shared" si="0"/>
        <v>9014732.880000003</v>
      </c>
      <c r="E48" s="4"/>
      <c r="F48" s="4"/>
      <c r="G48" s="4"/>
      <c r="H48" s="5"/>
    </row>
    <row r="49" spans="1:8" ht="12.75">
      <c r="A49" t="s">
        <v>20</v>
      </c>
      <c r="B49" s="4">
        <f>SUM('County Revenue Share'!B49:N49)</f>
        <v>748875.4199999999</v>
      </c>
      <c r="C49" s="4">
        <f>SUM('Municipal Revenue Share'!B49:N49)</f>
        <v>311116.33999999997</v>
      </c>
      <c r="D49" s="4">
        <f t="shared" si="0"/>
        <v>1059991.7599999998</v>
      </c>
      <c r="E49" s="4"/>
      <c r="F49" s="4"/>
      <c r="G49" s="4"/>
      <c r="H49" s="5"/>
    </row>
    <row r="50" spans="1:8" ht="12.75">
      <c r="A50" t="s">
        <v>21</v>
      </c>
      <c r="B50" s="4">
        <f>SUM('County Revenue Share'!B50:N50)</f>
        <v>122763.57000000004</v>
      </c>
      <c r="C50" s="4">
        <f>SUM('Municipal Revenue Share'!B50:N50)</f>
        <v>49670.96000000001</v>
      </c>
      <c r="D50" s="4">
        <f t="shared" si="0"/>
        <v>172434.53000000003</v>
      </c>
      <c r="E50" s="4"/>
      <c r="F50" s="4"/>
      <c r="G50" s="4"/>
      <c r="H50" s="5"/>
    </row>
    <row r="51" spans="1:8" ht="12.75">
      <c r="A51" t="s">
        <v>22</v>
      </c>
      <c r="B51" s="4">
        <f>SUM('County Revenue Share'!B51:N51)</f>
        <v>311511.24000000005</v>
      </c>
      <c r="C51" s="4">
        <f>SUM('Municipal Revenue Share'!B51:N51)</f>
        <v>168345.74000000002</v>
      </c>
      <c r="D51" s="4">
        <f t="shared" si="0"/>
        <v>479856.9800000001</v>
      </c>
      <c r="E51" s="4"/>
      <c r="F51" s="4"/>
      <c r="G51" s="4"/>
      <c r="H51" s="5"/>
    </row>
    <row r="52" spans="1:8" ht="12.75">
      <c r="A52" t="s">
        <v>55</v>
      </c>
      <c r="B52" s="4">
        <f>SUM('County Revenue Share'!B52:N52)</f>
        <v>6721722.660000002</v>
      </c>
      <c r="C52" s="4">
        <f>SUM('Municipal Revenue Share'!B52:N52)</f>
        <v>2174529.0299999993</v>
      </c>
      <c r="D52" s="4">
        <f t="shared" si="0"/>
        <v>8896251.690000001</v>
      </c>
      <c r="E52" s="4"/>
      <c r="F52" s="4"/>
      <c r="G52" s="4"/>
      <c r="H52" s="5"/>
    </row>
    <row r="53" spans="1:8" ht="12.75">
      <c r="A53" t="s">
        <v>23</v>
      </c>
      <c r="B53" s="4">
        <f>SUM('County Revenue Share'!B53:N53)</f>
        <v>6690547.799999998</v>
      </c>
      <c r="C53" s="4">
        <f>SUM('Municipal Revenue Share'!B53:N53)</f>
        <v>1880764.4900000007</v>
      </c>
      <c r="D53" s="4">
        <f t="shared" si="0"/>
        <v>8571312.29</v>
      </c>
      <c r="E53" s="4"/>
      <c r="F53" s="4"/>
      <c r="G53" s="4"/>
      <c r="H53" s="5"/>
    </row>
    <row r="54" spans="1:8" ht="12.75">
      <c r="A54" t="s">
        <v>24</v>
      </c>
      <c r="B54" s="4">
        <f>SUM('County Revenue Share'!B54:N54)</f>
        <v>3421298.3100000005</v>
      </c>
      <c r="C54" s="4">
        <f>SUM('Municipal Revenue Share'!B54:N54)</f>
        <v>694162.0899999996</v>
      </c>
      <c r="D54" s="4">
        <f t="shared" si="0"/>
        <v>4115460.4000000004</v>
      </c>
      <c r="E54" s="4"/>
      <c r="F54" s="4"/>
      <c r="G54" s="4"/>
      <c r="H54" s="5"/>
    </row>
    <row r="55" spans="1:8" ht="12.75">
      <c r="A55" t="s">
        <v>56</v>
      </c>
      <c r="B55" s="4">
        <f>SUM('County Revenue Share'!B55:N55)</f>
        <v>1903786.6799999995</v>
      </c>
      <c r="C55" s="4">
        <f>SUM('Municipal Revenue Share'!B55:N55)</f>
        <v>1643853.4899999998</v>
      </c>
      <c r="D55" s="4">
        <f t="shared" si="0"/>
        <v>3547640.169999999</v>
      </c>
      <c r="E55" s="4"/>
      <c r="F55" s="4"/>
      <c r="G55" s="4"/>
      <c r="H55" s="5"/>
    </row>
    <row r="56" spans="1:8" ht="12.75">
      <c r="A56" t="s">
        <v>57</v>
      </c>
      <c r="B56" s="4">
        <f>SUM('County Revenue Share'!B56:N56)</f>
        <v>1457599.3900000001</v>
      </c>
      <c r="C56" s="4">
        <f>SUM('Municipal Revenue Share'!B56:N56)</f>
        <v>434568.76000000007</v>
      </c>
      <c r="D56" s="4">
        <f t="shared" si="0"/>
        <v>1892168.1500000001</v>
      </c>
      <c r="E56" s="4"/>
      <c r="F56" s="4"/>
      <c r="G56" s="4"/>
      <c r="H56" s="5"/>
    </row>
    <row r="57" spans="1:8" ht="12.75">
      <c r="A57" t="s">
        <v>58</v>
      </c>
      <c r="B57" s="4">
        <f>SUM('County Revenue Share'!B57:N57)</f>
        <v>3670849.55</v>
      </c>
      <c r="C57" s="4">
        <f>SUM('Municipal Revenue Share'!B57:N57)</f>
        <v>2360395.4700000007</v>
      </c>
      <c r="D57" s="4">
        <f t="shared" si="0"/>
        <v>6031245.0200000005</v>
      </c>
      <c r="E57" s="4"/>
      <c r="F57" s="4"/>
      <c r="G57" s="4"/>
      <c r="H57" s="5"/>
    </row>
    <row r="58" spans="1:8" ht="12.75">
      <c r="A58" t="s">
        <v>25</v>
      </c>
      <c r="B58" s="4">
        <f>SUM('County Revenue Share'!B58:N58)</f>
        <v>781528.9100000001</v>
      </c>
      <c r="C58" s="4">
        <f>SUM('Municipal Revenue Share'!B58:N58)</f>
        <v>268980.32000000007</v>
      </c>
      <c r="D58" s="4">
        <f t="shared" si="0"/>
        <v>1050509.2300000002</v>
      </c>
      <c r="E58" s="4"/>
      <c r="F58" s="4"/>
      <c r="G58" s="4"/>
      <c r="H58" s="5"/>
    </row>
    <row r="59" spans="1:8" ht="12.75">
      <c r="A59" t="s">
        <v>59</v>
      </c>
      <c r="B59" s="4">
        <f>SUM('County Revenue Share'!B59:N59)</f>
        <v>29582692.939999998</v>
      </c>
      <c r="C59" s="4">
        <f>SUM('Municipal Revenue Share'!B59:N59)</f>
        <v>14755297.530000009</v>
      </c>
      <c r="D59" s="4">
        <f t="shared" si="0"/>
        <v>44337990.470000006</v>
      </c>
      <c r="E59" s="4"/>
      <c r="F59" s="4"/>
      <c r="G59" s="4"/>
      <c r="H59" s="5"/>
    </row>
    <row r="60" spans="1:8" ht="12.75">
      <c r="A60" t="s">
        <v>60</v>
      </c>
      <c r="B60" s="4">
        <f>SUM('County Revenue Share'!B60:N60)</f>
        <v>5302508.659999998</v>
      </c>
      <c r="C60" s="4">
        <f>SUM('Municipal Revenue Share'!B60:N60)</f>
        <v>2428935.43</v>
      </c>
      <c r="D60" s="4">
        <f t="shared" si="0"/>
        <v>7731444.089999998</v>
      </c>
      <c r="E60" s="4"/>
      <c r="F60" s="4"/>
      <c r="G60" s="4"/>
      <c r="H60" s="5"/>
    </row>
    <row r="61" spans="1:8" ht="12.75">
      <c r="A61" t="s">
        <v>61</v>
      </c>
      <c r="B61" s="4">
        <f>SUM('County Revenue Share'!B61:N61)</f>
        <v>24048469.33</v>
      </c>
      <c r="C61" s="4">
        <f>SUM('Municipal Revenue Share'!B61:N61)</f>
        <v>19359988.000000004</v>
      </c>
      <c r="D61" s="4">
        <f t="shared" si="0"/>
        <v>43408457.33</v>
      </c>
      <c r="E61" s="4"/>
      <c r="F61" s="4"/>
      <c r="G61" s="4"/>
      <c r="H61" s="5"/>
    </row>
    <row r="62" spans="1:8" ht="12.75">
      <c r="A62" t="s">
        <v>26</v>
      </c>
      <c r="B62" s="4">
        <f>SUM('County Revenue Share'!B62:N62)</f>
        <v>9754153.26</v>
      </c>
      <c r="C62" s="4">
        <f>SUM('Municipal Revenue Share'!B62:N62)</f>
        <v>1558115.09</v>
      </c>
      <c r="D62" s="4">
        <f t="shared" si="0"/>
        <v>11312268.35</v>
      </c>
      <c r="E62" s="4"/>
      <c r="F62" s="4"/>
      <c r="G62" s="4"/>
      <c r="H62" s="5"/>
    </row>
    <row r="63" spans="1:8" ht="12.75">
      <c r="A63" t="s">
        <v>62</v>
      </c>
      <c r="B63" s="4">
        <f>SUM('County Revenue Share'!B63:N63)</f>
        <v>14229726.000000004</v>
      </c>
      <c r="C63" s="4">
        <f>SUM('Municipal Revenue Share'!B63:N63)</f>
        <v>18882170.70999999</v>
      </c>
      <c r="D63" s="4">
        <f t="shared" si="0"/>
        <v>33111896.709999993</v>
      </c>
      <c r="E63" s="4"/>
      <c r="F63" s="4"/>
      <c r="G63" s="4"/>
      <c r="H63" s="5"/>
    </row>
    <row r="64" spans="1:8" ht="12.75">
      <c r="A64" t="s">
        <v>63</v>
      </c>
      <c r="B64" s="4">
        <f>SUM('County Revenue Share'!B64:N64)</f>
        <v>10864402.87</v>
      </c>
      <c r="C64" s="4">
        <f>SUM('Municipal Revenue Share'!B64:N64)</f>
        <v>6537766.620000003</v>
      </c>
      <c r="D64" s="4">
        <f t="shared" si="0"/>
        <v>17402169.490000002</v>
      </c>
      <c r="E64" s="4"/>
      <c r="F64" s="4"/>
      <c r="G64" s="4"/>
      <c r="H64" s="5"/>
    </row>
    <row r="65" spans="1:8" ht="12.75">
      <c r="A65" t="s">
        <v>64</v>
      </c>
      <c r="B65" s="4">
        <f>SUM('County Revenue Share'!B65:N65)</f>
        <v>1382536.9700000002</v>
      </c>
      <c r="C65" s="4">
        <f>SUM('Municipal Revenue Share'!B65:N65)</f>
        <v>550559.0999999997</v>
      </c>
      <c r="D65" s="4">
        <f t="shared" si="0"/>
        <v>1933096.0699999998</v>
      </c>
      <c r="E65" s="4"/>
      <c r="F65" s="4"/>
      <c r="G65" s="4"/>
      <c r="H65" s="5"/>
    </row>
    <row r="66" spans="1:8" ht="12.75">
      <c r="A66" t="s">
        <v>65</v>
      </c>
      <c r="B66" s="4">
        <f>SUM('County Revenue Share'!B66:N66)</f>
        <v>4221699.859999999</v>
      </c>
      <c r="C66" s="4">
        <f>SUM('Municipal Revenue Share'!B66:N66)</f>
        <v>717268.86</v>
      </c>
      <c r="D66" s="4">
        <f t="shared" si="0"/>
        <v>4938968.72</v>
      </c>
      <c r="E66" s="4"/>
      <c r="F66" s="4"/>
      <c r="G66" s="4"/>
      <c r="H66" s="5"/>
    </row>
    <row r="67" spans="1:8" ht="12.75">
      <c r="A67" t="s">
        <v>66</v>
      </c>
      <c r="B67" s="4">
        <f>SUM('County Revenue Share'!B67:N67)</f>
        <v>3562797.4399999995</v>
      </c>
      <c r="C67" s="4">
        <f>SUM('Municipal Revenue Share'!B67:N67)</f>
        <v>3767501.1400000015</v>
      </c>
      <c r="D67" s="4">
        <f t="shared" si="0"/>
        <v>7330298.580000001</v>
      </c>
      <c r="E67" s="4"/>
      <c r="F67" s="4"/>
      <c r="G67" s="4"/>
      <c r="H67" s="5"/>
    </row>
    <row r="68" spans="1:8" ht="12.75">
      <c r="A68" t="s">
        <v>67</v>
      </c>
      <c r="B68" s="4">
        <f>SUM('County Revenue Share'!B68:N68)</f>
        <v>2980957.5300000003</v>
      </c>
      <c r="C68" s="4">
        <f>SUM('Municipal Revenue Share'!B68:N68)</f>
        <v>508530.8600000005</v>
      </c>
      <c r="D68" s="4">
        <f t="shared" si="0"/>
        <v>3489488.3900000006</v>
      </c>
      <c r="E68" s="4"/>
      <c r="F68" s="4"/>
      <c r="G68" s="4"/>
      <c r="H68" s="5"/>
    </row>
    <row r="69" spans="1:8" ht="12.75">
      <c r="A69" t="s">
        <v>68</v>
      </c>
      <c r="B69" s="4">
        <f>SUM('County Revenue Share'!B69:N69)</f>
        <v>7715452.3100000005</v>
      </c>
      <c r="C69" s="4">
        <f>SUM('Municipal Revenue Share'!B69:N69)</f>
        <v>3478318.599999999</v>
      </c>
      <c r="D69" s="4">
        <f t="shared" si="0"/>
        <v>11193770.91</v>
      </c>
      <c r="E69" s="4"/>
      <c r="F69" s="4"/>
      <c r="G69" s="4"/>
      <c r="H69" s="5"/>
    </row>
    <row r="70" spans="1:8" ht="12.75">
      <c r="A70" t="s">
        <v>69</v>
      </c>
      <c r="B70" s="4">
        <f>SUM('County Revenue Share'!B70:N70)</f>
        <v>7550971.3900000015</v>
      </c>
      <c r="C70" s="4">
        <f>SUM('Municipal Revenue Share'!B70:N70)</f>
        <v>5617104.800000001</v>
      </c>
      <c r="D70" s="4">
        <f t="shared" si="0"/>
        <v>13168076.190000001</v>
      </c>
      <c r="E70" s="4"/>
      <c r="F70" s="4"/>
      <c r="G70" s="4"/>
      <c r="H70" s="5"/>
    </row>
    <row r="71" spans="1:8" ht="12.75">
      <c r="A71" t="s">
        <v>27</v>
      </c>
      <c r="B71" s="4">
        <f>SUM('County Revenue Share'!B71:N71)</f>
        <v>1750655.5699999996</v>
      </c>
      <c r="C71" s="4">
        <f>SUM('Municipal Revenue Share'!B71:N71)</f>
        <v>380901.77999999985</v>
      </c>
      <c r="D71" s="4">
        <f t="shared" si="0"/>
        <v>2131557.3499999996</v>
      </c>
      <c r="E71" s="4"/>
      <c r="F71" s="4"/>
      <c r="G71" s="4"/>
      <c r="H71" s="5"/>
    </row>
    <row r="72" spans="1:8" ht="12.75">
      <c r="A72" t="s">
        <v>70</v>
      </c>
      <c r="B72" s="4">
        <f>SUM('County Revenue Share'!B72:N72)</f>
        <v>768245.98</v>
      </c>
      <c r="C72" s="4">
        <f>SUM('Municipal Revenue Share'!B72:N72)</f>
        <v>316201.15999999986</v>
      </c>
      <c r="D72" s="4">
        <f t="shared" si="0"/>
        <v>1084447.14</v>
      </c>
      <c r="E72" s="4"/>
      <c r="F72" s="4"/>
      <c r="G72" s="4"/>
      <c r="H72" s="5"/>
    </row>
    <row r="73" spans="1:8" ht="12.75">
      <c r="A73" t="s">
        <v>28</v>
      </c>
      <c r="B73" s="4">
        <f>SUM('County Revenue Share'!B73:N73)</f>
        <v>363100.07999999996</v>
      </c>
      <c r="C73" s="4">
        <f>SUM('Municipal Revenue Share'!B73:N73)</f>
        <v>265691.99</v>
      </c>
      <c r="D73" s="4">
        <f t="shared" si="0"/>
        <v>628792.07</v>
      </c>
      <c r="E73" s="4"/>
      <c r="F73" s="4"/>
      <c r="G73" s="4"/>
      <c r="H73" s="5"/>
    </row>
    <row r="74" spans="1:8" ht="12.75">
      <c r="A74" t="s">
        <v>29</v>
      </c>
      <c r="B74" s="4">
        <f>SUM('County Revenue Share'!B74:N74)</f>
        <v>187683.03</v>
      </c>
      <c r="C74" s="4">
        <f>SUM('Municipal Revenue Share'!B74:N74)</f>
        <v>96956.56000000003</v>
      </c>
      <c r="D74" s="4">
        <f t="shared" si="0"/>
        <v>284639.59</v>
      </c>
      <c r="E74" s="4"/>
      <c r="F74" s="4"/>
      <c r="G74" s="4"/>
      <c r="H74" s="5"/>
    </row>
    <row r="75" spans="1:8" ht="12.75">
      <c r="A75" t="s">
        <v>71</v>
      </c>
      <c r="B75" s="4">
        <f>SUM('County Revenue Share'!B75:N75)</f>
        <v>6918500.4700000025</v>
      </c>
      <c r="C75" s="4">
        <f>SUM('Municipal Revenue Share'!B75:N75)</f>
        <v>10051692.600000003</v>
      </c>
      <c r="D75" s="4">
        <f t="shared" si="0"/>
        <v>16970193.070000008</v>
      </c>
      <c r="E75" s="4"/>
      <c r="F75" s="4"/>
      <c r="G75" s="4"/>
      <c r="H75" s="5"/>
    </row>
    <row r="76" spans="1:8" ht="12.75">
      <c r="A76" t="s">
        <v>72</v>
      </c>
      <c r="B76" s="4">
        <f>SUM('County Revenue Share'!B76:N76)</f>
        <v>556600.71</v>
      </c>
      <c r="C76" s="4">
        <f>SUM('Municipal Revenue Share'!B76:N76)</f>
        <v>59854.570000000036</v>
      </c>
      <c r="D76" s="4">
        <f t="shared" si="0"/>
        <v>616455.28</v>
      </c>
      <c r="E76" s="4"/>
      <c r="F76" s="4"/>
      <c r="G76" s="4"/>
      <c r="H76" s="5"/>
    </row>
    <row r="77" spans="1:8" ht="12.75">
      <c r="A77" t="s">
        <v>73</v>
      </c>
      <c r="B77" s="4">
        <f>SUM('County Revenue Share'!B77:N77)</f>
        <v>1400131.6000000003</v>
      </c>
      <c r="C77" s="4">
        <f>SUM('Municipal Revenue Share'!B77:N77)</f>
        <v>351159.70999999996</v>
      </c>
      <c r="D77" s="4">
        <f>B77+C77</f>
        <v>1751291.3100000003</v>
      </c>
      <c r="E77" s="4"/>
      <c r="F77" s="4"/>
      <c r="G77" s="4"/>
      <c r="H77" s="5"/>
    </row>
    <row r="78" spans="1:8" ht="12.75">
      <c r="A78" t="s">
        <v>30</v>
      </c>
      <c r="B78" s="4">
        <f>SUM('County Revenue Share'!B78:N78)</f>
        <v>409838.6399999999</v>
      </c>
      <c r="C78" s="4">
        <f>SUM('Municipal Revenue Share'!B78:N78)</f>
        <v>211226.1200000001</v>
      </c>
      <c r="D78" s="4">
        <f>B78+C78</f>
        <v>621064.76</v>
      </c>
      <c r="E78" s="4"/>
      <c r="F78" s="4"/>
      <c r="G78" s="4"/>
      <c r="H78" s="5"/>
    </row>
    <row r="79" spans="1:8" ht="12.75">
      <c r="A79" t="s">
        <v>1</v>
      </c>
      <c r="B79" s="4" t="s">
        <v>32</v>
      </c>
      <c r="C79" s="4" t="s">
        <v>33</v>
      </c>
      <c r="D79" s="4" t="s">
        <v>33</v>
      </c>
      <c r="E79" s="4"/>
      <c r="F79" s="4"/>
      <c r="G79" s="4"/>
      <c r="H79" s="4"/>
    </row>
    <row r="80" spans="1:8" ht="12.75">
      <c r="A80" t="s">
        <v>31</v>
      </c>
      <c r="B80" s="4">
        <f>SUM(B12:B78)</f>
        <v>349481906.72999996</v>
      </c>
      <c r="C80" s="4">
        <f>SUM(C12:C78)</f>
        <v>312776339.91000015</v>
      </c>
      <c r="D80" s="4">
        <f>SUM(D12:D78)</f>
        <v>662258246.6400003</v>
      </c>
      <c r="E80" s="4"/>
      <c r="F80" s="4"/>
      <c r="G80" s="4"/>
      <c r="H80" s="4"/>
    </row>
    <row r="82" ht="12.75">
      <c r="A82" s="3"/>
    </row>
  </sheetData>
  <sheetProtection/>
  <mergeCells count="4">
    <mergeCell ref="A3:D3"/>
    <mergeCell ref="A4:D4"/>
    <mergeCell ref="A5:D5"/>
    <mergeCell ref="A6:D6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2:O80"/>
  <sheetViews>
    <sheetView zoomScalePageLayoutView="0" workbookViewId="0" topLeftCell="A2">
      <pane xSplit="1" ySplit="10" topLeftCell="F60" activePane="bottomRight" state="frozen"/>
      <selection pane="topLeft" activeCell="A2" sqref="A2"/>
      <selection pane="topRight" activeCell="B2" sqref="B2"/>
      <selection pane="bottomLeft" activeCell="A12" sqref="A12"/>
      <selection pane="bottomRight" activeCell="O80" sqref="O80"/>
    </sheetView>
  </sheetViews>
  <sheetFormatPr defaultColWidth="9.33203125" defaultRowHeight="12.75"/>
  <cols>
    <col min="1" max="1" width="16.16015625" style="0" bestFit="1" customWidth="1"/>
    <col min="2" max="12" width="10.16015625" style="0" bestFit="1" customWidth="1"/>
    <col min="13" max="13" width="10.16015625" style="5" bestFit="1" customWidth="1"/>
    <col min="14" max="14" width="10.16015625" style="5" customWidth="1"/>
    <col min="15" max="15" width="11.16015625" style="0" bestFit="1" customWidth="1"/>
    <col min="19" max="19" width="10.16015625" style="0" bestFit="1" customWidth="1"/>
  </cols>
  <sheetData>
    <row r="2" spans="1:15" ht="12.75">
      <c r="A2" s="10" t="str">
        <f>'FY11-12'!A1</f>
        <v>VALIDATED TAX RECEIPTS FOR: JULY 2011 thru  June 2012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2.75">
      <c r="A3" s="7"/>
      <c r="F3" s="3"/>
      <c r="G3" s="3"/>
      <c r="O3" t="s">
        <v>74</v>
      </c>
    </row>
    <row r="4" spans="1:15" ht="12.75">
      <c r="A4" s="10" t="s">
        <v>75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ht="12.75">
      <c r="A5" s="10" t="s">
        <v>34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ht="12.75">
      <c r="A6" s="10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12.75">
      <c r="A7" s="10" t="s">
        <v>76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10" spans="1:15" ht="12.75">
      <c r="A10" t="s">
        <v>0</v>
      </c>
      <c r="B10" s="1">
        <v>40725</v>
      </c>
      <c r="C10" s="1">
        <v>40756</v>
      </c>
      <c r="D10" s="1">
        <v>40787</v>
      </c>
      <c r="E10" s="1">
        <v>40817</v>
      </c>
      <c r="F10" s="1">
        <v>40848</v>
      </c>
      <c r="G10" s="1">
        <v>40878</v>
      </c>
      <c r="H10" s="1">
        <v>40909</v>
      </c>
      <c r="I10" s="1">
        <v>40940</v>
      </c>
      <c r="J10" s="1">
        <v>40969</v>
      </c>
      <c r="K10" s="1">
        <v>41000</v>
      </c>
      <c r="L10" s="1">
        <v>41030</v>
      </c>
      <c r="M10" s="1">
        <v>41061</v>
      </c>
      <c r="N10" s="11" t="s">
        <v>85</v>
      </c>
      <c r="O10" s="9" t="s">
        <v>84</v>
      </c>
    </row>
    <row r="11" ht="12.75">
      <c r="A11" t="s">
        <v>1</v>
      </c>
    </row>
    <row r="12" spans="1:15" ht="12.75">
      <c r="A12" t="s">
        <v>37</v>
      </c>
      <c r="B12" s="5">
        <v>324048.12</v>
      </c>
      <c r="C12" s="5">
        <v>324048.12</v>
      </c>
      <c r="D12" s="5">
        <v>324048.12</v>
      </c>
      <c r="E12" s="5">
        <v>324048.12</v>
      </c>
      <c r="F12" s="5">
        <v>324048.12</v>
      </c>
      <c r="G12" s="5">
        <v>324048.12</v>
      </c>
      <c r="H12" s="5">
        <v>324048.12</v>
      </c>
      <c r="I12" s="5">
        <v>324048.12</v>
      </c>
      <c r="J12" s="5">
        <v>324048.12</v>
      </c>
      <c r="K12" s="5">
        <v>324048.12</v>
      </c>
      <c r="L12" s="5">
        <v>324048.12</v>
      </c>
      <c r="M12" s="5">
        <v>324048.12</v>
      </c>
      <c r="N12" s="5">
        <v>186782.54</v>
      </c>
      <c r="O12" s="5">
        <f>SUM(B12:N12)</f>
        <v>4075359.980000001</v>
      </c>
    </row>
    <row r="13" spans="1:15" ht="12.75">
      <c r="A13" t="s">
        <v>38</v>
      </c>
      <c r="B13" s="5">
        <v>34993.89</v>
      </c>
      <c r="C13" s="5">
        <v>34993.89</v>
      </c>
      <c r="D13" s="5">
        <v>34993.89</v>
      </c>
      <c r="E13" s="5">
        <v>34993.89</v>
      </c>
      <c r="F13" s="5">
        <v>34993.89</v>
      </c>
      <c r="G13" s="5">
        <v>34993.89</v>
      </c>
      <c r="H13" s="5">
        <v>34993.89</v>
      </c>
      <c r="I13" s="5">
        <v>34993.89</v>
      </c>
      <c r="J13" s="5">
        <v>34993.89</v>
      </c>
      <c r="K13" s="5">
        <v>34993.89</v>
      </c>
      <c r="L13" s="5">
        <v>34993.89</v>
      </c>
      <c r="M13" s="5">
        <v>34993.89</v>
      </c>
      <c r="N13" s="5">
        <v>20166.46</v>
      </c>
      <c r="O13" s="5">
        <f aca="true" t="shared" si="0" ref="O13:O76">SUM(B13:N13)</f>
        <v>440093.14000000013</v>
      </c>
    </row>
    <row r="14" spans="1:15" ht="12.75">
      <c r="A14" t="s">
        <v>39</v>
      </c>
      <c r="B14" s="5">
        <v>253006.6</v>
      </c>
      <c r="C14" s="5">
        <v>253006.6</v>
      </c>
      <c r="D14" s="5">
        <v>253006.6</v>
      </c>
      <c r="E14" s="5">
        <v>253006.6</v>
      </c>
      <c r="F14" s="5">
        <v>253006.6</v>
      </c>
      <c r="G14" s="5">
        <v>253006.6</v>
      </c>
      <c r="H14" s="5">
        <v>253006.6</v>
      </c>
      <c r="I14" s="5">
        <v>253006.6</v>
      </c>
      <c r="J14" s="5">
        <v>253006.6</v>
      </c>
      <c r="K14" s="5">
        <v>253006.6</v>
      </c>
      <c r="L14" s="5">
        <v>253006.6</v>
      </c>
      <c r="M14" s="5">
        <v>253006.6</v>
      </c>
      <c r="N14" s="5">
        <v>145836.47</v>
      </c>
      <c r="O14" s="5">
        <f t="shared" si="0"/>
        <v>3181915.670000001</v>
      </c>
    </row>
    <row r="15" spans="1:15" ht="12.75">
      <c r="A15" t="s">
        <v>2</v>
      </c>
      <c r="B15" s="5">
        <v>35195.81</v>
      </c>
      <c r="C15" s="5">
        <v>35195.81</v>
      </c>
      <c r="D15" s="5">
        <v>35195.81</v>
      </c>
      <c r="E15" s="5">
        <v>35195.81</v>
      </c>
      <c r="F15" s="5">
        <v>35195.81</v>
      </c>
      <c r="G15" s="5">
        <v>35195.81</v>
      </c>
      <c r="H15" s="5">
        <v>35195.81</v>
      </c>
      <c r="I15" s="5">
        <v>35195.81</v>
      </c>
      <c r="J15" s="5">
        <v>35195.81</v>
      </c>
      <c r="K15" s="5">
        <v>35195.81</v>
      </c>
      <c r="L15" s="5">
        <v>35195.81</v>
      </c>
      <c r="M15" s="5">
        <v>35195.81</v>
      </c>
      <c r="N15" s="5">
        <v>20283.39</v>
      </c>
      <c r="O15" s="5">
        <f t="shared" si="0"/>
        <v>442633.11</v>
      </c>
    </row>
    <row r="16" spans="1:15" ht="12.75">
      <c r="A16" t="s">
        <v>40</v>
      </c>
      <c r="B16" s="5">
        <v>678979.91</v>
      </c>
      <c r="C16" s="5">
        <v>678979.91</v>
      </c>
      <c r="D16" s="5">
        <v>678979.91</v>
      </c>
      <c r="E16" s="5">
        <v>678979.91</v>
      </c>
      <c r="F16" s="5">
        <v>678979.91</v>
      </c>
      <c r="G16" s="5">
        <v>678979.91</v>
      </c>
      <c r="H16" s="5">
        <v>678979.91</v>
      </c>
      <c r="I16" s="5">
        <v>678979.91</v>
      </c>
      <c r="J16" s="5">
        <v>678979.91</v>
      </c>
      <c r="K16" s="5">
        <v>678979.91</v>
      </c>
      <c r="L16" s="5">
        <v>678979.91</v>
      </c>
      <c r="M16" s="5">
        <v>678979.91</v>
      </c>
      <c r="N16" s="5">
        <v>391367.23</v>
      </c>
      <c r="O16" s="5">
        <f t="shared" si="0"/>
        <v>8539126.15</v>
      </c>
    </row>
    <row r="17" spans="1:15" ht="12.75">
      <c r="A17" t="s">
        <v>41</v>
      </c>
      <c r="B17" s="5">
        <v>1834351.28</v>
      </c>
      <c r="C17" s="5">
        <v>1834351.28</v>
      </c>
      <c r="D17" s="5">
        <v>1834351.28</v>
      </c>
      <c r="E17" s="5">
        <v>1834351.28</v>
      </c>
      <c r="F17" s="5">
        <v>1834351.28</v>
      </c>
      <c r="G17" s="5">
        <v>1834351.28</v>
      </c>
      <c r="H17" s="5">
        <v>1834351.28</v>
      </c>
      <c r="I17" s="5">
        <v>1834351.28</v>
      </c>
      <c r="J17" s="5">
        <v>1834351.28</v>
      </c>
      <c r="K17" s="5">
        <v>1834351.28</v>
      </c>
      <c r="L17" s="5">
        <v>1834351.28</v>
      </c>
      <c r="M17" s="5">
        <v>1834351.28</v>
      </c>
      <c r="N17" s="5">
        <v>1057617.99</v>
      </c>
      <c r="O17" s="5">
        <f t="shared" si="0"/>
        <v>23069833.349999998</v>
      </c>
    </row>
    <row r="18" spans="1:15" ht="12.75">
      <c r="A18" t="s">
        <v>3</v>
      </c>
      <c r="B18" s="5">
        <v>18036.98</v>
      </c>
      <c r="C18" s="5">
        <v>18036.98</v>
      </c>
      <c r="D18" s="5">
        <v>18036.98</v>
      </c>
      <c r="E18" s="5">
        <v>18036.98</v>
      </c>
      <c r="F18" s="5">
        <v>18036.98</v>
      </c>
      <c r="G18" s="5">
        <v>18036.98</v>
      </c>
      <c r="H18" s="5">
        <v>18036.98</v>
      </c>
      <c r="I18" s="5">
        <v>18036.98</v>
      </c>
      <c r="J18" s="5">
        <v>18036.98</v>
      </c>
      <c r="K18" s="5">
        <v>18036.98</v>
      </c>
      <c r="L18" s="5">
        <v>18036.98</v>
      </c>
      <c r="M18" s="5">
        <v>18036.98</v>
      </c>
      <c r="N18" s="5">
        <v>10394.21</v>
      </c>
      <c r="O18" s="5">
        <f t="shared" si="0"/>
        <v>226837.97000000003</v>
      </c>
    </row>
    <row r="19" spans="1:15" ht="12.75">
      <c r="A19" t="s">
        <v>42</v>
      </c>
      <c r="B19" s="5">
        <v>280727.66</v>
      </c>
      <c r="C19" s="5">
        <v>280727.66</v>
      </c>
      <c r="D19" s="5">
        <v>280727.66</v>
      </c>
      <c r="E19" s="5">
        <v>280727.66</v>
      </c>
      <c r="F19" s="5">
        <v>280727.66</v>
      </c>
      <c r="G19" s="5">
        <v>280727.66</v>
      </c>
      <c r="H19" s="5">
        <v>280727.66</v>
      </c>
      <c r="I19" s="5">
        <v>280727.66</v>
      </c>
      <c r="J19" s="5">
        <v>280727.66</v>
      </c>
      <c r="K19" s="5">
        <v>280727.66</v>
      </c>
      <c r="L19" s="5">
        <v>280727.66</v>
      </c>
      <c r="M19" s="5">
        <v>280727.66</v>
      </c>
      <c r="N19" s="5">
        <v>161781.87</v>
      </c>
      <c r="O19" s="5">
        <f t="shared" si="0"/>
        <v>3530513.7900000005</v>
      </c>
    </row>
    <row r="20" spans="1:15" ht="12.75">
      <c r="A20" t="s">
        <v>43</v>
      </c>
      <c r="B20" s="5">
        <v>235926.85</v>
      </c>
      <c r="C20" s="5">
        <v>235926.85</v>
      </c>
      <c r="D20" s="5">
        <v>235926.85</v>
      </c>
      <c r="E20" s="5">
        <v>235926.85</v>
      </c>
      <c r="F20" s="5">
        <v>235926.85</v>
      </c>
      <c r="G20" s="5">
        <v>235926.85</v>
      </c>
      <c r="H20" s="5">
        <v>235926.85</v>
      </c>
      <c r="I20" s="5">
        <v>235926.85</v>
      </c>
      <c r="J20" s="5">
        <v>235926.85</v>
      </c>
      <c r="K20" s="5">
        <v>235926.85</v>
      </c>
      <c r="L20" s="5">
        <v>235926.85</v>
      </c>
      <c r="M20" s="5">
        <v>235926.85</v>
      </c>
      <c r="N20" s="5">
        <v>135957.45</v>
      </c>
      <c r="O20" s="5">
        <f t="shared" si="0"/>
        <v>2967079.650000001</v>
      </c>
    </row>
    <row r="21" spans="1:15" ht="12.75">
      <c r="A21" t="s">
        <v>44</v>
      </c>
      <c r="B21" s="5">
        <v>314845.34</v>
      </c>
      <c r="C21" s="5">
        <v>314845.34</v>
      </c>
      <c r="D21" s="5">
        <v>314845.34</v>
      </c>
      <c r="E21" s="5">
        <v>314845.34</v>
      </c>
      <c r="F21" s="5">
        <v>314845.34</v>
      </c>
      <c r="G21" s="5">
        <v>314845.34</v>
      </c>
      <c r="H21" s="5">
        <v>314845.34</v>
      </c>
      <c r="I21" s="5">
        <v>314845.34</v>
      </c>
      <c r="J21" s="5">
        <v>314845.34</v>
      </c>
      <c r="K21" s="5">
        <v>314845.34</v>
      </c>
      <c r="L21" s="5">
        <v>314845.34</v>
      </c>
      <c r="M21" s="5">
        <v>314845.34</v>
      </c>
      <c r="N21" s="5">
        <v>181436.29</v>
      </c>
      <c r="O21" s="5">
        <f t="shared" si="0"/>
        <v>3959580.3699999996</v>
      </c>
    </row>
    <row r="22" spans="1:15" ht="12.75">
      <c r="A22" t="s">
        <v>45</v>
      </c>
      <c r="B22" s="5">
        <v>628446.76</v>
      </c>
      <c r="C22" s="5">
        <v>628446.76</v>
      </c>
      <c r="D22" s="5">
        <v>628446.76</v>
      </c>
      <c r="E22" s="5">
        <v>628446.76</v>
      </c>
      <c r="F22" s="5">
        <v>628446.76</v>
      </c>
      <c r="G22" s="5">
        <v>628446.76</v>
      </c>
      <c r="H22" s="5">
        <v>628446.76</v>
      </c>
      <c r="I22" s="5">
        <v>628446.76</v>
      </c>
      <c r="J22" s="5">
        <v>628446.76</v>
      </c>
      <c r="K22" s="5">
        <v>628446.76</v>
      </c>
      <c r="L22" s="5">
        <v>628446.76</v>
      </c>
      <c r="M22" s="5">
        <v>628446.76</v>
      </c>
      <c r="N22" s="5">
        <v>362188.48</v>
      </c>
      <c r="O22" s="5">
        <f t="shared" si="0"/>
        <v>7903549.599999998</v>
      </c>
    </row>
    <row r="23" spans="1:15" ht="12.75">
      <c r="A23" t="s">
        <v>4</v>
      </c>
      <c r="B23" s="5">
        <v>103920.78</v>
      </c>
      <c r="C23" s="5">
        <v>103920.78</v>
      </c>
      <c r="D23" s="5">
        <v>103920.78</v>
      </c>
      <c r="E23" s="5">
        <v>103920.78</v>
      </c>
      <c r="F23" s="5">
        <v>103920.78</v>
      </c>
      <c r="G23" s="5">
        <v>103920.78</v>
      </c>
      <c r="H23" s="5">
        <v>103920.78</v>
      </c>
      <c r="I23" s="5">
        <v>103920.78</v>
      </c>
      <c r="J23" s="5">
        <v>103920.78</v>
      </c>
      <c r="K23" s="5">
        <v>103920.78</v>
      </c>
      <c r="L23" s="5">
        <v>103920.78</v>
      </c>
      <c r="M23" s="5">
        <v>103920.78</v>
      </c>
      <c r="N23" s="5">
        <v>59889.6</v>
      </c>
      <c r="O23" s="5">
        <f t="shared" si="0"/>
        <v>1306938.9600000002</v>
      </c>
    </row>
    <row r="24" spans="1:15" ht="12.75">
      <c r="A24" t="s">
        <v>82</v>
      </c>
      <c r="B24" s="5">
        <v>3533790.88</v>
      </c>
      <c r="C24" s="5">
        <v>3533790.88</v>
      </c>
      <c r="D24" s="5">
        <v>3533790.88</v>
      </c>
      <c r="E24" s="5">
        <v>3533790.88</v>
      </c>
      <c r="F24" s="5">
        <v>3533790.88</v>
      </c>
      <c r="G24" s="5">
        <v>3533790.88</v>
      </c>
      <c r="H24" s="5">
        <v>3533790.88</v>
      </c>
      <c r="I24" s="5">
        <v>3533790.88</v>
      </c>
      <c r="J24" s="5">
        <v>3533790.88</v>
      </c>
      <c r="K24" s="5">
        <v>3533790.88</v>
      </c>
      <c r="L24" s="5">
        <v>3533790.88</v>
      </c>
      <c r="M24" s="5">
        <v>3533790.88</v>
      </c>
      <c r="N24" s="5">
        <v>2037092.76</v>
      </c>
      <c r="O24" s="5">
        <f t="shared" si="0"/>
        <v>44442583.32</v>
      </c>
    </row>
    <row r="25" spans="1:15" ht="12.75">
      <c r="A25" t="s">
        <v>5</v>
      </c>
      <c r="B25" s="5">
        <v>46673.04</v>
      </c>
      <c r="C25" s="5">
        <v>46673.04</v>
      </c>
      <c r="D25" s="5">
        <v>46673.04</v>
      </c>
      <c r="E25" s="5">
        <v>46673.04</v>
      </c>
      <c r="F25" s="5">
        <v>46673.04</v>
      </c>
      <c r="G25" s="5">
        <v>46673.04</v>
      </c>
      <c r="H25" s="5">
        <v>46673.04</v>
      </c>
      <c r="I25" s="5">
        <v>46673.04</v>
      </c>
      <c r="J25" s="5">
        <v>46673.04</v>
      </c>
      <c r="K25" s="5">
        <v>46673.04</v>
      </c>
      <c r="L25" s="5">
        <v>46673.04</v>
      </c>
      <c r="M25" s="5">
        <v>46673.04</v>
      </c>
      <c r="N25" s="5">
        <v>26896.62</v>
      </c>
      <c r="O25" s="5">
        <f t="shared" si="0"/>
        <v>586973.0999999999</v>
      </c>
    </row>
    <row r="26" spans="1:15" ht="12.75">
      <c r="A26" t="s">
        <v>6</v>
      </c>
      <c r="B26" s="5">
        <v>22220.81</v>
      </c>
      <c r="C26" s="5">
        <v>22220.81</v>
      </c>
      <c r="D26" s="5">
        <v>22220.81</v>
      </c>
      <c r="E26" s="5">
        <v>22220.81</v>
      </c>
      <c r="F26" s="5">
        <v>22220.81</v>
      </c>
      <c r="G26" s="5">
        <v>22220.81</v>
      </c>
      <c r="H26" s="5">
        <v>22220.81</v>
      </c>
      <c r="I26" s="5">
        <v>22220.81</v>
      </c>
      <c r="J26" s="5">
        <v>22220.81</v>
      </c>
      <c r="K26" s="5">
        <v>22220.81</v>
      </c>
      <c r="L26" s="5">
        <v>22220.81</v>
      </c>
      <c r="M26" s="5">
        <v>22220.81</v>
      </c>
      <c r="N26" s="5">
        <v>12804.69</v>
      </c>
      <c r="O26" s="5">
        <f t="shared" si="0"/>
        <v>279454.41000000003</v>
      </c>
    </row>
    <row r="27" spans="1:15" ht="12.75">
      <c r="A27" t="s">
        <v>46</v>
      </c>
      <c r="B27" s="5">
        <v>1417177.66</v>
      </c>
      <c r="C27" s="5">
        <v>1417177.66</v>
      </c>
      <c r="D27" s="5">
        <v>1417177.66</v>
      </c>
      <c r="E27" s="5">
        <v>1417177.66</v>
      </c>
      <c r="F27" s="5">
        <v>1417177.66</v>
      </c>
      <c r="G27" s="5">
        <v>1417177.66</v>
      </c>
      <c r="H27" s="5">
        <v>1417177.66</v>
      </c>
      <c r="I27" s="5">
        <v>1417177.66</v>
      </c>
      <c r="J27" s="5">
        <v>1417177.66</v>
      </c>
      <c r="K27" s="5">
        <v>1417177.66</v>
      </c>
      <c r="L27" s="5">
        <v>1417177.66</v>
      </c>
      <c r="M27" s="5">
        <v>1417177.66</v>
      </c>
      <c r="N27" s="5">
        <v>816799.97</v>
      </c>
      <c r="O27" s="5">
        <f t="shared" si="0"/>
        <v>17822931.889999997</v>
      </c>
    </row>
    <row r="28" spans="1:15" ht="12.75">
      <c r="A28" t="s">
        <v>47</v>
      </c>
      <c r="B28" s="5">
        <v>517083.62</v>
      </c>
      <c r="C28" s="5">
        <v>517083.62</v>
      </c>
      <c r="D28" s="5">
        <v>517083.62</v>
      </c>
      <c r="E28" s="5">
        <v>517083.62</v>
      </c>
      <c r="F28" s="5">
        <v>517083.62</v>
      </c>
      <c r="G28" s="5">
        <v>517083.62</v>
      </c>
      <c r="H28" s="5">
        <v>517083.62</v>
      </c>
      <c r="I28" s="5">
        <v>517083.62</v>
      </c>
      <c r="J28" s="5">
        <v>517083.62</v>
      </c>
      <c r="K28" s="5">
        <v>517083.62</v>
      </c>
      <c r="L28" s="5">
        <v>517083.62</v>
      </c>
      <c r="M28" s="5">
        <v>517083.62</v>
      </c>
      <c r="N28" s="5">
        <v>298003.62</v>
      </c>
      <c r="O28" s="5">
        <f t="shared" si="0"/>
        <v>6503007.0600000005</v>
      </c>
    </row>
    <row r="29" spans="1:15" ht="12.75">
      <c r="A29" t="s">
        <v>7</v>
      </c>
      <c r="B29" s="5">
        <v>83704.78</v>
      </c>
      <c r="C29" s="5">
        <v>83704.78</v>
      </c>
      <c r="D29" s="5">
        <v>83704.78</v>
      </c>
      <c r="E29" s="5">
        <v>83704.78</v>
      </c>
      <c r="F29" s="5">
        <v>83704.78</v>
      </c>
      <c r="G29" s="5">
        <v>83704.78</v>
      </c>
      <c r="H29" s="5">
        <v>83704.78</v>
      </c>
      <c r="I29" s="5">
        <v>83704.78</v>
      </c>
      <c r="J29" s="5">
        <v>83704.78</v>
      </c>
      <c r="K29" s="5">
        <v>83704.78</v>
      </c>
      <c r="L29" s="5">
        <v>83704.78</v>
      </c>
      <c r="M29" s="5">
        <v>83704.78</v>
      </c>
      <c r="N29" s="5">
        <v>48444.9</v>
      </c>
      <c r="O29" s="5">
        <f t="shared" si="0"/>
        <v>1052902.2600000002</v>
      </c>
    </row>
    <row r="30" spans="1:15" ht="12.75">
      <c r="A30" t="s">
        <v>8</v>
      </c>
      <c r="B30" s="5">
        <v>14061.85</v>
      </c>
      <c r="C30" s="5">
        <v>14061.85</v>
      </c>
      <c r="D30" s="5">
        <v>14061.85</v>
      </c>
      <c r="E30" s="5">
        <v>14061.85</v>
      </c>
      <c r="F30" s="5">
        <v>14061.85</v>
      </c>
      <c r="G30" s="5">
        <v>14061.85</v>
      </c>
      <c r="H30" s="5">
        <v>14061.85</v>
      </c>
      <c r="I30" s="5">
        <v>14061.85</v>
      </c>
      <c r="J30" s="5">
        <v>14061.85</v>
      </c>
      <c r="K30" s="5">
        <v>14061.85</v>
      </c>
      <c r="L30" s="5">
        <v>14061.85</v>
      </c>
      <c r="M30" s="5">
        <v>14061.85</v>
      </c>
      <c r="N30" s="5">
        <v>10225.61</v>
      </c>
      <c r="O30" s="5">
        <f t="shared" si="0"/>
        <v>178967.81000000006</v>
      </c>
    </row>
    <row r="31" spans="1:15" ht="12.75">
      <c r="A31" t="s">
        <v>9</v>
      </c>
      <c r="B31" s="5">
        <v>55421.6</v>
      </c>
      <c r="C31" s="5">
        <v>55421.6</v>
      </c>
      <c r="D31" s="5">
        <v>55421.6</v>
      </c>
      <c r="E31" s="5">
        <v>55421.6</v>
      </c>
      <c r="F31" s="5">
        <v>55421.6</v>
      </c>
      <c r="G31" s="5">
        <v>55421.6</v>
      </c>
      <c r="H31" s="5">
        <v>55421.6</v>
      </c>
      <c r="I31" s="5">
        <v>55421.6</v>
      </c>
      <c r="J31" s="5">
        <v>55421.6</v>
      </c>
      <c r="K31" s="5">
        <v>55421.6</v>
      </c>
      <c r="L31" s="5">
        <v>55421.6</v>
      </c>
      <c r="M31" s="5">
        <v>55421.6</v>
      </c>
      <c r="N31" s="5">
        <v>31940.12</v>
      </c>
      <c r="O31" s="5">
        <f t="shared" si="0"/>
        <v>696999.3199999998</v>
      </c>
    </row>
    <row r="32" spans="1:15" ht="12.75">
      <c r="A32" t="s">
        <v>10</v>
      </c>
      <c r="B32" s="5">
        <v>22257.91</v>
      </c>
      <c r="C32" s="5">
        <v>22257.91</v>
      </c>
      <c r="D32" s="5">
        <v>22257.91</v>
      </c>
      <c r="E32" s="5">
        <v>22257.91</v>
      </c>
      <c r="F32" s="5">
        <v>22257.91</v>
      </c>
      <c r="G32" s="5">
        <v>22257.91</v>
      </c>
      <c r="H32" s="5">
        <v>22257.91</v>
      </c>
      <c r="I32" s="5">
        <v>22257.91</v>
      </c>
      <c r="J32" s="5">
        <v>22257.91</v>
      </c>
      <c r="K32" s="5">
        <v>22257.91</v>
      </c>
      <c r="L32" s="5">
        <v>22257.91</v>
      </c>
      <c r="M32" s="5">
        <v>22257.91</v>
      </c>
      <c r="N32" s="5">
        <v>12826.01</v>
      </c>
      <c r="O32" s="5">
        <f t="shared" si="0"/>
        <v>279920.93</v>
      </c>
    </row>
    <row r="33" spans="1:15" ht="12.75">
      <c r="A33" t="s">
        <v>11</v>
      </c>
      <c r="B33" s="5">
        <v>16471.62</v>
      </c>
      <c r="C33" s="5">
        <v>16471.62</v>
      </c>
      <c r="D33" s="5">
        <v>16471.62</v>
      </c>
      <c r="E33" s="5">
        <v>16471.62</v>
      </c>
      <c r="F33" s="5">
        <v>16471.62</v>
      </c>
      <c r="G33" s="5">
        <v>16471.62</v>
      </c>
      <c r="H33" s="5">
        <v>16471.62</v>
      </c>
      <c r="I33" s="5">
        <v>16471.62</v>
      </c>
      <c r="J33" s="5">
        <v>16471.62</v>
      </c>
      <c r="K33" s="5">
        <v>16471.62</v>
      </c>
      <c r="L33" s="5">
        <v>16471.62</v>
      </c>
      <c r="M33" s="5">
        <v>16471.62</v>
      </c>
      <c r="N33" s="5">
        <v>9491.5</v>
      </c>
      <c r="O33" s="5">
        <f t="shared" si="0"/>
        <v>207150.93999999997</v>
      </c>
    </row>
    <row r="34" spans="1:15" ht="12.75">
      <c r="A34" t="s">
        <v>48</v>
      </c>
      <c r="B34" s="5">
        <v>16433.24</v>
      </c>
      <c r="C34" s="5">
        <v>16433.24</v>
      </c>
      <c r="D34" s="5">
        <v>16433.24</v>
      </c>
      <c r="E34" s="5">
        <v>16433.24</v>
      </c>
      <c r="F34" s="5">
        <v>16433.24</v>
      </c>
      <c r="G34" s="5">
        <v>16433.24</v>
      </c>
      <c r="H34" s="5">
        <v>16433.24</v>
      </c>
      <c r="I34" s="5">
        <v>16433.24</v>
      </c>
      <c r="J34" s="5">
        <v>16433.24</v>
      </c>
      <c r="K34" s="5">
        <v>16433.24</v>
      </c>
      <c r="L34" s="5">
        <v>16433.24</v>
      </c>
      <c r="M34" s="5">
        <v>16433.24</v>
      </c>
      <c r="N34" s="5">
        <v>9471.05</v>
      </c>
      <c r="O34" s="5">
        <f t="shared" si="0"/>
        <v>206669.92999999996</v>
      </c>
    </row>
    <row r="35" spans="1:15" ht="12.75">
      <c r="A35" t="s">
        <v>12</v>
      </c>
      <c r="B35" s="5">
        <v>13532.46</v>
      </c>
      <c r="C35" s="5">
        <v>13532.46</v>
      </c>
      <c r="D35" s="5">
        <v>13532.46</v>
      </c>
      <c r="E35" s="5">
        <v>13532.46</v>
      </c>
      <c r="F35" s="5">
        <v>13532.46</v>
      </c>
      <c r="G35" s="5">
        <v>13532.46</v>
      </c>
      <c r="H35" s="5">
        <v>13532.46</v>
      </c>
      <c r="I35" s="5">
        <v>13532.46</v>
      </c>
      <c r="J35" s="5">
        <v>13532.46</v>
      </c>
      <c r="K35" s="5">
        <v>13532.46</v>
      </c>
      <c r="L35" s="5">
        <v>13532.46</v>
      </c>
      <c r="M35" s="5">
        <v>13532.46</v>
      </c>
      <c r="N35" s="5">
        <v>9849.74</v>
      </c>
      <c r="O35" s="5">
        <f t="shared" si="0"/>
        <v>172239.25999999992</v>
      </c>
    </row>
    <row r="36" spans="1:15" ht="12.75">
      <c r="A36" t="s">
        <v>13</v>
      </c>
      <c r="B36" s="5">
        <v>33106.17</v>
      </c>
      <c r="C36" s="5">
        <v>33106.17</v>
      </c>
      <c r="D36" s="5">
        <v>33106.17</v>
      </c>
      <c r="E36" s="5">
        <v>33106.17</v>
      </c>
      <c r="F36" s="5">
        <v>33106.17</v>
      </c>
      <c r="G36" s="5">
        <v>33106.17</v>
      </c>
      <c r="H36" s="5">
        <v>33106.17</v>
      </c>
      <c r="I36" s="5">
        <v>33106.17</v>
      </c>
      <c r="J36" s="5">
        <v>33106.17</v>
      </c>
      <c r="K36" s="5">
        <v>33106.17</v>
      </c>
      <c r="L36" s="5">
        <v>33106.17</v>
      </c>
      <c r="M36" s="5">
        <v>33106.17</v>
      </c>
      <c r="N36" s="5">
        <v>19079.32</v>
      </c>
      <c r="O36" s="5">
        <f t="shared" si="0"/>
        <v>416353.35999999987</v>
      </c>
    </row>
    <row r="37" spans="1:15" ht="12.75">
      <c r="A37" t="s">
        <v>14</v>
      </c>
      <c r="B37" s="5">
        <v>52628.92</v>
      </c>
      <c r="C37" s="5">
        <v>52628.92</v>
      </c>
      <c r="D37" s="5">
        <v>52628.92</v>
      </c>
      <c r="E37" s="5">
        <v>52628.92</v>
      </c>
      <c r="F37" s="5">
        <v>52628.92</v>
      </c>
      <c r="G37" s="5">
        <v>52628.92</v>
      </c>
      <c r="H37" s="5">
        <v>52628.92</v>
      </c>
      <c r="I37" s="5">
        <v>52628.92</v>
      </c>
      <c r="J37" s="5">
        <v>52628.92</v>
      </c>
      <c r="K37" s="5">
        <v>52628.92</v>
      </c>
      <c r="L37" s="5">
        <v>52628.92</v>
      </c>
      <c r="M37" s="5">
        <v>52628.92</v>
      </c>
      <c r="N37" s="5">
        <v>30330.03</v>
      </c>
      <c r="O37" s="5">
        <f t="shared" si="0"/>
        <v>661877.0700000001</v>
      </c>
    </row>
    <row r="38" spans="1:15" ht="12.75">
      <c r="A38" t="s">
        <v>49</v>
      </c>
      <c r="B38" s="5">
        <v>288849.76</v>
      </c>
      <c r="C38" s="5">
        <v>288849.76</v>
      </c>
      <c r="D38" s="5">
        <v>288849.76</v>
      </c>
      <c r="E38" s="5">
        <v>288849.76</v>
      </c>
      <c r="F38" s="5">
        <v>288849.76</v>
      </c>
      <c r="G38" s="5">
        <v>288849.76</v>
      </c>
      <c r="H38" s="5">
        <v>288849.76</v>
      </c>
      <c r="I38" s="5">
        <v>288849.76</v>
      </c>
      <c r="J38" s="5">
        <v>288849.76</v>
      </c>
      <c r="K38" s="5">
        <v>288849.76</v>
      </c>
      <c r="L38" s="5">
        <v>288849.76</v>
      </c>
      <c r="M38" s="5">
        <v>288849.76</v>
      </c>
      <c r="N38" s="5">
        <v>166452.8</v>
      </c>
      <c r="O38" s="5">
        <f t="shared" si="0"/>
        <v>3632649.919999999</v>
      </c>
    </row>
    <row r="39" spans="1:15" ht="12.75">
      <c r="A39" t="s">
        <v>15</v>
      </c>
      <c r="B39" s="5">
        <v>151865.27</v>
      </c>
      <c r="C39" s="5">
        <v>151865.27</v>
      </c>
      <c r="D39" s="5">
        <v>151865.27</v>
      </c>
      <c r="E39" s="5">
        <v>151865.27</v>
      </c>
      <c r="F39" s="5">
        <v>151865.27</v>
      </c>
      <c r="G39" s="5">
        <v>151865.27</v>
      </c>
      <c r="H39" s="5">
        <v>151865.27</v>
      </c>
      <c r="I39" s="5">
        <v>151865.27</v>
      </c>
      <c r="J39" s="5">
        <v>151865.27</v>
      </c>
      <c r="K39" s="5">
        <v>151865.27</v>
      </c>
      <c r="L39" s="5">
        <v>151865.27</v>
      </c>
      <c r="M39" s="5">
        <v>151865.27</v>
      </c>
      <c r="N39" s="5">
        <v>87519.01</v>
      </c>
      <c r="O39" s="5">
        <f t="shared" si="0"/>
        <v>1909902.25</v>
      </c>
    </row>
    <row r="40" spans="1:15" ht="12.75">
      <c r="A40" t="s">
        <v>50</v>
      </c>
      <c r="B40" s="5">
        <v>2046343.43</v>
      </c>
      <c r="C40" s="5">
        <v>2046343.43</v>
      </c>
      <c r="D40" s="5">
        <v>2046343.43</v>
      </c>
      <c r="E40" s="5">
        <v>2046343.43</v>
      </c>
      <c r="F40" s="5">
        <v>2046343.43</v>
      </c>
      <c r="G40" s="5">
        <v>2046343.43</v>
      </c>
      <c r="H40" s="5">
        <v>2046343.43</v>
      </c>
      <c r="I40" s="5">
        <v>2046343.43</v>
      </c>
      <c r="J40" s="5">
        <v>2046343.43</v>
      </c>
      <c r="K40" s="5">
        <v>2046343.43</v>
      </c>
      <c r="L40" s="5">
        <v>2046343.43</v>
      </c>
      <c r="M40" s="5">
        <v>2046343.43</v>
      </c>
      <c r="N40" s="5">
        <v>1179406.13</v>
      </c>
      <c r="O40" s="5">
        <f t="shared" si="0"/>
        <v>25735527.29</v>
      </c>
    </row>
    <row r="41" spans="1:15" ht="12.75">
      <c r="A41" t="s">
        <v>16</v>
      </c>
      <c r="B41" s="5">
        <v>25172.25</v>
      </c>
      <c r="C41" s="5">
        <v>25172.25</v>
      </c>
      <c r="D41" s="5">
        <v>25172.25</v>
      </c>
      <c r="E41" s="5">
        <v>25172.25</v>
      </c>
      <c r="F41" s="5">
        <v>25172.25</v>
      </c>
      <c r="G41" s="5">
        <v>25172.25</v>
      </c>
      <c r="H41" s="5">
        <v>25172.25</v>
      </c>
      <c r="I41" s="5">
        <v>25172.25</v>
      </c>
      <c r="J41" s="5">
        <v>25172.25</v>
      </c>
      <c r="K41" s="5">
        <v>25172.25</v>
      </c>
      <c r="L41" s="5">
        <v>25172.25</v>
      </c>
      <c r="M41" s="5">
        <v>25172.25</v>
      </c>
      <c r="N41" s="5">
        <v>14505.85</v>
      </c>
      <c r="O41" s="5">
        <f t="shared" si="0"/>
        <v>316572.85</v>
      </c>
    </row>
    <row r="42" spans="1:15" ht="12.75">
      <c r="A42" t="s">
        <v>51</v>
      </c>
      <c r="B42" s="5">
        <v>217562.45</v>
      </c>
      <c r="C42" s="5">
        <v>217562.45</v>
      </c>
      <c r="D42" s="5">
        <v>217562.45</v>
      </c>
      <c r="E42" s="5">
        <v>217562.45</v>
      </c>
      <c r="F42" s="5">
        <v>217562.45</v>
      </c>
      <c r="G42" s="5">
        <v>217562.45</v>
      </c>
      <c r="H42" s="5">
        <v>217562.45</v>
      </c>
      <c r="I42" s="5">
        <v>217562.45</v>
      </c>
      <c r="J42" s="5">
        <v>217562.45</v>
      </c>
      <c r="K42" s="5">
        <v>217562.45</v>
      </c>
      <c r="L42" s="5">
        <v>217562.45</v>
      </c>
      <c r="M42" s="5">
        <v>217562.45</v>
      </c>
      <c r="N42" s="5">
        <v>125390.51</v>
      </c>
      <c r="O42" s="5">
        <f t="shared" si="0"/>
        <v>2736139.91</v>
      </c>
    </row>
    <row r="43" spans="1:15" ht="12.75">
      <c r="A43" t="s">
        <v>17</v>
      </c>
      <c r="B43" s="5">
        <v>61327.97</v>
      </c>
      <c r="C43" s="5">
        <v>61327.97</v>
      </c>
      <c r="D43" s="5">
        <v>61327.97</v>
      </c>
      <c r="E43" s="5">
        <v>61327.97</v>
      </c>
      <c r="F43" s="5">
        <v>61327.97</v>
      </c>
      <c r="G43" s="5">
        <v>61327.97</v>
      </c>
      <c r="H43" s="5">
        <v>61327.97</v>
      </c>
      <c r="I43" s="5">
        <v>61327.97</v>
      </c>
      <c r="J43" s="5">
        <v>61327.97</v>
      </c>
      <c r="K43" s="5">
        <v>61327.97</v>
      </c>
      <c r="L43" s="5">
        <v>61327.97</v>
      </c>
      <c r="M43" s="5">
        <v>61327.97</v>
      </c>
      <c r="N43" s="5">
        <v>35344.81</v>
      </c>
      <c r="O43" s="5">
        <f t="shared" si="0"/>
        <v>771280.4499999997</v>
      </c>
    </row>
    <row r="44" spans="1:15" ht="12.75">
      <c r="A44" t="s">
        <v>18</v>
      </c>
      <c r="B44" s="5">
        <v>22190.89</v>
      </c>
      <c r="C44" s="5">
        <v>22190.89</v>
      </c>
      <c r="D44" s="5">
        <v>22190.89</v>
      </c>
      <c r="E44" s="5">
        <v>22190.89</v>
      </c>
      <c r="F44" s="5">
        <v>22190.89</v>
      </c>
      <c r="G44" s="5">
        <v>22190.89</v>
      </c>
      <c r="H44" s="5">
        <v>22190.89</v>
      </c>
      <c r="I44" s="5">
        <v>22190.89</v>
      </c>
      <c r="J44" s="5">
        <v>22190.89</v>
      </c>
      <c r="K44" s="5">
        <v>22190.89</v>
      </c>
      <c r="L44" s="5">
        <v>22190.89</v>
      </c>
      <c r="M44" s="5">
        <v>22190.89</v>
      </c>
      <c r="N44" s="5">
        <v>12788.52</v>
      </c>
      <c r="O44" s="5">
        <f t="shared" si="0"/>
        <v>279079.20000000007</v>
      </c>
    </row>
    <row r="45" spans="1:15" ht="12.75">
      <c r="A45" t="s">
        <v>19</v>
      </c>
      <c r="B45" s="5">
        <v>9493.97</v>
      </c>
      <c r="C45" s="5">
        <v>9493.97</v>
      </c>
      <c r="D45" s="5">
        <v>9493.97</v>
      </c>
      <c r="E45" s="5">
        <v>9493.97</v>
      </c>
      <c r="F45" s="5">
        <v>9493.97</v>
      </c>
      <c r="G45" s="5">
        <v>9493.97</v>
      </c>
      <c r="H45" s="5">
        <v>9493.97</v>
      </c>
      <c r="I45" s="5">
        <v>9493.97</v>
      </c>
      <c r="J45" s="5">
        <v>9493.97</v>
      </c>
      <c r="K45" s="5">
        <v>9493.97</v>
      </c>
      <c r="L45" s="5">
        <v>9493.97</v>
      </c>
      <c r="M45" s="5">
        <v>9493.97</v>
      </c>
      <c r="N45" s="5">
        <v>5470.94</v>
      </c>
      <c r="O45" s="5">
        <f t="shared" si="0"/>
        <v>119398.58</v>
      </c>
    </row>
    <row r="46" spans="1:15" ht="12.75">
      <c r="A46" t="s">
        <v>52</v>
      </c>
      <c r="B46" s="5">
        <v>399909.93</v>
      </c>
      <c r="C46" s="5">
        <v>399909.93</v>
      </c>
      <c r="D46" s="5">
        <v>399909.93</v>
      </c>
      <c r="E46" s="5">
        <v>399909.93</v>
      </c>
      <c r="F46" s="5">
        <v>399909.93</v>
      </c>
      <c r="G46" s="5">
        <v>399909.93</v>
      </c>
      <c r="H46" s="5">
        <v>399909.93</v>
      </c>
      <c r="I46" s="5">
        <v>399909.93</v>
      </c>
      <c r="J46" s="5">
        <v>399909.93</v>
      </c>
      <c r="K46" s="5">
        <v>399909.93</v>
      </c>
      <c r="L46" s="5">
        <v>399909.93</v>
      </c>
      <c r="M46" s="5">
        <v>399909.93</v>
      </c>
      <c r="N46" s="5">
        <v>230492.62</v>
      </c>
      <c r="O46" s="5">
        <f t="shared" si="0"/>
        <v>5029411.78</v>
      </c>
    </row>
    <row r="47" spans="1:15" ht="12.75">
      <c r="A47" t="s">
        <v>53</v>
      </c>
      <c r="B47" s="5">
        <v>959148.92</v>
      </c>
      <c r="C47" s="5">
        <v>959148.92</v>
      </c>
      <c r="D47" s="5">
        <v>959148.92</v>
      </c>
      <c r="E47" s="5">
        <v>959148.92</v>
      </c>
      <c r="F47" s="5">
        <v>959148.92</v>
      </c>
      <c r="G47" s="5">
        <v>959148.92</v>
      </c>
      <c r="H47" s="5">
        <v>959148.92</v>
      </c>
      <c r="I47" s="5">
        <v>959148.92</v>
      </c>
      <c r="J47" s="5">
        <v>959148.92</v>
      </c>
      <c r="K47" s="5">
        <v>959148.92</v>
      </c>
      <c r="L47" s="5">
        <v>959148.92</v>
      </c>
      <c r="M47" s="5">
        <v>959148.92</v>
      </c>
      <c r="N47" s="5">
        <v>552828.05</v>
      </c>
      <c r="O47" s="5">
        <f t="shared" si="0"/>
        <v>12062615.090000002</v>
      </c>
    </row>
    <row r="48" spans="1:15" ht="12.75">
      <c r="A48" t="s">
        <v>54</v>
      </c>
      <c r="B48" s="5">
        <v>346380.64</v>
      </c>
      <c r="C48" s="5">
        <v>346380.64</v>
      </c>
      <c r="D48" s="5">
        <v>346380.64</v>
      </c>
      <c r="E48" s="5">
        <v>346380.64</v>
      </c>
      <c r="F48" s="5">
        <v>346380.64</v>
      </c>
      <c r="G48" s="5">
        <v>346380.64</v>
      </c>
      <c r="H48" s="5">
        <v>346380.64</v>
      </c>
      <c r="I48" s="5">
        <v>346380.64</v>
      </c>
      <c r="J48" s="5">
        <v>346380.64</v>
      </c>
      <c r="K48" s="5">
        <v>346380.64</v>
      </c>
      <c r="L48" s="5">
        <v>346380.64</v>
      </c>
      <c r="M48" s="5">
        <v>346380.64</v>
      </c>
      <c r="N48" s="5">
        <v>199661.16</v>
      </c>
      <c r="O48" s="5">
        <f t="shared" si="0"/>
        <v>4356228.840000001</v>
      </c>
    </row>
    <row r="49" spans="1:15" ht="12.75">
      <c r="A49" t="s">
        <v>20</v>
      </c>
      <c r="B49" s="5">
        <v>59546.63</v>
      </c>
      <c r="C49" s="5">
        <v>59546.63</v>
      </c>
      <c r="D49" s="5">
        <v>59546.63</v>
      </c>
      <c r="E49" s="5">
        <v>59546.63</v>
      </c>
      <c r="F49" s="5">
        <v>59546.63</v>
      </c>
      <c r="G49" s="5">
        <v>59546.63</v>
      </c>
      <c r="H49" s="5">
        <v>59546.63</v>
      </c>
      <c r="I49" s="5">
        <v>59546.63</v>
      </c>
      <c r="J49" s="5">
        <v>59546.63</v>
      </c>
      <c r="K49" s="5">
        <v>59546.63</v>
      </c>
      <c r="L49" s="5">
        <v>59546.63</v>
      </c>
      <c r="M49" s="5">
        <v>59546.63</v>
      </c>
      <c r="N49" s="5">
        <v>34315.86</v>
      </c>
      <c r="O49" s="5">
        <f t="shared" si="0"/>
        <v>748875.4199999999</v>
      </c>
    </row>
    <row r="50" spans="1:15" ht="12.75">
      <c r="A50" t="s">
        <v>21</v>
      </c>
      <c r="B50" s="5">
        <v>9761.54</v>
      </c>
      <c r="C50" s="5">
        <v>9761.54</v>
      </c>
      <c r="D50" s="5">
        <v>9761.54</v>
      </c>
      <c r="E50" s="5">
        <v>9761.54</v>
      </c>
      <c r="F50" s="5">
        <v>9761.54</v>
      </c>
      <c r="G50" s="5">
        <v>9761.54</v>
      </c>
      <c r="H50" s="5">
        <v>9761.54</v>
      </c>
      <c r="I50" s="5">
        <v>9761.54</v>
      </c>
      <c r="J50" s="5">
        <v>9761.54</v>
      </c>
      <c r="K50" s="5">
        <v>9761.54</v>
      </c>
      <c r="L50" s="5">
        <v>9761.54</v>
      </c>
      <c r="M50" s="5">
        <v>9761.54</v>
      </c>
      <c r="N50" s="5">
        <v>5625.09</v>
      </c>
      <c r="O50" s="5">
        <f t="shared" si="0"/>
        <v>122763.57000000004</v>
      </c>
    </row>
    <row r="51" spans="1:15" ht="12.75">
      <c r="A51" t="s">
        <v>22</v>
      </c>
      <c r="B51" s="5">
        <v>24769.76</v>
      </c>
      <c r="C51" s="5">
        <v>24769.76</v>
      </c>
      <c r="D51" s="5">
        <v>24769.76</v>
      </c>
      <c r="E51" s="5">
        <v>24769.76</v>
      </c>
      <c r="F51" s="5">
        <v>24769.76</v>
      </c>
      <c r="G51" s="5">
        <v>24769.76</v>
      </c>
      <c r="H51" s="5">
        <v>24769.76</v>
      </c>
      <c r="I51" s="5">
        <v>24769.76</v>
      </c>
      <c r="J51" s="5">
        <v>24769.76</v>
      </c>
      <c r="K51" s="5">
        <v>24769.76</v>
      </c>
      <c r="L51" s="5">
        <v>24769.76</v>
      </c>
      <c r="M51" s="5">
        <v>24769.76</v>
      </c>
      <c r="N51" s="5">
        <v>14274.12</v>
      </c>
      <c r="O51" s="5">
        <f t="shared" si="0"/>
        <v>311511.24000000005</v>
      </c>
    </row>
    <row r="52" spans="1:15" ht="12.75">
      <c r="A52" t="s">
        <v>55</v>
      </c>
      <c r="B52" s="5">
        <v>534474.78</v>
      </c>
      <c r="C52" s="5">
        <v>534474.78</v>
      </c>
      <c r="D52" s="5">
        <v>534474.78</v>
      </c>
      <c r="E52" s="5">
        <v>534474.78</v>
      </c>
      <c r="F52" s="5">
        <v>534474.78</v>
      </c>
      <c r="G52" s="5">
        <v>534474.78</v>
      </c>
      <c r="H52" s="5">
        <v>534474.78</v>
      </c>
      <c r="I52" s="5">
        <v>534474.78</v>
      </c>
      <c r="J52" s="5">
        <v>534474.78</v>
      </c>
      <c r="K52" s="5">
        <v>534474.78</v>
      </c>
      <c r="L52" s="5">
        <v>534474.78</v>
      </c>
      <c r="M52" s="5">
        <v>534474.78</v>
      </c>
      <c r="N52" s="5">
        <v>308025.3</v>
      </c>
      <c r="O52" s="5">
        <f t="shared" si="0"/>
        <v>6721722.660000002</v>
      </c>
    </row>
    <row r="53" spans="1:15" ht="12.75">
      <c r="A53" t="s">
        <v>23</v>
      </c>
      <c r="B53" s="5">
        <v>531996.47</v>
      </c>
      <c r="C53" s="5">
        <v>531996.47</v>
      </c>
      <c r="D53" s="5">
        <v>531996.47</v>
      </c>
      <c r="E53" s="5">
        <v>531996.47</v>
      </c>
      <c r="F53" s="5">
        <v>531996.47</v>
      </c>
      <c r="G53" s="5">
        <v>531996.47</v>
      </c>
      <c r="H53" s="5">
        <v>531996.47</v>
      </c>
      <c r="I53" s="5">
        <v>531996.47</v>
      </c>
      <c r="J53" s="5">
        <v>531996.47</v>
      </c>
      <c r="K53" s="5">
        <v>531996.47</v>
      </c>
      <c r="L53" s="5">
        <v>531996.47</v>
      </c>
      <c r="M53" s="5">
        <v>531996.47</v>
      </c>
      <c r="N53" s="5">
        <v>306590.16</v>
      </c>
      <c r="O53" s="5">
        <f t="shared" si="0"/>
        <v>6690547.799999998</v>
      </c>
    </row>
    <row r="54" spans="1:15" ht="12.75">
      <c r="A54" t="s">
        <v>24</v>
      </c>
      <c r="B54" s="5">
        <v>272042.91</v>
      </c>
      <c r="C54" s="5">
        <v>272042.91</v>
      </c>
      <c r="D54" s="5">
        <v>272042.91</v>
      </c>
      <c r="E54" s="5">
        <v>272042.91</v>
      </c>
      <c r="F54" s="5">
        <v>272042.91</v>
      </c>
      <c r="G54" s="5">
        <v>272042.91</v>
      </c>
      <c r="H54" s="5">
        <v>272042.91</v>
      </c>
      <c r="I54" s="5">
        <v>272042.91</v>
      </c>
      <c r="J54" s="5">
        <v>272042.91</v>
      </c>
      <c r="K54" s="5">
        <v>272042.91</v>
      </c>
      <c r="L54" s="5">
        <v>272042.91</v>
      </c>
      <c r="M54" s="5">
        <v>272042.91</v>
      </c>
      <c r="N54" s="5">
        <v>156783.39</v>
      </c>
      <c r="O54" s="5">
        <f t="shared" si="0"/>
        <v>3421298.3100000005</v>
      </c>
    </row>
    <row r="55" spans="1:15" ht="12.75">
      <c r="A55" t="s">
        <v>56</v>
      </c>
      <c r="B55" s="5">
        <v>151377.11</v>
      </c>
      <c r="C55" s="5">
        <v>151377.11</v>
      </c>
      <c r="D55" s="5">
        <v>151377.11</v>
      </c>
      <c r="E55" s="5">
        <v>151377.11</v>
      </c>
      <c r="F55" s="5">
        <v>151377.11</v>
      </c>
      <c r="G55" s="5">
        <v>151377.11</v>
      </c>
      <c r="H55" s="5">
        <v>151377.11</v>
      </c>
      <c r="I55" s="5">
        <v>151377.11</v>
      </c>
      <c r="J55" s="5">
        <v>151377.11</v>
      </c>
      <c r="K55" s="5">
        <v>151377.11</v>
      </c>
      <c r="L55" s="5">
        <v>151377.11</v>
      </c>
      <c r="M55" s="5">
        <v>151377.11</v>
      </c>
      <c r="N55" s="5">
        <v>87261.36</v>
      </c>
      <c r="O55" s="5">
        <f t="shared" si="0"/>
        <v>1903786.6799999995</v>
      </c>
    </row>
    <row r="56" spans="1:15" ht="12.75">
      <c r="A56" t="s">
        <v>57</v>
      </c>
      <c r="B56" s="5">
        <v>115900.49</v>
      </c>
      <c r="C56" s="5">
        <v>115900.49</v>
      </c>
      <c r="D56" s="5">
        <v>115900.49</v>
      </c>
      <c r="E56" s="5">
        <v>115900.49</v>
      </c>
      <c r="F56" s="5">
        <v>115900.49</v>
      </c>
      <c r="G56" s="5">
        <v>115900.49</v>
      </c>
      <c r="H56" s="5">
        <v>115900.49</v>
      </c>
      <c r="I56" s="5">
        <v>115900.49</v>
      </c>
      <c r="J56" s="5">
        <v>115900.49</v>
      </c>
      <c r="K56" s="5">
        <v>115900.49</v>
      </c>
      <c r="L56" s="5">
        <v>115900.49</v>
      </c>
      <c r="M56" s="5">
        <v>115900.49</v>
      </c>
      <c r="N56" s="5">
        <v>66793.51</v>
      </c>
      <c r="O56" s="5">
        <f t="shared" si="0"/>
        <v>1457599.3900000001</v>
      </c>
    </row>
    <row r="57" spans="1:15" ht="12.75">
      <c r="A57" t="s">
        <v>58</v>
      </c>
      <c r="B57" s="5">
        <v>291884.5</v>
      </c>
      <c r="C57" s="5">
        <v>291884.5</v>
      </c>
      <c r="D57" s="5">
        <v>291884.5</v>
      </c>
      <c r="E57" s="5">
        <v>291884.5</v>
      </c>
      <c r="F57" s="5">
        <v>291884.5</v>
      </c>
      <c r="G57" s="5">
        <v>291884.5</v>
      </c>
      <c r="H57" s="5">
        <v>291884.5</v>
      </c>
      <c r="I57" s="5">
        <v>291884.5</v>
      </c>
      <c r="J57" s="5">
        <v>291884.5</v>
      </c>
      <c r="K57" s="5">
        <v>291884.5</v>
      </c>
      <c r="L57" s="5">
        <v>291884.5</v>
      </c>
      <c r="M57" s="5">
        <v>291884.5</v>
      </c>
      <c r="N57" s="5">
        <v>168235.55</v>
      </c>
      <c r="O57" s="5">
        <f t="shared" si="0"/>
        <v>3670849.55</v>
      </c>
    </row>
    <row r="58" spans="1:15" ht="12.75">
      <c r="A58" t="s">
        <v>25</v>
      </c>
      <c r="B58" s="5">
        <v>62143.06</v>
      </c>
      <c r="C58" s="5">
        <v>62143.06</v>
      </c>
      <c r="D58" s="5">
        <v>62143.06</v>
      </c>
      <c r="E58" s="5">
        <v>62143.06</v>
      </c>
      <c r="F58" s="5">
        <v>62143.06</v>
      </c>
      <c r="G58" s="5">
        <v>62143.06</v>
      </c>
      <c r="H58" s="5">
        <v>62143.06</v>
      </c>
      <c r="I58" s="5">
        <v>62143.06</v>
      </c>
      <c r="J58" s="5">
        <v>62143.06</v>
      </c>
      <c r="K58" s="5">
        <v>62143.06</v>
      </c>
      <c r="L58" s="5">
        <v>62143.06</v>
      </c>
      <c r="M58" s="5">
        <v>62143.06</v>
      </c>
      <c r="N58" s="5">
        <v>35812.19</v>
      </c>
      <c r="O58" s="5">
        <f t="shared" si="0"/>
        <v>781528.9100000001</v>
      </c>
    </row>
    <row r="59" spans="1:15" ht="12.75">
      <c r="A59" t="s">
        <v>59</v>
      </c>
      <c r="B59" s="5">
        <v>2352184.72</v>
      </c>
      <c r="C59" s="5">
        <v>2352184.72</v>
      </c>
      <c r="D59" s="5">
        <v>2352184.72</v>
      </c>
      <c r="E59" s="5">
        <v>2352184.72</v>
      </c>
      <c r="F59" s="5">
        <v>2352184.72</v>
      </c>
      <c r="G59" s="5">
        <v>2352184.72</v>
      </c>
      <c r="H59" s="5">
        <v>2352184.72</v>
      </c>
      <c r="I59" s="5">
        <v>2352184.72</v>
      </c>
      <c r="J59" s="5">
        <v>2352184.72</v>
      </c>
      <c r="K59" s="5">
        <v>2352184.72</v>
      </c>
      <c r="L59" s="5">
        <v>2352184.72</v>
      </c>
      <c r="M59" s="5">
        <v>2352184.72</v>
      </c>
      <c r="N59" s="5">
        <v>1356476.3</v>
      </c>
      <c r="O59" s="5">
        <f t="shared" si="0"/>
        <v>29582692.939999998</v>
      </c>
    </row>
    <row r="60" spans="1:15" ht="12.75">
      <c r="A60" t="s">
        <v>60</v>
      </c>
      <c r="B60" s="5">
        <v>421625.55</v>
      </c>
      <c r="C60" s="5">
        <v>421625.55</v>
      </c>
      <c r="D60" s="5">
        <v>421625.55</v>
      </c>
      <c r="E60" s="5">
        <v>421625.55</v>
      </c>
      <c r="F60" s="5">
        <v>421625.55</v>
      </c>
      <c r="G60" s="5">
        <v>421625.55</v>
      </c>
      <c r="H60" s="5">
        <v>421625.55</v>
      </c>
      <c r="I60" s="5">
        <v>421625.55</v>
      </c>
      <c r="J60" s="5">
        <v>421625.55</v>
      </c>
      <c r="K60" s="5">
        <v>421625.55</v>
      </c>
      <c r="L60" s="5">
        <v>421625.55</v>
      </c>
      <c r="M60" s="5">
        <v>421625.55</v>
      </c>
      <c r="N60" s="5">
        <v>243002.06</v>
      </c>
      <c r="O60" s="5">
        <f t="shared" si="0"/>
        <v>5302508.659999998</v>
      </c>
    </row>
    <row r="61" spans="1:15" ht="12.75">
      <c r="A61" t="s">
        <v>61</v>
      </c>
      <c r="B61" s="5">
        <v>1912189.9</v>
      </c>
      <c r="C61" s="5">
        <v>1912189.9</v>
      </c>
      <c r="D61" s="5">
        <v>1912189.9</v>
      </c>
      <c r="E61" s="5">
        <v>1912189.9</v>
      </c>
      <c r="F61" s="5">
        <v>1912189.9</v>
      </c>
      <c r="G61" s="5">
        <v>1912189.9</v>
      </c>
      <c r="H61" s="5">
        <v>1912189.9</v>
      </c>
      <c r="I61" s="5">
        <v>1912189.9</v>
      </c>
      <c r="J61" s="5">
        <v>1912189.9</v>
      </c>
      <c r="K61" s="5">
        <v>1912189.9</v>
      </c>
      <c r="L61" s="5">
        <v>1912189.9</v>
      </c>
      <c r="M61" s="5">
        <v>1912189.9</v>
      </c>
      <c r="N61" s="5">
        <v>1102190.53</v>
      </c>
      <c r="O61" s="5">
        <f t="shared" si="0"/>
        <v>24048469.33</v>
      </c>
    </row>
    <row r="62" spans="1:15" ht="12.75">
      <c r="A62" t="s">
        <v>26</v>
      </c>
      <c r="B62" s="5">
        <v>775599.66</v>
      </c>
      <c r="C62" s="5">
        <v>775599.66</v>
      </c>
      <c r="D62" s="5">
        <v>775599.66</v>
      </c>
      <c r="E62" s="5">
        <v>775599.66</v>
      </c>
      <c r="F62" s="5">
        <v>775599.66</v>
      </c>
      <c r="G62" s="5">
        <v>775599.66</v>
      </c>
      <c r="H62" s="5">
        <v>775599.66</v>
      </c>
      <c r="I62" s="5">
        <v>775599.66</v>
      </c>
      <c r="J62" s="5">
        <v>775599.66</v>
      </c>
      <c r="K62" s="5">
        <v>775599.66</v>
      </c>
      <c r="L62" s="5">
        <v>775599.66</v>
      </c>
      <c r="M62" s="5">
        <v>775599.66</v>
      </c>
      <c r="N62" s="5">
        <v>446957.34</v>
      </c>
      <c r="O62" s="5">
        <f t="shared" si="0"/>
        <v>9754153.26</v>
      </c>
    </row>
    <row r="63" spans="1:15" ht="12.75">
      <c r="A63" t="s">
        <v>62</v>
      </c>
      <c r="B63" s="5">
        <v>1131459.06</v>
      </c>
      <c r="C63" s="5">
        <v>1131459.06</v>
      </c>
      <c r="D63" s="5">
        <v>1131459.06</v>
      </c>
      <c r="E63" s="5">
        <v>1131459.06</v>
      </c>
      <c r="F63" s="5">
        <v>1131459.06</v>
      </c>
      <c r="G63" s="5">
        <v>1131459.06</v>
      </c>
      <c r="H63" s="5">
        <v>1131459.06</v>
      </c>
      <c r="I63" s="5">
        <v>1131459.06</v>
      </c>
      <c r="J63" s="5">
        <v>1131459.06</v>
      </c>
      <c r="K63" s="5">
        <v>1131459.06</v>
      </c>
      <c r="L63" s="5">
        <v>1131459.06</v>
      </c>
      <c r="M63" s="5">
        <v>1131459.06</v>
      </c>
      <c r="N63" s="5">
        <v>652217.28</v>
      </c>
      <c r="O63" s="5">
        <f t="shared" si="0"/>
        <v>14229726.000000004</v>
      </c>
    </row>
    <row r="64" spans="1:15" ht="12.75">
      <c r="A64" t="s">
        <v>63</v>
      </c>
      <c r="B64" s="5">
        <v>863876.68</v>
      </c>
      <c r="C64" s="5">
        <v>863876.68</v>
      </c>
      <c r="D64" s="5">
        <v>863876.68</v>
      </c>
      <c r="E64" s="5">
        <v>863876.68</v>
      </c>
      <c r="F64" s="5">
        <v>863876.68</v>
      </c>
      <c r="G64" s="5">
        <v>863876.68</v>
      </c>
      <c r="H64" s="5">
        <v>863876.68</v>
      </c>
      <c r="I64" s="5">
        <v>863876.68</v>
      </c>
      <c r="J64" s="5">
        <v>863876.68</v>
      </c>
      <c r="K64" s="5">
        <v>863876.68</v>
      </c>
      <c r="L64" s="5">
        <v>863876.68</v>
      </c>
      <c r="M64" s="5">
        <v>863876.68</v>
      </c>
      <c r="N64" s="5">
        <v>497882.71</v>
      </c>
      <c r="O64" s="5">
        <f t="shared" si="0"/>
        <v>10864402.87</v>
      </c>
    </row>
    <row r="65" spans="1:15" ht="12.75">
      <c r="A65" t="s">
        <v>64</v>
      </c>
      <c r="B65" s="5">
        <v>109932.11</v>
      </c>
      <c r="C65" s="5">
        <v>109932.11</v>
      </c>
      <c r="D65" s="5">
        <v>109932.11</v>
      </c>
      <c r="E65" s="5">
        <v>109932.11</v>
      </c>
      <c r="F65" s="5">
        <v>109932.11</v>
      </c>
      <c r="G65" s="5">
        <v>109932.11</v>
      </c>
      <c r="H65" s="5">
        <v>109932.11</v>
      </c>
      <c r="I65" s="5">
        <v>109932.11</v>
      </c>
      <c r="J65" s="5">
        <v>109932.11</v>
      </c>
      <c r="K65" s="5">
        <v>109932.11</v>
      </c>
      <c r="L65" s="5">
        <v>109932.11</v>
      </c>
      <c r="M65" s="5">
        <v>109932.11</v>
      </c>
      <c r="N65" s="5">
        <v>63351.65</v>
      </c>
      <c r="O65" s="5">
        <f t="shared" si="0"/>
        <v>1382536.9700000002</v>
      </c>
    </row>
    <row r="66" spans="1:15" ht="12.75">
      <c r="A66" t="s">
        <v>65</v>
      </c>
      <c r="B66" s="5">
        <v>335687.09</v>
      </c>
      <c r="C66" s="5">
        <v>335687.09</v>
      </c>
      <c r="D66" s="5">
        <v>335687.09</v>
      </c>
      <c r="E66" s="5">
        <v>335687.09</v>
      </c>
      <c r="F66" s="5">
        <v>335687.09</v>
      </c>
      <c r="G66" s="5">
        <v>335687.09</v>
      </c>
      <c r="H66" s="5">
        <v>335687.09</v>
      </c>
      <c r="I66" s="5">
        <v>335687.09</v>
      </c>
      <c r="J66" s="5">
        <v>335687.09</v>
      </c>
      <c r="K66" s="5">
        <v>335687.09</v>
      </c>
      <c r="L66" s="5">
        <v>335687.09</v>
      </c>
      <c r="M66" s="5">
        <v>335687.09</v>
      </c>
      <c r="N66" s="5">
        <v>193454.78</v>
      </c>
      <c r="O66" s="5">
        <f t="shared" si="0"/>
        <v>4221699.859999999</v>
      </c>
    </row>
    <row r="67" spans="1:15" ht="12.75">
      <c r="A67" t="s">
        <v>66</v>
      </c>
      <c r="B67" s="5">
        <v>283291.57</v>
      </c>
      <c r="C67" s="5">
        <v>283291.57</v>
      </c>
      <c r="D67" s="5">
        <v>283291.57</v>
      </c>
      <c r="E67" s="5">
        <v>283291.57</v>
      </c>
      <c r="F67" s="5">
        <v>283291.57</v>
      </c>
      <c r="G67" s="5">
        <v>283291.57</v>
      </c>
      <c r="H67" s="5">
        <v>283291.57</v>
      </c>
      <c r="I67" s="5">
        <v>283291.57</v>
      </c>
      <c r="J67" s="5">
        <v>283291.57</v>
      </c>
      <c r="K67" s="5">
        <v>283291.57</v>
      </c>
      <c r="L67" s="5">
        <v>283291.57</v>
      </c>
      <c r="M67" s="5">
        <v>283291.57</v>
      </c>
      <c r="N67" s="5">
        <v>163298.6</v>
      </c>
      <c r="O67" s="5">
        <f t="shared" si="0"/>
        <v>3562797.4399999995</v>
      </c>
    </row>
    <row r="68" spans="1:15" ht="12.75">
      <c r="A68" t="s">
        <v>67</v>
      </c>
      <c r="B68" s="5">
        <v>237030.43</v>
      </c>
      <c r="C68" s="5">
        <v>237030.43</v>
      </c>
      <c r="D68" s="5">
        <v>237030.43</v>
      </c>
      <c r="E68" s="5">
        <v>237030.43</v>
      </c>
      <c r="F68" s="5">
        <v>237030.43</v>
      </c>
      <c r="G68" s="5">
        <v>237030.43</v>
      </c>
      <c r="H68" s="5">
        <v>237030.43</v>
      </c>
      <c r="I68" s="5">
        <v>237030.43</v>
      </c>
      <c r="J68" s="5">
        <v>237030.43</v>
      </c>
      <c r="K68" s="5">
        <v>237030.43</v>
      </c>
      <c r="L68" s="5">
        <v>237030.43</v>
      </c>
      <c r="M68" s="5">
        <v>237030.43</v>
      </c>
      <c r="N68" s="5">
        <v>136592.37</v>
      </c>
      <c r="O68" s="5">
        <f t="shared" si="0"/>
        <v>2980957.5300000003</v>
      </c>
    </row>
    <row r="69" spans="1:15" ht="12.75">
      <c r="A69" t="s">
        <v>68</v>
      </c>
      <c r="B69" s="5">
        <v>613488.87</v>
      </c>
      <c r="C69" s="5">
        <v>613488.87</v>
      </c>
      <c r="D69" s="5">
        <v>613488.87</v>
      </c>
      <c r="E69" s="5">
        <v>613488.87</v>
      </c>
      <c r="F69" s="5">
        <v>613488.87</v>
      </c>
      <c r="G69" s="5">
        <v>613488.87</v>
      </c>
      <c r="H69" s="5">
        <v>613488.87</v>
      </c>
      <c r="I69" s="5">
        <v>613488.87</v>
      </c>
      <c r="J69" s="5">
        <v>613488.87</v>
      </c>
      <c r="K69" s="5">
        <v>613488.87</v>
      </c>
      <c r="L69" s="5">
        <v>613488.87</v>
      </c>
      <c r="M69" s="5">
        <v>613488.87</v>
      </c>
      <c r="N69" s="5">
        <v>353585.87</v>
      </c>
      <c r="O69" s="5">
        <f t="shared" si="0"/>
        <v>7715452.3100000005</v>
      </c>
    </row>
    <row r="70" spans="1:15" ht="12.75">
      <c r="A70" t="s">
        <v>69</v>
      </c>
      <c r="B70" s="5">
        <v>600408.9</v>
      </c>
      <c r="C70" s="5">
        <v>600408.9</v>
      </c>
      <c r="D70" s="5">
        <v>600408.9</v>
      </c>
      <c r="E70" s="5">
        <v>600408.9</v>
      </c>
      <c r="F70" s="5">
        <v>600408.9</v>
      </c>
      <c r="G70" s="5">
        <v>600408.9</v>
      </c>
      <c r="H70" s="5">
        <v>600408.9</v>
      </c>
      <c r="I70" s="5">
        <v>600408.9</v>
      </c>
      <c r="J70" s="5">
        <v>600408.9</v>
      </c>
      <c r="K70" s="5">
        <v>600408.9</v>
      </c>
      <c r="L70" s="5">
        <v>600408.9</v>
      </c>
      <c r="M70" s="5">
        <v>600408.9</v>
      </c>
      <c r="N70" s="5">
        <v>346064.59</v>
      </c>
      <c r="O70" s="5">
        <f t="shared" si="0"/>
        <v>7550971.3900000015</v>
      </c>
    </row>
    <row r="71" spans="1:15" ht="12.75">
      <c r="A71" t="s">
        <v>27</v>
      </c>
      <c r="B71" s="5">
        <v>139202.9</v>
      </c>
      <c r="C71" s="5">
        <v>139202.9</v>
      </c>
      <c r="D71" s="5">
        <v>139202.9</v>
      </c>
      <c r="E71" s="5">
        <v>139202.9</v>
      </c>
      <c r="F71" s="5">
        <v>139202.9</v>
      </c>
      <c r="G71" s="5">
        <v>139202.9</v>
      </c>
      <c r="H71" s="5">
        <v>139202.9</v>
      </c>
      <c r="I71" s="5">
        <v>139202.9</v>
      </c>
      <c r="J71" s="5">
        <v>139202.9</v>
      </c>
      <c r="K71" s="5">
        <v>139202.9</v>
      </c>
      <c r="L71" s="5">
        <v>139202.9</v>
      </c>
      <c r="M71" s="5">
        <v>139202.9</v>
      </c>
      <c r="N71" s="5">
        <v>80220.77</v>
      </c>
      <c r="O71" s="5">
        <f t="shared" si="0"/>
        <v>1750655.5699999996</v>
      </c>
    </row>
    <row r="72" spans="1:15" ht="12.75">
      <c r="A72" t="s">
        <v>70</v>
      </c>
      <c r="B72" s="5">
        <v>61086.92</v>
      </c>
      <c r="C72" s="5">
        <v>61086.92</v>
      </c>
      <c r="D72" s="5">
        <v>61086.92</v>
      </c>
      <c r="E72" s="5">
        <v>61086.92</v>
      </c>
      <c r="F72" s="5">
        <v>61086.92</v>
      </c>
      <c r="G72" s="5">
        <v>61086.92</v>
      </c>
      <c r="H72" s="5">
        <v>61086.92</v>
      </c>
      <c r="I72" s="5">
        <v>61086.92</v>
      </c>
      <c r="J72" s="5">
        <v>61086.92</v>
      </c>
      <c r="K72" s="5">
        <v>61086.92</v>
      </c>
      <c r="L72" s="5">
        <v>61086.92</v>
      </c>
      <c r="M72" s="5">
        <v>61086.92</v>
      </c>
      <c r="N72" s="5">
        <v>35202.94</v>
      </c>
      <c r="O72" s="5">
        <f t="shared" si="0"/>
        <v>768245.98</v>
      </c>
    </row>
    <row r="73" spans="1:15" ht="12.75">
      <c r="A73" t="s">
        <v>28</v>
      </c>
      <c r="B73" s="5">
        <v>28871.69</v>
      </c>
      <c r="C73" s="5">
        <v>28871.69</v>
      </c>
      <c r="D73" s="5">
        <v>28871.69</v>
      </c>
      <c r="E73" s="5">
        <v>28871.69</v>
      </c>
      <c r="F73" s="5">
        <v>28871.69</v>
      </c>
      <c r="G73" s="5">
        <v>28871.69</v>
      </c>
      <c r="H73" s="5">
        <v>28871.69</v>
      </c>
      <c r="I73" s="5">
        <v>28871.69</v>
      </c>
      <c r="J73" s="5">
        <v>28871.69</v>
      </c>
      <c r="K73" s="5">
        <v>28871.69</v>
      </c>
      <c r="L73" s="5">
        <v>28871.69</v>
      </c>
      <c r="M73" s="5">
        <v>28871.69</v>
      </c>
      <c r="N73" s="5">
        <v>16639.8</v>
      </c>
      <c r="O73" s="5">
        <f t="shared" si="0"/>
        <v>363100.07999999996</v>
      </c>
    </row>
    <row r="74" spans="1:15" ht="12.75">
      <c r="A74" t="s">
        <v>29</v>
      </c>
      <c r="B74" s="5">
        <v>14923.59</v>
      </c>
      <c r="C74" s="5">
        <v>14923.59</v>
      </c>
      <c r="D74" s="5">
        <v>14923.59</v>
      </c>
      <c r="E74" s="5">
        <v>14923.59</v>
      </c>
      <c r="F74" s="5">
        <v>14923.59</v>
      </c>
      <c r="G74" s="5">
        <v>14923.59</v>
      </c>
      <c r="H74" s="5">
        <v>14923.59</v>
      </c>
      <c r="I74" s="5">
        <v>14923.59</v>
      </c>
      <c r="J74" s="5">
        <v>14923.59</v>
      </c>
      <c r="K74" s="5">
        <v>14923.59</v>
      </c>
      <c r="L74" s="5">
        <v>14923.59</v>
      </c>
      <c r="M74" s="5">
        <v>14923.59</v>
      </c>
      <c r="N74" s="5">
        <v>8599.95</v>
      </c>
      <c r="O74" s="5">
        <f t="shared" si="0"/>
        <v>187683.03</v>
      </c>
    </row>
    <row r="75" spans="1:15" ht="12.75">
      <c r="A75" t="s">
        <v>71</v>
      </c>
      <c r="B75" s="5">
        <v>550115.28</v>
      </c>
      <c r="C75" s="5">
        <v>550115.28</v>
      </c>
      <c r="D75" s="5">
        <v>550115.28</v>
      </c>
      <c r="E75" s="5">
        <v>550115.28</v>
      </c>
      <c r="F75" s="5">
        <v>550115.28</v>
      </c>
      <c r="G75" s="5">
        <v>550115.28</v>
      </c>
      <c r="H75" s="5">
        <v>550115.28</v>
      </c>
      <c r="I75" s="5">
        <v>550115.28</v>
      </c>
      <c r="J75" s="5">
        <v>550115.28</v>
      </c>
      <c r="K75" s="5">
        <v>550115.28</v>
      </c>
      <c r="L75" s="5">
        <v>550115.28</v>
      </c>
      <c r="M75" s="5">
        <v>550115.28</v>
      </c>
      <c r="N75" s="5">
        <v>317117.11</v>
      </c>
      <c r="O75" s="5">
        <f t="shared" si="0"/>
        <v>6918500.4700000025</v>
      </c>
    </row>
    <row r="76" spans="1:15" ht="12.75">
      <c r="A76" t="s">
        <v>72</v>
      </c>
      <c r="B76" s="5">
        <v>44258.11</v>
      </c>
      <c r="C76" s="5">
        <v>44258.11</v>
      </c>
      <c r="D76" s="5">
        <v>44258.11</v>
      </c>
      <c r="E76" s="5">
        <v>44258.11</v>
      </c>
      <c r="F76" s="5">
        <v>44258.11</v>
      </c>
      <c r="G76" s="5">
        <v>44258.11</v>
      </c>
      <c r="H76" s="5">
        <v>44258.11</v>
      </c>
      <c r="I76" s="5">
        <v>44258.11</v>
      </c>
      <c r="J76" s="5">
        <v>44258.11</v>
      </c>
      <c r="K76" s="5">
        <v>44258.11</v>
      </c>
      <c r="L76" s="5">
        <v>44258.11</v>
      </c>
      <c r="M76" s="5">
        <v>44258.11</v>
      </c>
      <c r="N76" s="5">
        <v>25503.39</v>
      </c>
      <c r="O76" s="5">
        <f t="shared" si="0"/>
        <v>556600.71</v>
      </c>
    </row>
    <row r="77" spans="1:15" ht="12.75">
      <c r="A77" t="s">
        <v>73</v>
      </c>
      <c r="B77" s="5">
        <v>111330.56</v>
      </c>
      <c r="C77" s="5">
        <v>111330.56</v>
      </c>
      <c r="D77" s="5">
        <v>111330.56</v>
      </c>
      <c r="E77" s="5">
        <v>111330.56</v>
      </c>
      <c r="F77" s="5">
        <v>111330.56</v>
      </c>
      <c r="G77" s="5">
        <v>111330.56</v>
      </c>
      <c r="H77" s="5">
        <v>111330.56</v>
      </c>
      <c r="I77" s="5">
        <v>111330.56</v>
      </c>
      <c r="J77" s="5">
        <v>111330.56</v>
      </c>
      <c r="K77" s="5">
        <v>111330.56</v>
      </c>
      <c r="L77" s="5">
        <v>111330.56</v>
      </c>
      <c r="M77" s="5">
        <v>111330.56</v>
      </c>
      <c r="N77" s="5">
        <v>64164.88</v>
      </c>
      <c r="O77" s="5">
        <f>SUM(B77:N77)</f>
        <v>1400131.6000000003</v>
      </c>
    </row>
    <row r="78" spans="1:15" ht="12.75">
      <c r="A78" t="s">
        <v>30</v>
      </c>
      <c r="B78" s="5">
        <v>32588.22</v>
      </c>
      <c r="C78" s="5">
        <v>32588.22</v>
      </c>
      <c r="D78" s="5">
        <v>32588.22</v>
      </c>
      <c r="E78" s="5">
        <v>32588.22</v>
      </c>
      <c r="F78" s="5">
        <v>32588.22</v>
      </c>
      <c r="G78" s="5">
        <v>32588.22</v>
      </c>
      <c r="H78" s="5">
        <v>32588.22</v>
      </c>
      <c r="I78" s="5">
        <v>32588.22</v>
      </c>
      <c r="J78" s="5">
        <v>32588.22</v>
      </c>
      <c r="K78" s="5">
        <v>32588.22</v>
      </c>
      <c r="L78" s="5">
        <v>32588.22</v>
      </c>
      <c r="M78" s="5">
        <v>32588.22</v>
      </c>
      <c r="N78" s="5">
        <v>18780</v>
      </c>
      <c r="O78" s="5">
        <f>SUM(B78:N78)</f>
        <v>409838.6399999999</v>
      </c>
    </row>
    <row r="79" ht="12.75">
      <c r="A79" t="s">
        <v>1</v>
      </c>
    </row>
    <row r="80" spans="1:15" ht="12.75">
      <c r="A80" t="s">
        <v>31</v>
      </c>
      <c r="B80" s="5">
        <f aca="true" t="shared" si="1" ref="B80:N80">SUM(B12:B78)</f>
        <v>27788339.07999999</v>
      </c>
      <c r="C80" s="5">
        <f t="shared" si="1"/>
        <v>27788339.07999999</v>
      </c>
      <c r="D80" s="5">
        <f t="shared" si="1"/>
        <v>27788339.07999999</v>
      </c>
      <c r="E80" s="5">
        <f t="shared" si="1"/>
        <v>27788339.07999999</v>
      </c>
      <c r="F80" s="5">
        <f t="shared" si="1"/>
        <v>27788339.07999999</v>
      </c>
      <c r="G80" s="5">
        <f t="shared" si="1"/>
        <v>27788339.07999999</v>
      </c>
      <c r="H80" s="5">
        <f t="shared" si="1"/>
        <v>27788339.07999999</v>
      </c>
      <c r="I80" s="5">
        <f t="shared" si="1"/>
        <v>27788339.07999999</v>
      </c>
      <c r="J80" s="5">
        <f t="shared" si="1"/>
        <v>27788339.07999999</v>
      </c>
      <c r="K80" s="5">
        <f t="shared" si="1"/>
        <v>27788339.07999999</v>
      </c>
      <c r="L80" s="5">
        <f t="shared" si="1"/>
        <v>27788339.07999999</v>
      </c>
      <c r="M80" s="5">
        <f t="shared" si="1"/>
        <v>27788339.07999999</v>
      </c>
      <c r="N80" s="5">
        <f t="shared" si="1"/>
        <v>16021837.769999998</v>
      </c>
      <c r="O80" s="5">
        <f>SUM(B80:N80)</f>
        <v>349481906.72999984</v>
      </c>
    </row>
  </sheetData>
  <sheetProtection/>
  <mergeCells count="5">
    <mergeCell ref="A7:O7"/>
    <mergeCell ref="A2:O2"/>
    <mergeCell ref="A4:O4"/>
    <mergeCell ref="A5:O5"/>
    <mergeCell ref="A6:O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0"/>
  </sheetPr>
  <dimension ref="A2:O80"/>
  <sheetViews>
    <sheetView zoomScalePageLayoutView="0" workbookViewId="0" topLeftCell="A2">
      <pane xSplit="1" ySplit="10" topLeftCell="F60" activePane="bottomRight" state="frozen"/>
      <selection pane="topLeft" activeCell="A2" sqref="A2"/>
      <selection pane="topRight" activeCell="B2" sqref="B2"/>
      <selection pane="bottomLeft" activeCell="A12" sqref="A12"/>
      <selection pane="bottomRight" activeCell="O80" sqref="O80"/>
    </sheetView>
  </sheetViews>
  <sheetFormatPr defaultColWidth="9.33203125" defaultRowHeight="12.75"/>
  <cols>
    <col min="1" max="1" width="16.16015625" style="0" bestFit="1" customWidth="1"/>
    <col min="2" max="13" width="10.16015625" style="0" bestFit="1" customWidth="1"/>
    <col min="14" max="14" width="10.16015625" style="0" customWidth="1"/>
    <col min="15" max="15" width="11.16015625" style="0" bestFit="1" customWidth="1"/>
    <col min="16" max="16" width="3" style="0" customWidth="1"/>
  </cols>
  <sheetData>
    <row r="2" spans="1:15" ht="12.75">
      <c r="A2" s="10" t="str">
        <f>'FY11-12'!A1</f>
        <v>VALIDATED TAX RECEIPTS FOR: JULY 2011 thru  June 2012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2.75">
      <c r="A3" s="7"/>
      <c r="F3" s="3"/>
      <c r="G3" s="3"/>
      <c r="O3" t="s">
        <v>74</v>
      </c>
    </row>
    <row r="4" spans="1:15" ht="12.75">
      <c r="A4" s="10" t="s">
        <v>75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ht="12.75">
      <c r="A5" s="10" t="s">
        <v>34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ht="12.75">
      <c r="A6" s="10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12.75">
      <c r="A7" s="10" t="s">
        <v>76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10" spans="1:15" ht="12.75">
      <c r="A10" t="s">
        <v>0</v>
      </c>
      <c r="B10" s="1">
        <f>'County Revenue Share'!B10</f>
        <v>40725</v>
      </c>
      <c r="C10" s="1">
        <f>'County Revenue Share'!C10</f>
        <v>40756</v>
      </c>
      <c r="D10" s="1">
        <f>'County Revenue Share'!D10</f>
        <v>40787</v>
      </c>
      <c r="E10" s="1">
        <f>'County Revenue Share'!E10</f>
        <v>40817</v>
      </c>
      <c r="F10" s="1">
        <f>'County Revenue Share'!F10</f>
        <v>40848</v>
      </c>
      <c r="G10" s="1">
        <f>'County Revenue Share'!G10</f>
        <v>40878</v>
      </c>
      <c r="H10" s="1">
        <f>'County Revenue Share'!H10</f>
        <v>40909</v>
      </c>
      <c r="I10" s="1">
        <f>'County Revenue Share'!I10</f>
        <v>40940</v>
      </c>
      <c r="J10" s="1">
        <f>'County Revenue Share'!J10</f>
        <v>40969</v>
      </c>
      <c r="K10" s="1">
        <f>'County Revenue Share'!K10</f>
        <v>41000</v>
      </c>
      <c r="L10" s="1">
        <f>'County Revenue Share'!L10</f>
        <v>41030</v>
      </c>
      <c r="M10" s="1">
        <f>'County Revenue Share'!M10</f>
        <v>41061</v>
      </c>
      <c r="N10" s="11" t="s">
        <v>85</v>
      </c>
      <c r="O10" s="1" t="str">
        <f>'County Revenue Share'!O10</f>
        <v>FY11-12</v>
      </c>
    </row>
    <row r="11" ht="12.75">
      <c r="A11" t="s">
        <v>1</v>
      </c>
    </row>
    <row r="12" spans="1:15" ht="12.75">
      <c r="A12" t="s">
        <v>37</v>
      </c>
      <c r="B12" s="5">
        <v>342267.02</v>
      </c>
      <c r="C12" s="5">
        <v>342267.02</v>
      </c>
      <c r="D12" s="5">
        <v>342267.02</v>
      </c>
      <c r="E12" s="5">
        <v>342267.02</v>
      </c>
      <c r="F12" s="5">
        <v>342267.02</v>
      </c>
      <c r="G12" s="5">
        <v>342267.02</v>
      </c>
      <c r="H12" s="5">
        <v>342267.02</v>
      </c>
      <c r="I12" s="5">
        <v>342267.02</v>
      </c>
      <c r="J12" s="5">
        <v>342267.02</v>
      </c>
      <c r="K12" s="5">
        <v>342267.02</v>
      </c>
      <c r="L12" s="5">
        <v>342267.02</v>
      </c>
      <c r="M12" s="5">
        <v>342267.02</v>
      </c>
      <c r="N12" s="5">
        <v>226024.0000000001</v>
      </c>
      <c r="O12" s="5">
        <f>SUM(B12:N12)</f>
        <v>4333228.24</v>
      </c>
    </row>
    <row r="13" spans="1:15" ht="12.75">
      <c r="A13" t="s">
        <v>38</v>
      </c>
      <c r="B13" s="5">
        <v>14746.919999999998</v>
      </c>
      <c r="C13" s="5">
        <v>14746.919999999998</v>
      </c>
      <c r="D13" s="5">
        <v>14746.919999999998</v>
      </c>
      <c r="E13" s="5">
        <v>14746.919999999998</v>
      </c>
      <c r="F13" s="5">
        <v>14746.919999999998</v>
      </c>
      <c r="G13" s="5">
        <v>14746.919999999998</v>
      </c>
      <c r="H13" s="5">
        <v>14746.919999999998</v>
      </c>
      <c r="I13" s="5">
        <v>14746.919999999998</v>
      </c>
      <c r="J13" s="5">
        <v>14746.919999999998</v>
      </c>
      <c r="K13" s="5">
        <v>14746.919999999998</v>
      </c>
      <c r="L13" s="5">
        <v>14746.919999999998</v>
      </c>
      <c r="M13" s="5">
        <v>14746.919999999998</v>
      </c>
      <c r="N13" s="5">
        <v>8747.349999999999</v>
      </c>
      <c r="O13" s="5">
        <f aca="true" t="shared" si="0" ref="O13:O76">SUM(B13:N13)</f>
        <v>185710.38999999993</v>
      </c>
    </row>
    <row r="14" spans="1:15" ht="12.75">
      <c r="A14" t="s">
        <v>39</v>
      </c>
      <c r="B14" s="5">
        <v>267012.99</v>
      </c>
      <c r="C14" s="5">
        <v>267012.99</v>
      </c>
      <c r="D14" s="5">
        <v>267012.99</v>
      </c>
      <c r="E14" s="5">
        <v>267012.99</v>
      </c>
      <c r="F14" s="5">
        <v>267012.99</v>
      </c>
      <c r="G14" s="5">
        <v>267012.99</v>
      </c>
      <c r="H14" s="5">
        <v>267012.99</v>
      </c>
      <c r="I14" s="5">
        <v>267012.99</v>
      </c>
      <c r="J14" s="5">
        <v>267012.99</v>
      </c>
      <c r="K14" s="5">
        <v>267012.99</v>
      </c>
      <c r="L14" s="5">
        <v>267012.99</v>
      </c>
      <c r="M14" s="5">
        <v>267012.99</v>
      </c>
      <c r="N14" s="5">
        <v>68457.18999999997</v>
      </c>
      <c r="O14" s="5">
        <f t="shared" si="0"/>
        <v>3272613.0700000008</v>
      </c>
    </row>
    <row r="15" spans="1:15" ht="12.75">
      <c r="A15" t="s">
        <v>2</v>
      </c>
      <c r="B15" s="5">
        <v>20465.559999999998</v>
      </c>
      <c r="C15" s="5">
        <v>20465.559999999998</v>
      </c>
      <c r="D15" s="5">
        <v>20465.559999999998</v>
      </c>
      <c r="E15" s="5">
        <v>20465.559999999998</v>
      </c>
      <c r="F15" s="5">
        <v>20465.559999999998</v>
      </c>
      <c r="G15" s="5">
        <v>20465.559999999998</v>
      </c>
      <c r="H15" s="5">
        <v>20465.559999999998</v>
      </c>
      <c r="I15" s="5">
        <v>20465.559999999998</v>
      </c>
      <c r="J15" s="5">
        <v>20465.559999999998</v>
      </c>
      <c r="K15" s="5">
        <v>20465.559999999998</v>
      </c>
      <c r="L15" s="5">
        <v>20465.559999999998</v>
      </c>
      <c r="M15" s="5">
        <v>20465.559999999998</v>
      </c>
      <c r="N15" s="5">
        <v>2415.2999999999993</v>
      </c>
      <c r="O15" s="5">
        <f t="shared" si="0"/>
        <v>248002.01999999996</v>
      </c>
    </row>
    <row r="16" spans="1:15" ht="12.75">
      <c r="A16" t="s">
        <v>40</v>
      </c>
      <c r="B16" s="5">
        <v>717413.86</v>
      </c>
      <c r="C16" s="5">
        <v>717413.86</v>
      </c>
      <c r="D16" s="5">
        <v>717413.86</v>
      </c>
      <c r="E16" s="5">
        <v>717413.86</v>
      </c>
      <c r="F16" s="5">
        <v>717413.86</v>
      </c>
      <c r="G16" s="5">
        <v>717413.86</v>
      </c>
      <c r="H16" s="5">
        <v>717413.86</v>
      </c>
      <c r="I16" s="5">
        <v>717413.86</v>
      </c>
      <c r="J16" s="5">
        <v>717413.86</v>
      </c>
      <c r="K16" s="5">
        <v>717413.86</v>
      </c>
      <c r="L16" s="5">
        <v>717413.86</v>
      </c>
      <c r="M16" s="5">
        <v>717413.86</v>
      </c>
      <c r="N16" s="5">
        <v>661695.23</v>
      </c>
      <c r="O16" s="5">
        <f t="shared" si="0"/>
        <v>9270661.550000003</v>
      </c>
    </row>
    <row r="17" spans="1:15" ht="12.75">
      <c r="A17" t="s">
        <v>41</v>
      </c>
      <c r="B17" s="5">
        <v>3449497.0700000003</v>
      </c>
      <c r="C17" s="5">
        <v>3449497.0700000003</v>
      </c>
      <c r="D17" s="5">
        <v>3449497.0700000003</v>
      </c>
      <c r="E17" s="5">
        <v>3449497.0700000003</v>
      </c>
      <c r="F17" s="5">
        <v>3449497.0700000003</v>
      </c>
      <c r="G17" s="5">
        <v>3449497.0700000003</v>
      </c>
      <c r="H17" s="5">
        <v>3449497.0700000003</v>
      </c>
      <c r="I17" s="5">
        <v>3449497.0700000003</v>
      </c>
      <c r="J17" s="5">
        <v>3449497.0700000003</v>
      </c>
      <c r="K17" s="5">
        <v>3449497.0700000003</v>
      </c>
      <c r="L17" s="5">
        <v>3449497.0700000003</v>
      </c>
      <c r="M17" s="5">
        <v>3449497.0700000003</v>
      </c>
      <c r="N17" s="5">
        <v>2901178.630000001</v>
      </c>
      <c r="O17" s="5">
        <f t="shared" si="0"/>
        <v>44295143.470000006</v>
      </c>
    </row>
    <row r="18" spans="1:15" ht="12.75">
      <c r="A18" t="s">
        <v>3</v>
      </c>
      <c r="B18" s="5">
        <v>10118.34</v>
      </c>
      <c r="C18" s="5">
        <v>10118.34</v>
      </c>
      <c r="D18" s="5">
        <v>10118.34</v>
      </c>
      <c r="E18" s="5">
        <v>10118.34</v>
      </c>
      <c r="F18" s="5">
        <v>10118.34</v>
      </c>
      <c r="G18" s="5">
        <v>10118.34</v>
      </c>
      <c r="H18" s="5">
        <v>10118.34</v>
      </c>
      <c r="I18" s="5">
        <v>10118.34</v>
      </c>
      <c r="J18" s="5">
        <v>10118.34</v>
      </c>
      <c r="K18" s="5">
        <v>10118.34</v>
      </c>
      <c r="L18" s="5">
        <v>10118.34</v>
      </c>
      <c r="M18" s="5">
        <v>10118.34</v>
      </c>
      <c r="N18" s="5">
        <v>350.1100000000006</v>
      </c>
      <c r="O18" s="5">
        <f t="shared" si="0"/>
        <v>121770.18999999997</v>
      </c>
    </row>
    <row r="19" spans="1:15" ht="12.75">
      <c r="A19" t="s">
        <v>42</v>
      </c>
      <c r="B19" s="5">
        <v>43230.73999999999</v>
      </c>
      <c r="C19" s="5">
        <v>43230.73999999999</v>
      </c>
      <c r="D19" s="5">
        <v>43230.73999999999</v>
      </c>
      <c r="E19" s="5">
        <v>43230.73999999999</v>
      </c>
      <c r="F19" s="5">
        <v>43230.73999999999</v>
      </c>
      <c r="G19" s="5">
        <v>43230.73999999999</v>
      </c>
      <c r="H19" s="5">
        <v>43230.73999999999</v>
      </c>
      <c r="I19" s="5">
        <v>43230.73999999999</v>
      </c>
      <c r="J19" s="5">
        <v>43230.73999999999</v>
      </c>
      <c r="K19" s="5">
        <v>43230.73999999999</v>
      </c>
      <c r="L19" s="5">
        <v>43230.73999999999</v>
      </c>
      <c r="M19" s="5">
        <v>43230.73999999999</v>
      </c>
      <c r="N19" s="5">
        <v>5064.390000000014</v>
      </c>
      <c r="O19" s="5">
        <f t="shared" si="0"/>
        <v>523833.2699999999</v>
      </c>
    </row>
    <row r="20" spans="1:15" ht="12.75">
      <c r="A20" t="s">
        <v>43</v>
      </c>
      <c r="B20" s="5">
        <v>41261.78</v>
      </c>
      <c r="C20" s="5">
        <v>41261.78</v>
      </c>
      <c r="D20" s="5">
        <v>41261.78</v>
      </c>
      <c r="E20" s="5">
        <v>41261.78</v>
      </c>
      <c r="F20" s="5">
        <v>41261.78</v>
      </c>
      <c r="G20" s="5">
        <v>41261.78</v>
      </c>
      <c r="H20" s="5">
        <v>41261.78</v>
      </c>
      <c r="I20" s="5">
        <v>41261.78</v>
      </c>
      <c r="J20" s="5">
        <v>41261.78</v>
      </c>
      <c r="K20" s="5">
        <v>41261.78</v>
      </c>
      <c r="L20" s="5">
        <v>41261.78</v>
      </c>
      <c r="M20" s="5">
        <v>41261.78</v>
      </c>
      <c r="N20" s="5">
        <v>2402.600000000006</v>
      </c>
      <c r="O20" s="5">
        <f t="shared" si="0"/>
        <v>497543.9600000001</v>
      </c>
    </row>
    <row r="21" spans="1:15" ht="12.75">
      <c r="A21" t="s">
        <v>44</v>
      </c>
      <c r="B21" s="5">
        <v>52064.26000000001</v>
      </c>
      <c r="C21" s="5">
        <v>52064.26000000001</v>
      </c>
      <c r="D21" s="5">
        <v>52064.26000000001</v>
      </c>
      <c r="E21" s="5">
        <v>52064.26000000001</v>
      </c>
      <c r="F21" s="5">
        <v>52064.26000000001</v>
      </c>
      <c r="G21" s="5">
        <v>52064.26000000001</v>
      </c>
      <c r="H21" s="5">
        <v>52064.26000000001</v>
      </c>
      <c r="I21" s="5">
        <v>52064.26000000001</v>
      </c>
      <c r="J21" s="5">
        <v>52064.26000000001</v>
      </c>
      <c r="K21" s="5">
        <v>52064.26000000001</v>
      </c>
      <c r="L21" s="5">
        <v>52064.26000000001</v>
      </c>
      <c r="M21" s="5">
        <v>52064.26000000001</v>
      </c>
      <c r="N21" s="5">
        <v>3939.0899999999965</v>
      </c>
      <c r="O21" s="5">
        <f t="shared" si="0"/>
        <v>628710.2100000001</v>
      </c>
    </row>
    <row r="22" spans="1:15" ht="12.75">
      <c r="A22" t="s">
        <v>45</v>
      </c>
      <c r="B22" s="5">
        <v>106029.42000000004</v>
      </c>
      <c r="C22" s="5">
        <v>106029.42000000004</v>
      </c>
      <c r="D22" s="5">
        <v>106029.42000000004</v>
      </c>
      <c r="E22" s="5">
        <v>106029.42000000004</v>
      </c>
      <c r="F22" s="5">
        <v>106029.42000000004</v>
      </c>
      <c r="G22" s="5">
        <v>106029.42000000004</v>
      </c>
      <c r="H22" s="5">
        <v>106029.42000000004</v>
      </c>
      <c r="I22" s="5">
        <v>106029.42000000004</v>
      </c>
      <c r="J22" s="5">
        <v>106029.42000000004</v>
      </c>
      <c r="K22" s="5">
        <v>106029.42000000004</v>
      </c>
      <c r="L22" s="5">
        <v>106029.42000000004</v>
      </c>
      <c r="M22" s="5">
        <v>106029.42000000004</v>
      </c>
      <c r="N22" s="5">
        <v>17018.309999999998</v>
      </c>
      <c r="O22" s="5">
        <f t="shared" si="0"/>
        <v>1289371.3500000006</v>
      </c>
    </row>
    <row r="23" spans="1:15" ht="12.75">
      <c r="A23" t="s">
        <v>4</v>
      </c>
      <c r="B23" s="5">
        <v>34179.98999999999</v>
      </c>
      <c r="C23" s="5">
        <v>34179.98999999999</v>
      </c>
      <c r="D23" s="5">
        <v>34179.98999999999</v>
      </c>
      <c r="E23" s="5">
        <v>34179.98999999999</v>
      </c>
      <c r="F23" s="5">
        <v>34179.98999999999</v>
      </c>
      <c r="G23" s="5">
        <v>34179.98999999999</v>
      </c>
      <c r="H23" s="5">
        <v>34179.98999999999</v>
      </c>
      <c r="I23" s="5">
        <v>34179.98999999999</v>
      </c>
      <c r="J23" s="5">
        <v>34179.98999999999</v>
      </c>
      <c r="K23" s="5">
        <v>34179.98999999999</v>
      </c>
      <c r="L23" s="5">
        <v>34179.98999999999</v>
      </c>
      <c r="M23" s="5">
        <v>34179.98999999999</v>
      </c>
      <c r="N23" s="5">
        <v>3003.540000000001</v>
      </c>
      <c r="O23" s="5">
        <f t="shared" si="0"/>
        <v>413163.41999999987</v>
      </c>
    </row>
    <row r="24" spans="1:15" ht="12.75">
      <c r="A24" t="s">
        <v>82</v>
      </c>
      <c r="B24" s="5">
        <v>7112537.850000001</v>
      </c>
      <c r="C24" s="5">
        <v>7112537.850000001</v>
      </c>
      <c r="D24" s="5">
        <v>7112537.850000001</v>
      </c>
      <c r="E24" s="5">
        <v>7112537.850000001</v>
      </c>
      <c r="F24" s="5">
        <v>7112537.850000001</v>
      </c>
      <c r="G24" s="5">
        <v>7112537.850000001</v>
      </c>
      <c r="H24" s="5">
        <v>7112537.850000001</v>
      </c>
      <c r="I24" s="5">
        <v>7112537.850000001</v>
      </c>
      <c r="J24" s="5">
        <v>7112537.850000001</v>
      </c>
      <c r="K24" s="5">
        <v>7112537.850000001</v>
      </c>
      <c r="L24" s="5">
        <v>7112537.850000001</v>
      </c>
      <c r="M24" s="5">
        <v>7112537.850000001</v>
      </c>
      <c r="N24" s="5">
        <v>2705706.0500000017</v>
      </c>
      <c r="O24" s="5">
        <f t="shared" si="0"/>
        <v>88056160.24999999</v>
      </c>
    </row>
    <row r="25" spans="1:15" ht="12.75">
      <c r="A25" t="s">
        <v>5</v>
      </c>
      <c r="B25" s="5">
        <v>19266.46</v>
      </c>
      <c r="C25" s="5">
        <v>19266.46</v>
      </c>
      <c r="D25" s="5">
        <v>19266.46</v>
      </c>
      <c r="E25" s="5">
        <v>19266.46</v>
      </c>
      <c r="F25" s="5">
        <v>19266.46</v>
      </c>
      <c r="G25" s="5">
        <v>19266.46</v>
      </c>
      <c r="H25" s="5">
        <v>19266.46</v>
      </c>
      <c r="I25" s="5">
        <v>19266.46</v>
      </c>
      <c r="J25" s="5">
        <v>19266.46</v>
      </c>
      <c r="K25" s="5">
        <v>19266.46</v>
      </c>
      <c r="L25" s="5">
        <v>19266.46</v>
      </c>
      <c r="M25" s="5">
        <v>19266.46</v>
      </c>
      <c r="N25" s="5">
        <v>26593.51</v>
      </c>
      <c r="O25" s="5">
        <f t="shared" si="0"/>
        <v>257791.02999999994</v>
      </c>
    </row>
    <row r="26" spans="1:15" ht="12.75">
      <c r="A26" t="s">
        <v>6</v>
      </c>
      <c r="B26" s="5">
        <v>9426.57</v>
      </c>
      <c r="C26" s="5">
        <v>9426.57</v>
      </c>
      <c r="D26" s="5">
        <v>9426.57</v>
      </c>
      <c r="E26" s="5">
        <v>9426.57</v>
      </c>
      <c r="F26" s="5">
        <v>9426.57</v>
      </c>
      <c r="G26" s="5">
        <v>9426.57</v>
      </c>
      <c r="H26" s="5">
        <v>9426.57</v>
      </c>
      <c r="I26" s="5">
        <v>9426.57</v>
      </c>
      <c r="J26" s="5">
        <v>9426.57</v>
      </c>
      <c r="K26" s="5">
        <v>9426.57</v>
      </c>
      <c r="L26" s="5">
        <v>9426.57</v>
      </c>
      <c r="M26" s="5">
        <v>9426.57</v>
      </c>
      <c r="N26" s="5">
        <v>205.28999999999905</v>
      </c>
      <c r="O26" s="5">
        <f t="shared" si="0"/>
        <v>113324.13000000002</v>
      </c>
    </row>
    <row r="27" spans="1:15" ht="12.75">
      <c r="A27" t="s">
        <v>46</v>
      </c>
      <c r="B27" s="5">
        <v>1770023.9999999998</v>
      </c>
      <c r="C27" s="5">
        <v>1770023.9999999998</v>
      </c>
      <c r="D27" s="5">
        <v>1770023.9999999998</v>
      </c>
      <c r="E27" s="5">
        <v>1770023.9999999998</v>
      </c>
      <c r="F27" s="5">
        <v>1770023.9999999998</v>
      </c>
      <c r="G27" s="5">
        <v>1770023.9999999998</v>
      </c>
      <c r="H27" s="5">
        <v>1770023.9999999998</v>
      </c>
      <c r="I27" s="5">
        <v>1770023.9999999998</v>
      </c>
      <c r="J27" s="5">
        <v>1770023.9999999998</v>
      </c>
      <c r="K27" s="5">
        <v>1770023.9999999998</v>
      </c>
      <c r="L27" s="5">
        <v>1770023.9999999998</v>
      </c>
      <c r="M27" s="5">
        <v>1770023.9999999998</v>
      </c>
      <c r="N27" s="5">
        <v>1874338.99</v>
      </c>
      <c r="O27" s="5">
        <f t="shared" si="0"/>
        <v>23114626.989999995</v>
      </c>
    </row>
    <row r="28" spans="1:15" ht="12.75">
      <c r="A28" t="s">
        <v>47</v>
      </c>
      <c r="B28" s="5">
        <v>193658.15000000002</v>
      </c>
      <c r="C28" s="5">
        <v>193658.15000000002</v>
      </c>
      <c r="D28" s="5">
        <v>193658.15000000002</v>
      </c>
      <c r="E28" s="5">
        <v>193658.15000000002</v>
      </c>
      <c r="F28" s="5">
        <v>193658.15000000002</v>
      </c>
      <c r="G28" s="5">
        <v>193658.15000000002</v>
      </c>
      <c r="H28" s="5">
        <v>193658.15000000002</v>
      </c>
      <c r="I28" s="5">
        <v>193658.15000000002</v>
      </c>
      <c r="J28" s="5">
        <v>193658.15000000002</v>
      </c>
      <c r="K28" s="5">
        <v>193658.15000000002</v>
      </c>
      <c r="L28" s="5">
        <v>193658.15000000002</v>
      </c>
      <c r="M28" s="5">
        <v>193658.15000000002</v>
      </c>
      <c r="N28" s="5">
        <v>18240.940000000002</v>
      </c>
      <c r="O28" s="5">
        <f t="shared" si="0"/>
        <v>2342138.7399999998</v>
      </c>
    </row>
    <row r="29" spans="1:15" ht="12.75">
      <c r="A29" t="s">
        <v>7</v>
      </c>
      <c r="B29" s="5">
        <v>122144.66</v>
      </c>
      <c r="C29" s="5">
        <v>122144.66</v>
      </c>
      <c r="D29" s="5">
        <v>122144.66</v>
      </c>
      <c r="E29" s="5">
        <v>122144.66</v>
      </c>
      <c r="F29" s="5">
        <v>122144.66</v>
      </c>
      <c r="G29" s="5">
        <v>122144.66</v>
      </c>
      <c r="H29" s="5">
        <v>122144.66</v>
      </c>
      <c r="I29" s="5">
        <v>122144.66</v>
      </c>
      <c r="J29" s="5">
        <v>122144.66</v>
      </c>
      <c r="K29" s="5">
        <v>122144.66</v>
      </c>
      <c r="L29" s="5">
        <v>122144.66</v>
      </c>
      <c r="M29" s="5">
        <v>122144.66</v>
      </c>
      <c r="N29" s="5">
        <v>96099.32</v>
      </c>
      <c r="O29" s="5">
        <f t="shared" si="0"/>
        <v>1561835.24</v>
      </c>
    </row>
    <row r="30" spans="1:15" ht="12.75">
      <c r="A30" t="s">
        <v>8</v>
      </c>
      <c r="B30" s="5">
        <v>11576.13</v>
      </c>
      <c r="C30" s="5">
        <v>11576.13</v>
      </c>
      <c r="D30" s="5">
        <v>11576.13</v>
      </c>
      <c r="E30" s="5">
        <v>11576.13</v>
      </c>
      <c r="F30" s="5">
        <v>11576.13</v>
      </c>
      <c r="G30" s="5">
        <v>11576.13</v>
      </c>
      <c r="H30" s="5">
        <v>11576.13</v>
      </c>
      <c r="I30" s="5">
        <v>11576.13</v>
      </c>
      <c r="J30" s="5">
        <v>11576.13</v>
      </c>
      <c r="K30" s="5">
        <v>11576.13</v>
      </c>
      <c r="L30" s="5">
        <v>11576.13</v>
      </c>
      <c r="M30" s="5">
        <v>11576.13</v>
      </c>
      <c r="N30" s="5">
        <v>712.0200000000004</v>
      </c>
      <c r="O30" s="5">
        <f t="shared" si="0"/>
        <v>139625.58000000002</v>
      </c>
    </row>
    <row r="31" spans="1:15" ht="12.75">
      <c r="A31" t="s">
        <v>9</v>
      </c>
      <c r="B31" s="5">
        <v>57032.71</v>
      </c>
      <c r="C31" s="5">
        <v>57032.71</v>
      </c>
      <c r="D31" s="5">
        <v>57032.71</v>
      </c>
      <c r="E31" s="5">
        <v>57032.71</v>
      </c>
      <c r="F31" s="5">
        <v>57032.71</v>
      </c>
      <c r="G31" s="5">
        <v>57032.71</v>
      </c>
      <c r="H31" s="5">
        <v>57032.71</v>
      </c>
      <c r="I31" s="5">
        <v>57032.71</v>
      </c>
      <c r="J31" s="5">
        <v>57032.71</v>
      </c>
      <c r="K31" s="5">
        <v>57032.71</v>
      </c>
      <c r="L31" s="5">
        <v>57032.71</v>
      </c>
      <c r="M31" s="5">
        <v>57032.71</v>
      </c>
      <c r="N31" s="5">
        <v>5012.950000000001</v>
      </c>
      <c r="O31" s="5">
        <f t="shared" si="0"/>
        <v>689405.47</v>
      </c>
    </row>
    <row r="32" spans="1:15" ht="12.75">
      <c r="A32" t="s">
        <v>10</v>
      </c>
      <c r="B32" s="5">
        <v>4534.010000000002</v>
      </c>
      <c r="C32" s="5">
        <v>4534.010000000002</v>
      </c>
      <c r="D32" s="5">
        <v>4534.010000000002</v>
      </c>
      <c r="E32" s="5">
        <v>4534.010000000002</v>
      </c>
      <c r="F32" s="5">
        <v>4534.010000000002</v>
      </c>
      <c r="G32" s="5">
        <v>4534.010000000002</v>
      </c>
      <c r="H32" s="5">
        <v>4534.010000000002</v>
      </c>
      <c r="I32" s="5">
        <v>4534.010000000002</v>
      </c>
      <c r="J32" s="5">
        <v>4534.010000000002</v>
      </c>
      <c r="K32" s="5">
        <v>4534.010000000002</v>
      </c>
      <c r="L32" s="5">
        <v>4534.010000000002</v>
      </c>
      <c r="M32" s="5">
        <v>4534.010000000002</v>
      </c>
      <c r="N32" s="5">
        <v>2721.24</v>
      </c>
      <c r="O32" s="5">
        <f t="shared" si="0"/>
        <v>57129.36000000002</v>
      </c>
    </row>
    <row r="33" spans="1:15" ht="12.75">
      <c r="A33" t="s">
        <v>11</v>
      </c>
      <c r="B33" s="5">
        <v>3841.16</v>
      </c>
      <c r="C33" s="5">
        <v>3841.16</v>
      </c>
      <c r="D33" s="5">
        <v>3841.16</v>
      </c>
      <c r="E33" s="5">
        <v>3841.16</v>
      </c>
      <c r="F33" s="5">
        <v>3841.16</v>
      </c>
      <c r="G33" s="5">
        <v>3841.16</v>
      </c>
      <c r="H33" s="5">
        <v>3841.16</v>
      </c>
      <c r="I33" s="5">
        <v>3841.16</v>
      </c>
      <c r="J33" s="5">
        <v>3841.16</v>
      </c>
      <c r="K33" s="5">
        <v>3841.16</v>
      </c>
      <c r="L33" s="5">
        <v>3841.16</v>
      </c>
      <c r="M33" s="5">
        <v>3841.16</v>
      </c>
      <c r="N33" s="5">
        <v>104.8700000000008</v>
      </c>
      <c r="O33" s="5">
        <f t="shared" si="0"/>
        <v>46198.790000000015</v>
      </c>
    </row>
    <row r="34" spans="1:15" ht="12.75">
      <c r="A34" t="s">
        <v>48</v>
      </c>
      <c r="B34" s="5">
        <v>12797.190000000002</v>
      </c>
      <c r="C34" s="5">
        <v>12797.190000000002</v>
      </c>
      <c r="D34" s="5">
        <v>12797.190000000002</v>
      </c>
      <c r="E34" s="5">
        <v>12797.190000000002</v>
      </c>
      <c r="F34" s="5">
        <v>12797.190000000002</v>
      </c>
      <c r="G34" s="5">
        <v>12797.190000000002</v>
      </c>
      <c r="H34" s="5">
        <v>12797.190000000002</v>
      </c>
      <c r="I34" s="5">
        <v>12797.190000000002</v>
      </c>
      <c r="J34" s="5">
        <v>12797.190000000002</v>
      </c>
      <c r="K34" s="5">
        <v>12797.190000000002</v>
      </c>
      <c r="L34" s="5">
        <v>12797.190000000002</v>
      </c>
      <c r="M34" s="5">
        <v>12797.190000000002</v>
      </c>
      <c r="N34" s="5">
        <v>882.5099999999984</v>
      </c>
      <c r="O34" s="5">
        <f t="shared" si="0"/>
        <v>154448.79000000004</v>
      </c>
    </row>
    <row r="35" spans="1:15" ht="12.75">
      <c r="A35" t="s">
        <v>12</v>
      </c>
      <c r="B35" s="5">
        <v>12547.690000000002</v>
      </c>
      <c r="C35" s="5">
        <v>12547.690000000002</v>
      </c>
      <c r="D35" s="5">
        <v>12547.690000000002</v>
      </c>
      <c r="E35" s="5">
        <v>12547.690000000002</v>
      </c>
      <c r="F35" s="5">
        <v>12547.690000000002</v>
      </c>
      <c r="G35" s="5">
        <v>12547.690000000002</v>
      </c>
      <c r="H35" s="5">
        <v>12547.690000000002</v>
      </c>
      <c r="I35" s="5">
        <v>12547.690000000002</v>
      </c>
      <c r="J35" s="5">
        <v>12547.690000000002</v>
      </c>
      <c r="K35" s="5">
        <v>12547.690000000002</v>
      </c>
      <c r="L35" s="5">
        <v>12547.690000000002</v>
      </c>
      <c r="M35" s="5">
        <v>12547.690000000002</v>
      </c>
      <c r="N35" s="5">
        <v>7929.0599999999995</v>
      </c>
      <c r="O35" s="5">
        <f t="shared" si="0"/>
        <v>158501.34000000003</v>
      </c>
    </row>
    <row r="36" spans="1:15" ht="12.75">
      <c r="A36" t="s">
        <v>13</v>
      </c>
      <c r="B36" s="5">
        <v>22776.559999999998</v>
      </c>
      <c r="C36" s="5">
        <v>22776.559999999998</v>
      </c>
      <c r="D36" s="5">
        <v>22776.559999999998</v>
      </c>
      <c r="E36" s="5">
        <v>22776.559999999998</v>
      </c>
      <c r="F36" s="5">
        <v>22776.559999999998</v>
      </c>
      <c r="G36" s="5">
        <v>22776.559999999998</v>
      </c>
      <c r="H36" s="5">
        <v>22776.559999999998</v>
      </c>
      <c r="I36" s="5">
        <v>22776.559999999998</v>
      </c>
      <c r="J36" s="5">
        <v>22776.559999999998</v>
      </c>
      <c r="K36" s="5">
        <v>22776.559999999998</v>
      </c>
      <c r="L36" s="5">
        <v>22776.559999999998</v>
      </c>
      <c r="M36" s="5">
        <v>22776.559999999998</v>
      </c>
      <c r="N36" s="5">
        <v>20239.439999999995</v>
      </c>
      <c r="O36" s="5">
        <f t="shared" si="0"/>
        <v>293558.16</v>
      </c>
    </row>
    <row r="37" spans="1:15" ht="12.75">
      <c r="A37" t="s">
        <v>14</v>
      </c>
      <c r="B37" s="5">
        <v>24751.660000000003</v>
      </c>
      <c r="C37" s="5">
        <v>24751.660000000003</v>
      </c>
      <c r="D37" s="5">
        <v>24751.660000000003</v>
      </c>
      <c r="E37" s="5">
        <v>24751.660000000003</v>
      </c>
      <c r="F37" s="5">
        <v>24751.660000000003</v>
      </c>
      <c r="G37" s="5">
        <v>24751.660000000003</v>
      </c>
      <c r="H37" s="5">
        <v>24751.660000000003</v>
      </c>
      <c r="I37" s="5">
        <v>24751.660000000003</v>
      </c>
      <c r="J37" s="5">
        <v>24751.660000000003</v>
      </c>
      <c r="K37" s="5">
        <v>24751.660000000003</v>
      </c>
      <c r="L37" s="5">
        <v>24751.660000000003</v>
      </c>
      <c r="M37" s="5">
        <v>24751.660000000003</v>
      </c>
      <c r="N37" s="5">
        <v>28810.909999999996</v>
      </c>
      <c r="O37" s="5">
        <f t="shared" si="0"/>
        <v>325830.83</v>
      </c>
    </row>
    <row r="38" spans="1:15" ht="12.75">
      <c r="A38" t="s">
        <v>49</v>
      </c>
      <c r="B38" s="5">
        <v>33593.65000000002</v>
      </c>
      <c r="C38" s="5">
        <v>33593.65000000002</v>
      </c>
      <c r="D38" s="5">
        <v>33593.65000000002</v>
      </c>
      <c r="E38" s="5">
        <v>33593.65000000002</v>
      </c>
      <c r="F38" s="5">
        <v>33593.65000000002</v>
      </c>
      <c r="G38" s="5">
        <v>33593.65000000002</v>
      </c>
      <c r="H38" s="5">
        <v>33593.65000000002</v>
      </c>
      <c r="I38" s="5">
        <v>33593.65000000002</v>
      </c>
      <c r="J38" s="5">
        <v>33593.65000000002</v>
      </c>
      <c r="K38" s="5">
        <v>33593.65000000002</v>
      </c>
      <c r="L38" s="5">
        <v>33593.65000000002</v>
      </c>
      <c r="M38" s="5">
        <v>33593.65000000002</v>
      </c>
      <c r="N38" s="5">
        <v>1687.820000000007</v>
      </c>
      <c r="O38" s="5">
        <f t="shared" si="0"/>
        <v>404811.6200000003</v>
      </c>
    </row>
    <row r="39" spans="1:15" ht="12.75">
      <c r="A39" t="s">
        <v>15</v>
      </c>
      <c r="B39" s="5">
        <v>55847.79000000001</v>
      </c>
      <c r="C39" s="5">
        <v>55847.79000000001</v>
      </c>
      <c r="D39" s="5">
        <v>55847.79000000001</v>
      </c>
      <c r="E39" s="5">
        <v>55847.79000000001</v>
      </c>
      <c r="F39" s="5">
        <v>55847.79000000001</v>
      </c>
      <c r="G39" s="5">
        <v>55847.79000000001</v>
      </c>
      <c r="H39" s="5">
        <v>55847.79000000001</v>
      </c>
      <c r="I39" s="5">
        <v>55847.79000000001</v>
      </c>
      <c r="J39" s="5">
        <v>55847.79000000001</v>
      </c>
      <c r="K39" s="5">
        <v>55847.79000000001</v>
      </c>
      <c r="L39" s="5">
        <v>55847.79000000001</v>
      </c>
      <c r="M39" s="5">
        <v>55847.79000000001</v>
      </c>
      <c r="N39" s="5">
        <v>4250.559999999998</v>
      </c>
      <c r="O39" s="5">
        <f t="shared" si="0"/>
        <v>674424.0400000003</v>
      </c>
    </row>
    <row r="40" spans="1:15" ht="12.75">
      <c r="A40" t="s">
        <v>50</v>
      </c>
      <c r="B40" s="5">
        <v>1025256.0799999998</v>
      </c>
      <c r="C40" s="5">
        <v>1025256.0799999998</v>
      </c>
      <c r="D40" s="5">
        <v>1025256.0799999998</v>
      </c>
      <c r="E40" s="5">
        <v>1025256.0799999998</v>
      </c>
      <c r="F40" s="5">
        <v>1025256.0799999998</v>
      </c>
      <c r="G40" s="5">
        <v>1025256.0799999998</v>
      </c>
      <c r="H40" s="5">
        <v>1025256.0799999998</v>
      </c>
      <c r="I40" s="5">
        <v>1025256.0799999998</v>
      </c>
      <c r="J40" s="5">
        <v>1025256.0799999998</v>
      </c>
      <c r="K40" s="5">
        <v>1025256.0799999998</v>
      </c>
      <c r="L40" s="5">
        <v>1025256.0799999998</v>
      </c>
      <c r="M40" s="5">
        <v>1025256.0799999998</v>
      </c>
      <c r="N40" s="5">
        <v>220954.29000000004</v>
      </c>
      <c r="O40" s="5">
        <f t="shared" si="0"/>
        <v>12524027.25</v>
      </c>
    </row>
    <row r="41" spans="1:15" ht="12.75">
      <c r="A41" t="s">
        <v>16</v>
      </c>
      <c r="B41" s="5">
        <v>12655.71</v>
      </c>
      <c r="C41" s="5">
        <v>12655.71</v>
      </c>
      <c r="D41" s="5">
        <v>12655.71</v>
      </c>
      <c r="E41" s="5">
        <v>12655.71</v>
      </c>
      <c r="F41" s="5">
        <v>12655.71</v>
      </c>
      <c r="G41" s="5">
        <v>12655.71</v>
      </c>
      <c r="H41" s="5">
        <v>12655.71</v>
      </c>
      <c r="I41" s="5">
        <v>12655.71</v>
      </c>
      <c r="J41" s="5">
        <v>12655.71</v>
      </c>
      <c r="K41" s="5">
        <v>12655.71</v>
      </c>
      <c r="L41" s="5">
        <v>12655.71</v>
      </c>
      <c r="M41" s="5">
        <v>12655.71</v>
      </c>
      <c r="N41" s="5">
        <v>1366.670000000002</v>
      </c>
      <c r="O41" s="5">
        <f t="shared" si="0"/>
        <v>153235.18999999997</v>
      </c>
    </row>
    <row r="42" spans="1:15" ht="12.75">
      <c r="A42" t="s">
        <v>51</v>
      </c>
      <c r="B42" s="5">
        <v>107386.56</v>
      </c>
      <c r="C42" s="5">
        <v>107386.56</v>
      </c>
      <c r="D42" s="5">
        <v>107386.56</v>
      </c>
      <c r="E42" s="5">
        <v>107386.56</v>
      </c>
      <c r="F42" s="5">
        <v>107386.56</v>
      </c>
      <c r="G42" s="5">
        <v>107386.56</v>
      </c>
      <c r="H42" s="5">
        <v>107386.56</v>
      </c>
      <c r="I42" s="5">
        <v>107386.56</v>
      </c>
      <c r="J42" s="5">
        <v>107386.56</v>
      </c>
      <c r="K42" s="5">
        <v>107386.56</v>
      </c>
      <c r="L42" s="5">
        <v>107386.56</v>
      </c>
      <c r="M42" s="5">
        <v>107386.56</v>
      </c>
      <c r="N42" s="5">
        <v>53648.470000000016</v>
      </c>
      <c r="O42" s="5">
        <f t="shared" si="0"/>
        <v>1342287.1900000004</v>
      </c>
    </row>
    <row r="43" spans="1:15" ht="12.75">
      <c r="A43" t="s">
        <v>17</v>
      </c>
      <c r="B43" s="5">
        <v>53281.69</v>
      </c>
      <c r="C43" s="5">
        <v>53281.69</v>
      </c>
      <c r="D43" s="5">
        <v>53281.69</v>
      </c>
      <c r="E43" s="5">
        <v>53281.69</v>
      </c>
      <c r="F43" s="5">
        <v>53281.69</v>
      </c>
      <c r="G43" s="5">
        <v>53281.69</v>
      </c>
      <c r="H43" s="5">
        <v>53281.69</v>
      </c>
      <c r="I43" s="5">
        <v>53281.69</v>
      </c>
      <c r="J43" s="5">
        <v>53281.69</v>
      </c>
      <c r="K43" s="5">
        <v>53281.69</v>
      </c>
      <c r="L43" s="5">
        <v>53281.69</v>
      </c>
      <c r="M43" s="5">
        <v>53281.69</v>
      </c>
      <c r="N43" s="5">
        <v>3333.560000000005</v>
      </c>
      <c r="O43" s="5">
        <f t="shared" si="0"/>
        <v>642713.8400000001</v>
      </c>
    </row>
    <row r="44" spans="1:15" ht="12.75">
      <c r="A44" t="s">
        <v>18</v>
      </c>
      <c r="B44" s="5">
        <v>8304.330000000002</v>
      </c>
      <c r="C44" s="5">
        <v>8304.330000000002</v>
      </c>
      <c r="D44" s="5">
        <v>8304.330000000002</v>
      </c>
      <c r="E44" s="5">
        <v>8304.330000000002</v>
      </c>
      <c r="F44" s="5">
        <v>8304.330000000002</v>
      </c>
      <c r="G44" s="5">
        <v>8304.330000000002</v>
      </c>
      <c r="H44" s="5">
        <v>8304.330000000002</v>
      </c>
      <c r="I44" s="5">
        <v>8304.330000000002</v>
      </c>
      <c r="J44" s="5">
        <v>8304.330000000002</v>
      </c>
      <c r="K44" s="5">
        <v>8304.330000000002</v>
      </c>
      <c r="L44" s="5">
        <v>8304.330000000002</v>
      </c>
      <c r="M44" s="5">
        <v>8304.330000000002</v>
      </c>
      <c r="N44" s="5">
        <v>619.3700000000008</v>
      </c>
      <c r="O44" s="5">
        <f t="shared" si="0"/>
        <v>100271.33000000002</v>
      </c>
    </row>
    <row r="45" spans="1:15" ht="12.75">
      <c r="A45" t="s">
        <v>19</v>
      </c>
      <c r="B45" s="5">
        <v>3213.01</v>
      </c>
      <c r="C45" s="5">
        <v>3213.01</v>
      </c>
      <c r="D45" s="5">
        <v>3213.01</v>
      </c>
      <c r="E45" s="5">
        <v>3213.01</v>
      </c>
      <c r="F45" s="5">
        <v>3213.01</v>
      </c>
      <c r="G45" s="5">
        <v>3213.01</v>
      </c>
      <c r="H45" s="5">
        <v>3213.01</v>
      </c>
      <c r="I45" s="5">
        <v>3213.01</v>
      </c>
      <c r="J45" s="5">
        <v>3213.01</v>
      </c>
      <c r="K45" s="5">
        <v>3213.01</v>
      </c>
      <c r="L45" s="5">
        <v>3213.01</v>
      </c>
      <c r="M45" s="5">
        <v>3213.01</v>
      </c>
      <c r="N45" s="5">
        <v>4708.569999999999</v>
      </c>
      <c r="O45" s="5">
        <f t="shared" si="0"/>
        <v>43264.69000000001</v>
      </c>
    </row>
    <row r="46" spans="1:15" ht="12.75">
      <c r="A46" t="s">
        <v>52</v>
      </c>
      <c r="B46" s="5">
        <v>231648.66999999998</v>
      </c>
      <c r="C46" s="5">
        <v>231648.66999999998</v>
      </c>
      <c r="D46" s="5">
        <v>231648.66999999998</v>
      </c>
      <c r="E46" s="5">
        <v>231648.66999999998</v>
      </c>
      <c r="F46" s="5">
        <v>231648.66999999998</v>
      </c>
      <c r="G46" s="5">
        <v>231648.66999999998</v>
      </c>
      <c r="H46" s="5">
        <v>231648.66999999998</v>
      </c>
      <c r="I46" s="5">
        <v>231648.66999999998</v>
      </c>
      <c r="J46" s="5">
        <v>231648.66999999998</v>
      </c>
      <c r="K46" s="5">
        <v>231648.66999999998</v>
      </c>
      <c r="L46" s="5">
        <v>231648.66999999998</v>
      </c>
      <c r="M46" s="5">
        <v>231648.66999999998</v>
      </c>
      <c r="N46" s="5">
        <v>215290.50999999995</v>
      </c>
      <c r="O46" s="5">
        <f t="shared" si="0"/>
        <v>2995074.5499999993</v>
      </c>
    </row>
    <row r="47" spans="1:15" ht="12.75">
      <c r="A47" t="s">
        <v>53</v>
      </c>
      <c r="B47" s="5">
        <v>545283.6499999998</v>
      </c>
      <c r="C47" s="5">
        <v>545283.6499999998</v>
      </c>
      <c r="D47" s="5">
        <v>545283.6499999998</v>
      </c>
      <c r="E47" s="5">
        <v>545283.6499999998</v>
      </c>
      <c r="F47" s="5">
        <v>545283.6499999998</v>
      </c>
      <c r="G47" s="5">
        <v>545283.6499999998</v>
      </c>
      <c r="H47" s="5">
        <v>545283.6499999998</v>
      </c>
      <c r="I47" s="5">
        <v>545283.6499999998</v>
      </c>
      <c r="J47" s="5">
        <v>545283.6499999998</v>
      </c>
      <c r="K47" s="5">
        <v>545283.6499999998</v>
      </c>
      <c r="L47" s="5">
        <v>545283.6499999998</v>
      </c>
      <c r="M47" s="5">
        <v>545283.6499999998</v>
      </c>
      <c r="N47" s="5">
        <v>422368.61</v>
      </c>
      <c r="O47" s="5">
        <f t="shared" si="0"/>
        <v>6965772.409999996</v>
      </c>
    </row>
    <row r="48" spans="1:15" ht="12.75">
      <c r="A48" t="s">
        <v>54</v>
      </c>
      <c r="B48" s="5">
        <v>365412.89</v>
      </c>
      <c r="C48" s="5">
        <v>365412.89</v>
      </c>
      <c r="D48" s="5">
        <v>365412.89</v>
      </c>
      <c r="E48" s="5">
        <v>365412.89</v>
      </c>
      <c r="F48" s="5">
        <v>365412.89</v>
      </c>
      <c r="G48" s="5">
        <v>365412.89</v>
      </c>
      <c r="H48" s="5">
        <v>365412.89</v>
      </c>
      <c r="I48" s="5">
        <v>365412.89</v>
      </c>
      <c r="J48" s="5">
        <v>365412.89</v>
      </c>
      <c r="K48" s="5">
        <v>365412.89</v>
      </c>
      <c r="L48" s="5">
        <v>365412.89</v>
      </c>
      <c r="M48" s="5">
        <v>365412.89</v>
      </c>
      <c r="N48" s="5">
        <v>273549.36</v>
      </c>
      <c r="O48" s="5">
        <f t="shared" si="0"/>
        <v>4658504.040000001</v>
      </c>
    </row>
    <row r="49" spans="1:15" ht="12.75">
      <c r="A49" t="s">
        <v>20</v>
      </c>
      <c r="B49" s="5">
        <v>25789.93</v>
      </c>
      <c r="C49" s="5">
        <v>25789.93</v>
      </c>
      <c r="D49" s="5">
        <v>25789.93</v>
      </c>
      <c r="E49" s="5">
        <v>25789.93</v>
      </c>
      <c r="F49" s="5">
        <v>25789.93</v>
      </c>
      <c r="G49" s="5">
        <v>25789.93</v>
      </c>
      <c r="H49" s="5">
        <v>25789.93</v>
      </c>
      <c r="I49" s="5">
        <v>25789.93</v>
      </c>
      <c r="J49" s="5">
        <v>25789.93</v>
      </c>
      <c r="K49" s="5">
        <v>25789.93</v>
      </c>
      <c r="L49" s="5">
        <v>25789.93</v>
      </c>
      <c r="M49" s="5">
        <v>25789.93</v>
      </c>
      <c r="N49" s="5">
        <v>1637.1800000000076</v>
      </c>
      <c r="O49" s="5">
        <f t="shared" si="0"/>
        <v>311116.33999999997</v>
      </c>
    </row>
    <row r="50" spans="1:15" ht="12.75">
      <c r="A50" t="s">
        <v>21</v>
      </c>
      <c r="B50" s="5">
        <v>4131.540000000001</v>
      </c>
      <c r="C50" s="5">
        <v>4131.540000000001</v>
      </c>
      <c r="D50" s="5">
        <v>4131.540000000001</v>
      </c>
      <c r="E50" s="5">
        <v>4131.540000000001</v>
      </c>
      <c r="F50" s="5">
        <v>4131.540000000001</v>
      </c>
      <c r="G50" s="5">
        <v>4131.540000000001</v>
      </c>
      <c r="H50" s="5">
        <v>4131.540000000001</v>
      </c>
      <c r="I50" s="5">
        <v>4131.540000000001</v>
      </c>
      <c r="J50" s="5">
        <v>4131.540000000001</v>
      </c>
      <c r="K50" s="5">
        <v>4131.540000000001</v>
      </c>
      <c r="L50" s="5">
        <v>4131.540000000001</v>
      </c>
      <c r="M50" s="5">
        <v>4131.540000000001</v>
      </c>
      <c r="N50" s="5">
        <v>92.47999999999956</v>
      </c>
      <c r="O50" s="5">
        <f t="shared" si="0"/>
        <v>49670.96000000001</v>
      </c>
    </row>
    <row r="51" spans="1:15" ht="12.75">
      <c r="A51" t="s">
        <v>22</v>
      </c>
      <c r="B51" s="5">
        <v>13987.98</v>
      </c>
      <c r="C51" s="5">
        <v>13987.98</v>
      </c>
      <c r="D51" s="5">
        <v>13987.98</v>
      </c>
      <c r="E51" s="5">
        <v>13987.98</v>
      </c>
      <c r="F51" s="5">
        <v>13987.98</v>
      </c>
      <c r="G51" s="5">
        <v>13987.98</v>
      </c>
      <c r="H51" s="5">
        <v>13987.98</v>
      </c>
      <c r="I51" s="5">
        <v>13987.98</v>
      </c>
      <c r="J51" s="5">
        <v>13987.98</v>
      </c>
      <c r="K51" s="5">
        <v>13987.98</v>
      </c>
      <c r="L51" s="5">
        <v>13987.98</v>
      </c>
      <c r="M51" s="5">
        <v>13987.98</v>
      </c>
      <c r="N51" s="5">
        <v>489.97999999999956</v>
      </c>
      <c r="O51" s="5">
        <f t="shared" si="0"/>
        <v>168345.74000000002</v>
      </c>
    </row>
    <row r="52" spans="1:15" ht="12.75">
      <c r="A52" t="s">
        <v>55</v>
      </c>
      <c r="B52" s="5">
        <v>179330.94999999995</v>
      </c>
      <c r="C52" s="5">
        <v>179330.94999999995</v>
      </c>
      <c r="D52" s="5">
        <v>179330.94999999995</v>
      </c>
      <c r="E52" s="5">
        <v>179330.94999999995</v>
      </c>
      <c r="F52" s="5">
        <v>179330.94999999995</v>
      </c>
      <c r="G52" s="5">
        <v>179330.94999999995</v>
      </c>
      <c r="H52" s="5">
        <v>179330.94999999995</v>
      </c>
      <c r="I52" s="5">
        <v>179330.94999999995</v>
      </c>
      <c r="J52" s="5">
        <v>179330.94999999995</v>
      </c>
      <c r="K52" s="5">
        <v>179330.94999999995</v>
      </c>
      <c r="L52" s="5">
        <v>179330.94999999995</v>
      </c>
      <c r="M52" s="5">
        <v>179330.94999999995</v>
      </c>
      <c r="N52" s="5">
        <v>22557.630000000005</v>
      </c>
      <c r="O52" s="5">
        <f t="shared" si="0"/>
        <v>2174529.0299999993</v>
      </c>
    </row>
    <row r="53" spans="1:15" ht="12.75">
      <c r="A53" t="s">
        <v>23</v>
      </c>
      <c r="B53" s="5">
        <v>155421.81000000006</v>
      </c>
      <c r="C53" s="5">
        <v>155421.81000000006</v>
      </c>
      <c r="D53" s="5">
        <v>155421.81000000006</v>
      </c>
      <c r="E53" s="5">
        <v>155421.81000000006</v>
      </c>
      <c r="F53" s="5">
        <v>155421.81000000006</v>
      </c>
      <c r="G53" s="5">
        <v>155421.81000000006</v>
      </c>
      <c r="H53" s="5">
        <v>155421.81000000006</v>
      </c>
      <c r="I53" s="5">
        <v>155421.81000000006</v>
      </c>
      <c r="J53" s="5">
        <v>155421.81000000006</v>
      </c>
      <c r="K53" s="5">
        <v>155421.81000000006</v>
      </c>
      <c r="L53" s="5">
        <v>155421.81000000006</v>
      </c>
      <c r="M53" s="5">
        <v>155421.81000000006</v>
      </c>
      <c r="N53" s="5">
        <v>15702.770000000019</v>
      </c>
      <c r="O53" s="5">
        <f t="shared" si="0"/>
        <v>1880764.4900000007</v>
      </c>
    </row>
    <row r="54" spans="1:15" ht="12.75">
      <c r="A54" t="s">
        <v>24</v>
      </c>
      <c r="B54" s="5">
        <v>57182.46999999997</v>
      </c>
      <c r="C54" s="5">
        <v>57182.46999999997</v>
      </c>
      <c r="D54" s="5">
        <v>57182.46999999997</v>
      </c>
      <c r="E54" s="5">
        <v>57182.46999999997</v>
      </c>
      <c r="F54" s="5">
        <v>57182.46999999997</v>
      </c>
      <c r="G54" s="5">
        <v>57182.46999999997</v>
      </c>
      <c r="H54" s="5">
        <v>57182.46999999997</v>
      </c>
      <c r="I54" s="5">
        <v>57182.46999999997</v>
      </c>
      <c r="J54" s="5">
        <v>57182.46999999997</v>
      </c>
      <c r="K54" s="5">
        <v>57182.46999999997</v>
      </c>
      <c r="L54" s="5">
        <v>57182.46999999997</v>
      </c>
      <c r="M54" s="5">
        <v>57182.46999999997</v>
      </c>
      <c r="N54" s="5">
        <v>7972.4499999999825</v>
      </c>
      <c r="O54" s="5">
        <f t="shared" si="0"/>
        <v>694162.0899999996</v>
      </c>
    </row>
    <row r="55" spans="1:15" ht="12.75">
      <c r="A55" t="s">
        <v>56</v>
      </c>
      <c r="B55" s="5">
        <v>133776.47999999998</v>
      </c>
      <c r="C55" s="5">
        <v>133776.47999999998</v>
      </c>
      <c r="D55" s="5">
        <v>133776.47999999998</v>
      </c>
      <c r="E55" s="5">
        <v>133776.47999999998</v>
      </c>
      <c r="F55" s="5">
        <v>133776.47999999998</v>
      </c>
      <c r="G55" s="5">
        <v>133776.47999999998</v>
      </c>
      <c r="H55" s="5">
        <v>133776.47999999998</v>
      </c>
      <c r="I55" s="5">
        <v>133776.47999999998</v>
      </c>
      <c r="J55" s="5">
        <v>133776.47999999998</v>
      </c>
      <c r="K55" s="5">
        <v>133776.47999999998</v>
      </c>
      <c r="L55" s="5">
        <v>133776.47999999998</v>
      </c>
      <c r="M55" s="5">
        <v>133776.47999999998</v>
      </c>
      <c r="N55" s="5">
        <v>38535.73000000001</v>
      </c>
      <c r="O55" s="5">
        <f t="shared" si="0"/>
        <v>1643853.4899999998</v>
      </c>
    </row>
    <row r="56" spans="1:15" ht="12.75">
      <c r="A56" t="s">
        <v>57</v>
      </c>
      <c r="B56" s="5">
        <v>34972.759999999995</v>
      </c>
      <c r="C56" s="5">
        <v>34972.759999999995</v>
      </c>
      <c r="D56" s="5">
        <v>34972.759999999995</v>
      </c>
      <c r="E56" s="5">
        <v>34972.759999999995</v>
      </c>
      <c r="F56" s="5">
        <v>34972.759999999995</v>
      </c>
      <c r="G56" s="5">
        <v>34972.759999999995</v>
      </c>
      <c r="H56" s="5">
        <v>34972.759999999995</v>
      </c>
      <c r="I56" s="5">
        <v>34972.759999999995</v>
      </c>
      <c r="J56" s="5">
        <v>34972.759999999995</v>
      </c>
      <c r="K56" s="5">
        <v>34972.759999999995</v>
      </c>
      <c r="L56" s="5">
        <v>34972.759999999995</v>
      </c>
      <c r="M56" s="5">
        <v>34972.759999999995</v>
      </c>
      <c r="N56" s="5">
        <v>14895.64</v>
      </c>
      <c r="O56" s="5">
        <f t="shared" si="0"/>
        <v>434568.76000000007</v>
      </c>
    </row>
    <row r="57" spans="1:15" ht="12.75">
      <c r="A57" t="s">
        <v>58</v>
      </c>
      <c r="B57" s="5">
        <v>191892.10000000003</v>
      </c>
      <c r="C57" s="5">
        <v>191892.10000000003</v>
      </c>
      <c r="D57" s="5">
        <v>191892.10000000003</v>
      </c>
      <c r="E57" s="5">
        <v>191892.10000000003</v>
      </c>
      <c r="F57" s="5">
        <v>191892.10000000003</v>
      </c>
      <c r="G57" s="5">
        <v>191892.10000000003</v>
      </c>
      <c r="H57" s="5">
        <v>191892.10000000003</v>
      </c>
      <c r="I57" s="5">
        <v>191892.10000000003</v>
      </c>
      <c r="J57" s="5">
        <v>191892.10000000003</v>
      </c>
      <c r="K57" s="5">
        <v>191892.10000000003</v>
      </c>
      <c r="L57" s="5">
        <v>191892.10000000003</v>
      </c>
      <c r="M57" s="5">
        <v>191892.10000000003</v>
      </c>
      <c r="N57" s="5">
        <v>57690.26999999996</v>
      </c>
      <c r="O57" s="5">
        <f t="shared" si="0"/>
        <v>2360395.4700000007</v>
      </c>
    </row>
    <row r="58" spans="1:15" ht="12.75">
      <c r="A58" t="s">
        <v>25</v>
      </c>
      <c r="B58" s="5">
        <v>22311.83</v>
      </c>
      <c r="C58" s="5">
        <v>22311.83</v>
      </c>
      <c r="D58" s="5">
        <v>22311.83</v>
      </c>
      <c r="E58" s="5">
        <v>22311.83</v>
      </c>
      <c r="F58" s="5">
        <v>22311.83</v>
      </c>
      <c r="G58" s="5">
        <v>22311.83</v>
      </c>
      <c r="H58" s="5">
        <v>22311.83</v>
      </c>
      <c r="I58" s="5">
        <v>22311.83</v>
      </c>
      <c r="J58" s="5">
        <v>22311.83</v>
      </c>
      <c r="K58" s="5">
        <v>22311.83</v>
      </c>
      <c r="L58" s="5">
        <v>22311.83</v>
      </c>
      <c r="M58" s="5">
        <v>22311.83</v>
      </c>
      <c r="N58" s="5">
        <v>1238.3600000000006</v>
      </c>
      <c r="O58" s="5">
        <f t="shared" si="0"/>
        <v>268980.32000000007</v>
      </c>
    </row>
    <row r="59" spans="1:15" ht="12.75">
      <c r="A59" t="s">
        <v>59</v>
      </c>
      <c r="B59" s="5">
        <v>1159398.0500000007</v>
      </c>
      <c r="C59" s="5">
        <v>1159398.0500000007</v>
      </c>
      <c r="D59" s="5">
        <v>1159398.0500000007</v>
      </c>
      <c r="E59" s="5">
        <v>1159398.0500000007</v>
      </c>
      <c r="F59" s="5">
        <v>1159398.0500000007</v>
      </c>
      <c r="G59" s="5">
        <v>1159398.0500000007</v>
      </c>
      <c r="H59" s="5">
        <v>1159398.0500000007</v>
      </c>
      <c r="I59" s="5">
        <v>1159398.0500000007</v>
      </c>
      <c r="J59" s="5">
        <v>1159398.0500000007</v>
      </c>
      <c r="K59" s="5">
        <v>1159398.0500000007</v>
      </c>
      <c r="L59" s="5">
        <v>1159398.0500000007</v>
      </c>
      <c r="M59" s="5">
        <v>1159398.0500000007</v>
      </c>
      <c r="N59" s="5">
        <v>842520.9299999999</v>
      </c>
      <c r="O59" s="5">
        <f t="shared" si="0"/>
        <v>14755297.530000009</v>
      </c>
    </row>
    <row r="60" spans="1:15" ht="12.75">
      <c r="A60" t="s">
        <v>60</v>
      </c>
      <c r="B60" s="5">
        <v>188673.06</v>
      </c>
      <c r="C60" s="5">
        <v>188673.06</v>
      </c>
      <c r="D60" s="5">
        <v>188673.06</v>
      </c>
      <c r="E60" s="5">
        <v>188673.06</v>
      </c>
      <c r="F60" s="5">
        <v>188673.06</v>
      </c>
      <c r="G60" s="5">
        <v>188673.06</v>
      </c>
      <c r="H60" s="5">
        <v>188673.06</v>
      </c>
      <c r="I60" s="5">
        <v>188673.06</v>
      </c>
      <c r="J60" s="5">
        <v>188673.06</v>
      </c>
      <c r="K60" s="5">
        <v>188673.06</v>
      </c>
      <c r="L60" s="5">
        <v>188673.06</v>
      </c>
      <c r="M60" s="5">
        <v>188673.06</v>
      </c>
      <c r="N60" s="5">
        <v>164858.70999999996</v>
      </c>
      <c r="O60" s="5">
        <f t="shared" si="0"/>
        <v>2428935.43</v>
      </c>
    </row>
    <row r="61" spans="1:15" ht="12.75">
      <c r="A61" t="s">
        <v>61</v>
      </c>
      <c r="B61" s="5">
        <v>1531783.9100000006</v>
      </c>
      <c r="C61" s="5">
        <v>1531783.9100000006</v>
      </c>
      <c r="D61" s="5">
        <v>1531783.9100000006</v>
      </c>
      <c r="E61" s="5">
        <v>1531783.9100000006</v>
      </c>
      <c r="F61" s="5">
        <v>1531783.9100000006</v>
      </c>
      <c r="G61" s="5">
        <v>1531783.9100000006</v>
      </c>
      <c r="H61" s="5">
        <v>1531783.9100000006</v>
      </c>
      <c r="I61" s="5">
        <v>1531783.9100000006</v>
      </c>
      <c r="J61" s="5">
        <v>1531783.9100000006</v>
      </c>
      <c r="K61" s="5">
        <v>1531783.9100000006</v>
      </c>
      <c r="L61" s="5">
        <v>1531783.9100000006</v>
      </c>
      <c r="M61" s="5">
        <v>1531783.9100000006</v>
      </c>
      <c r="N61" s="5">
        <v>978581.0799999998</v>
      </c>
      <c r="O61" s="5">
        <f t="shared" si="0"/>
        <v>19359988.000000004</v>
      </c>
    </row>
    <row r="62" spans="1:15" ht="12.75">
      <c r="A62" t="s">
        <v>26</v>
      </c>
      <c r="B62" s="5">
        <v>128999.67000000004</v>
      </c>
      <c r="C62" s="5">
        <v>128999.67000000004</v>
      </c>
      <c r="D62" s="5">
        <v>128999.67000000004</v>
      </c>
      <c r="E62" s="5">
        <v>128999.67000000004</v>
      </c>
      <c r="F62" s="5">
        <v>128999.67000000004</v>
      </c>
      <c r="G62" s="5">
        <v>128999.67000000004</v>
      </c>
      <c r="H62" s="5">
        <v>128999.67000000004</v>
      </c>
      <c r="I62" s="5">
        <v>128999.67000000004</v>
      </c>
      <c r="J62" s="5">
        <v>128999.67000000004</v>
      </c>
      <c r="K62" s="5">
        <v>128999.67000000004</v>
      </c>
      <c r="L62" s="5">
        <v>128999.67000000004</v>
      </c>
      <c r="M62" s="5">
        <v>128999.67000000004</v>
      </c>
      <c r="N62" s="5">
        <v>10119.049999999988</v>
      </c>
      <c r="O62" s="5">
        <f t="shared" si="0"/>
        <v>1558115.09</v>
      </c>
    </row>
    <row r="63" spans="1:15" ht="12.75">
      <c r="A63" t="s">
        <v>62</v>
      </c>
      <c r="B63" s="5">
        <v>1533190.1299999994</v>
      </c>
      <c r="C63" s="5">
        <v>1533190.1299999994</v>
      </c>
      <c r="D63" s="5">
        <v>1533190.1299999994</v>
      </c>
      <c r="E63" s="5">
        <v>1533190.1299999994</v>
      </c>
      <c r="F63" s="5">
        <v>1533190.1299999994</v>
      </c>
      <c r="G63" s="5">
        <v>1533190.1299999994</v>
      </c>
      <c r="H63" s="5">
        <v>1533190.1299999994</v>
      </c>
      <c r="I63" s="5">
        <v>1533190.1299999994</v>
      </c>
      <c r="J63" s="5">
        <v>1533190.1299999994</v>
      </c>
      <c r="K63" s="5">
        <v>1533190.1299999994</v>
      </c>
      <c r="L63" s="5">
        <v>1533190.1299999994</v>
      </c>
      <c r="M63" s="5">
        <v>1533190.1299999994</v>
      </c>
      <c r="N63" s="5">
        <v>483889.1499999999</v>
      </c>
      <c r="O63" s="5">
        <f t="shared" si="0"/>
        <v>18882170.70999999</v>
      </c>
    </row>
    <row r="64" spans="1:15" ht="12.75">
      <c r="A64" t="s">
        <v>63</v>
      </c>
      <c r="B64" s="5">
        <v>508976.16000000027</v>
      </c>
      <c r="C64" s="5">
        <v>508976.16000000027</v>
      </c>
      <c r="D64" s="5">
        <v>508976.16000000027</v>
      </c>
      <c r="E64" s="5">
        <v>508976.16000000027</v>
      </c>
      <c r="F64" s="5">
        <v>508976.16000000027</v>
      </c>
      <c r="G64" s="5">
        <v>508976.16000000027</v>
      </c>
      <c r="H64" s="5">
        <v>508976.16000000027</v>
      </c>
      <c r="I64" s="5">
        <v>508976.16000000027</v>
      </c>
      <c r="J64" s="5">
        <v>508976.16000000027</v>
      </c>
      <c r="K64" s="5">
        <v>508976.16000000027</v>
      </c>
      <c r="L64" s="5">
        <v>508976.16000000027</v>
      </c>
      <c r="M64" s="5">
        <v>508976.16000000027</v>
      </c>
      <c r="N64" s="5">
        <v>430052.7</v>
      </c>
      <c r="O64" s="5">
        <f t="shared" si="0"/>
        <v>6537766.620000003</v>
      </c>
    </row>
    <row r="65" spans="1:15" ht="12.75">
      <c r="A65" t="s">
        <v>64</v>
      </c>
      <c r="B65" s="5">
        <v>45681.029999999984</v>
      </c>
      <c r="C65" s="5">
        <v>45681.029999999984</v>
      </c>
      <c r="D65" s="5">
        <v>45681.029999999984</v>
      </c>
      <c r="E65" s="5">
        <v>45681.029999999984</v>
      </c>
      <c r="F65" s="5">
        <v>45681.029999999984</v>
      </c>
      <c r="G65" s="5">
        <v>45681.029999999984</v>
      </c>
      <c r="H65" s="5">
        <v>45681.029999999984</v>
      </c>
      <c r="I65" s="5">
        <v>45681.029999999984</v>
      </c>
      <c r="J65" s="5">
        <v>45681.029999999984</v>
      </c>
      <c r="K65" s="5">
        <v>45681.029999999984</v>
      </c>
      <c r="L65" s="5">
        <v>45681.029999999984</v>
      </c>
      <c r="M65" s="5">
        <v>45681.029999999984</v>
      </c>
      <c r="N65" s="5">
        <v>2386.739999999998</v>
      </c>
      <c r="O65" s="5">
        <f t="shared" si="0"/>
        <v>550559.0999999997</v>
      </c>
    </row>
    <row r="66" spans="1:15" ht="12.75">
      <c r="A66" t="s">
        <v>65</v>
      </c>
      <c r="B66" s="5">
        <v>59216.21000000002</v>
      </c>
      <c r="C66" s="5">
        <v>59216.21000000002</v>
      </c>
      <c r="D66" s="5">
        <v>59216.21000000002</v>
      </c>
      <c r="E66" s="5">
        <v>59216.21000000002</v>
      </c>
      <c r="F66" s="5">
        <v>59216.21000000002</v>
      </c>
      <c r="G66" s="5">
        <v>59216.21000000002</v>
      </c>
      <c r="H66" s="5">
        <v>59216.21000000002</v>
      </c>
      <c r="I66" s="5">
        <v>59216.21000000002</v>
      </c>
      <c r="J66" s="5">
        <v>59216.21000000002</v>
      </c>
      <c r="K66" s="5">
        <v>59216.21000000002</v>
      </c>
      <c r="L66" s="5">
        <v>59216.21000000002</v>
      </c>
      <c r="M66" s="5">
        <v>59216.21000000002</v>
      </c>
      <c r="N66" s="5">
        <v>6674.3399999999965</v>
      </c>
      <c r="O66" s="5">
        <f t="shared" si="0"/>
        <v>717268.86</v>
      </c>
    </row>
    <row r="67" spans="1:15" ht="12.75">
      <c r="A67" t="s">
        <v>66</v>
      </c>
      <c r="B67" s="5">
        <v>293757.08000000013</v>
      </c>
      <c r="C67" s="5">
        <v>293757.08000000013</v>
      </c>
      <c r="D67" s="5">
        <v>293757.08000000013</v>
      </c>
      <c r="E67" s="5">
        <v>293757.08000000013</v>
      </c>
      <c r="F67" s="5">
        <v>293757.08000000013</v>
      </c>
      <c r="G67" s="5">
        <v>293757.08000000013</v>
      </c>
      <c r="H67" s="5">
        <v>293757.08000000013</v>
      </c>
      <c r="I67" s="5">
        <v>293757.08000000013</v>
      </c>
      <c r="J67" s="5">
        <v>293757.08000000013</v>
      </c>
      <c r="K67" s="5">
        <v>293757.08000000013</v>
      </c>
      <c r="L67" s="5">
        <v>293757.08000000013</v>
      </c>
      <c r="M67" s="5">
        <v>293757.08000000013</v>
      </c>
      <c r="N67" s="5">
        <v>242416.17999999996</v>
      </c>
      <c r="O67" s="5">
        <f t="shared" si="0"/>
        <v>3767501.1400000015</v>
      </c>
    </row>
    <row r="68" spans="1:15" ht="12.75">
      <c r="A68" t="s">
        <v>67</v>
      </c>
      <c r="B68" s="5">
        <v>42140.67000000004</v>
      </c>
      <c r="C68" s="5">
        <v>42140.67000000004</v>
      </c>
      <c r="D68" s="5">
        <v>42140.67000000004</v>
      </c>
      <c r="E68" s="5">
        <v>42140.67000000004</v>
      </c>
      <c r="F68" s="5">
        <v>42140.67000000004</v>
      </c>
      <c r="G68" s="5">
        <v>42140.67000000004</v>
      </c>
      <c r="H68" s="5">
        <v>42140.67000000004</v>
      </c>
      <c r="I68" s="5">
        <v>42140.67000000004</v>
      </c>
      <c r="J68" s="5">
        <v>42140.67000000004</v>
      </c>
      <c r="K68" s="5">
        <v>42140.67000000004</v>
      </c>
      <c r="L68" s="5">
        <v>42140.67000000004</v>
      </c>
      <c r="M68" s="5">
        <v>42140.67000000004</v>
      </c>
      <c r="N68" s="5">
        <v>2842.820000000007</v>
      </c>
      <c r="O68" s="5">
        <f t="shared" si="0"/>
        <v>508530.8600000005</v>
      </c>
    </row>
    <row r="69" spans="1:15" ht="12.75">
      <c r="A69" t="s">
        <v>68</v>
      </c>
      <c r="B69" s="5">
        <v>279314.51</v>
      </c>
      <c r="C69" s="5">
        <v>279314.51</v>
      </c>
      <c r="D69" s="5">
        <v>279314.51</v>
      </c>
      <c r="E69" s="5">
        <v>279314.51</v>
      </c>
      <c r="F69" s="5">
        <v>279314.51</v>
      </c>
      <c r="G69" s="5">
        <v>279314.51</v>
      </c>
      <c r="H69" s="5">
        <v>279314.51</v>
      </c>
      <c r="I69" s="5">
        <v>279314.51</v>
      </c>
      <c r="J69" s="5">
        <v>279314.51</v>
      </c>
      <c r="K69" s="5">
        <v>279314.51</v>
      </c>
      <c r="L69" s="5">
        <v>279314.51</v>
      </c>
      <c r="M69" s="5">
        <v>279314.51</v>
      </c>
      <c r="N69" s="5">
        <v>126544.47999999998</v>
      </c>
      <c r="O69" s="5">
        <f t="shared" si="0"/>
        <v>3478318.599999999</v>
      </c>
    </row>
    <row r="70" spans="1:15" ht="12.75">
      <c r="A70" t="s">
        <v>69</v>
      </c>
      <c r="B70" s="5">
        <v>444307.2500000001</v>
      </c>
      <c r="C70" s="5">
        <v>444307.2500000001</v>
      </c>
      <c r="D70" s="5">
        <v>444307.2500000001</v>
      </c>
      <c r="E70" s="5">
        <v>444307.2500000001</v>
      </c>
      <c r="F70" s="5">
        <v>444307.2500000001</v>
      </c>
      <c r="G70" s="5">
        <v>444307.2500000001</v>
      </c>
      <c r="H70" s="5">
        <v>444307.2500000001</v>
      </c>
      <c r="I70" s="5">
        <v>444307.2500000001</v>
      </c>
      <c r="J70" s="5">
        <v>444307.2500000001</v>
      </c>
      <c r="K70" s="5">
        <v>444307.2500000001</v>
      </c>
      <c r="L70" s="5">
        <v>444307.2500000001</v>
      </c>
      <c r="M70" s="5">
        <v>444307.2500000001</v>
      </c>
      <c r="N70" s="5">
        <v>285417.7999999999</v>
      </c>
      <c r="O70" s="5">
        <f t="shared" si="0"/>
        <v>5617104.800000001</v>
      </c>
    </row>
    <row r="71" spans="1:15" ht="12.75">
      <c r="A71" t="s">
        <v>27</v>
      </c>
      <c r="B71" s="5">
        <v>30853.089999999997</v>
      </c>
      <c r="C71" s="5">
        <v>30853.089999999997</v>
      </c>
      <c r="D71" s="5">
        <v>30853.089999999997</v>
      </c>
      <c r="E71" s="5">
        <v>30853.089999999997</v>
      </c>
      <c r="F71" s="5">
        <v>30853.089999999997</v>
      </c>
      <c r="G71" s="5">
        <v>30853.089999999997</v>
      </c>
      <c r="H71" s="5">
        <v>30853.089999999997</v>
      </c>
      <c r="I71" s="5">
        <v>30853.089999999997</v>
      </c>
      <c r="J71" s="5">
        <v>30853.089999999997</v>
      </c>
      <c r="K71" s="5">
        <v>30853.089999999997</v>
      </c>
      <c r="L71" s="5">
        <v>30853.089999999997</v>
      </c>
      <c r="M71" s="5">
        <v>30853.089999999997</v>
      </c>
      <c r="N71" s="5">
        <v>10664.699999999997</v>
      </c>
      <c r="O71" s="5">
        <f t="shared" si="0"/>
        <v>380901.77999999985</v>
      </c>
    </row>
    <row r="72" spans="1:15" ht="12.75">
      <c r="A72" t="s">
        <v>70</v>
      </c>
      <c r="B72" s="5">
        <v>26250.229999999996</v>
      </c>
      <c r="C72" s="5">
        <v>26250.229999999996</v>
      </c>
      <c r="D72" s="5">
        <v>26250.229999999996</v>
      </c>
      <c r="E72" s="5">
        <v>26250.229999999996</v>
      </c>
      <c r="F72" s="5">
        <v>26250.229999999996</v>
      </c>
      <c r="G72" s="5">
        <v>26250.229999999996</v>
      </c>
      <c r="H72" s="5">
        <v>26250.229999999996</v>
      </c>
      <c r="I72" s="5">
        <v>26250.229999999996</v>
      </c>
      <c r="J72" s="5">
        <v>26250.229999999996</v>
      </c>
      <c r="K72" s="5">
        <v>26250.229999999996</v>
      </c>
      <c r="L72" s="5">
        <v>26250.229999999996</v>
      </c>
      <c r="M72" s="5">
        <v>26250.229999999996</v>
      </c>
      <c r="N72" s="5">
        <v>1198.4000000000015</v>
      </c>
      <c r="O72" s="5">
        <f t="shared" si="0"/>
        <v>316201.15999999986</v>
      </c>
    </row>
    <row r="73" spans="1:15" ht="12.75">
      <c r="A73" t="s">
        <v>28</v>
      </c>
      <c r="B73" s="5">
        <v>22006.94</v>
      </c>
      <c r="C73" s="5">
        <v>22006.94</v>
      </c>
      <c r="D73" s="5">
        <v>22006.94</v>
      </c>
      <c r="E73" s="5">
        <v>22006.94</v>
      </c>
      <c r="F73" s="5">
        <v>22006.94</v>
      </c>
      <c r="G73" s="5">
        <v>22006.94</v>
      </c>
      <c r="H73" s="5">
        <v>22006.94</v>
      </c>
      <c r="I73" s="5">
        <v>22006.94</v>
      </c>
      <c r="J73" s="5">
        <v>22006.94</v>
      </c>
      <c r="K73" s="5">
        <v>22006.94</v>
      </c>
      <c r="L73" s="5">
        <v>22006.94</v>
      </c>
      <c r="M73" s="5">
        <v>22006.94</v>
      </c>
      <c r="N73" s="5">
        <v>1608.7099999999991</v>
      </c>
      <c r="O73" s="5">
        <f t="shared" si="0"/>
        <v>265691.99</v>
      </c>
    </row>
    <row r="74" spans="1:15" ht="12.75">
      <c r="A74" t="s">
        <v>29</v>
      </c>
      <c r="B74" s="5">
        <v>8057.330000000002</v>
      </c>
      <c r="C74" s="5">
        <v>8057.330000000002</v>
      </c>
      <c r="D74" s="5">
        <v>8057.330000000002</v>
      </c>
      <c r="E74" s="5">
        <v>8057.330000000002</v>
      </c>
      <c r="F74" s="5">
        <v>8057.330000000002</v>
      </c>
      <c r="G74" s="5">
        <v>8057.330000000002</v>
      </c>
      <c r="H74" s="5">
        <v>8057.330000000002</v>
      </c>
      <c r="I74" s="5">
        <v>8057.330000000002</v>
      </c>
      <c r="J74" s="5">
        <v>8057.330000000002</v>
      </c>
      <c r="K74" s="5">
        <v>8057.330000000002</v>
      </c>
      <c r="L74" s="5">
        <v>8057.330000000002</v>
      </c>
      <c r="M74" s="5">
        <v>8057.330000000002</v>
      </c>
      <c r="N74" s="5">
        <v>268.59999999999854</v>
      </c>
      <c r="O74" s="5">
        <f t="shared" si="0"/>
        <v>96956.56000000003</v>
      </c>
    </row>
    <row r="75" spans="1:15" ht="12.75">
      <c r="A75" t="s">
        <v>71</v>
      </c>
      <c r="B75" s="5">
        <v>789796.0300000003</v>
      </c>
      <c r="C75" s="5">
        <v>789796.0300000003</v>
      </c>
      <c r="D75" s="5">
        <v>789796.0300000003</v>
      </c>
      <c r="E75" s="5">
        <v>789796.0300000003</v>
      </c>
      <c r="F75" s="5">
        <v>789796.0300000003</v>
      </c>
      <c r="G75" s="5">
        <v>789796.0300000003</v>
      </c>
      <c r="H75" s="5">
        <v>789796.0300000003</v>
      </c>
      <c r="I75" s="5">
        <v>789796.0300000003</v>
      </c>
      <c r="J75" s="5">
        <v>789796.0300000003</v>
      </c>
      <c r="K75" s="5">
        <v>789796.0300000003</v>
      </c>
      <c r="L75" s="5">
        <v>789796.0300000003</v>
      </c>
      <c r="M75" s="5">
        <v>789796.0300000003</v>
      </c>
      <c r="N75" s="5">
        <v>574140.24</v>
      </c>
      <c r="O75" s="5">
        <f t="shared" si="0"/>
        <v>10051692.600000003</v>
      </c>
    </row>
    <row r="76" spans="1:15" ht="12.75">
      <c r="A76" t="s">
        <v>72</v>
      </c>
      <c r="B76" s="5">
        <v>4978.800000000003</v>
      </c>
      <c r="C76" s="5">
        <v>4978.800000000003</v>
      </c>
      <c r="D76" s="5">
        <v>4978.800000000003</v>
      </c>
      <c r="E76" s="5">
        <v>4978.800000000003</v>
      </c>
      <c r="F76" s="5">
        <v>4978.800000000003</v>
      </c>
      <c r="G76" s="5">
        <v>4978.800000000003</v>
      </c>
      <c r="H76" s="5">
        <v>4978.800000000003</v>
      </c>
      <c r="I76" s="5">
        <v>4978.800000000003</v>
      </c>
      <c r="J76" s="5">
        <v>4978.800000000003</v>
      </c>
      <c r="K76" s="5">
        <v>4978.800000000003</v>
      </c>
      <c r="L76" s="5">
        <v>4978.800000000003</v>
      </c>
      <c r="M76" s="5">
        <v>4978.800000000003</v>
      </c>
      <c r="N76" s="5">
        <v>108.97000000000116</v>
      </c>
      <c r="O76" s="5">
        <f t="shared" si="0"/>
        <v>59854.570000000036</v>
      </c>
    </row>
    <row r="77" spans="1:15" ht="12.75">
      <c r="A77" t="s">
        <v>73</v>
      </c>
      <c r="B77" s="5">
        <v>28809.78</v>
      </c>
      <c r="C77" s="5">
        <v>28809.78</v>
      </c>
      <c r="D77" s="5">
        <v>28809.78</v>
      </c>
      <c r="E77" s="5">
        <v>28809.78</v>
      </c>
      <c r="F77" s="5">
        <v>28809.78</v>
      </c>
      <c r="G77" s="5">
        <v>28809.78</v>
      </c>
      <c r="H77" s="5">
        <v>28809.78</v>
      </c>
      <c r="I77" s="5">
        <v>28809.78</v>
      </c>
      <c r="J77" s="5">
        <v>28809.78</v>
      </c>
      <c r="K77" s="5">
        <v>28809.78</v>
      </c>
      <c r="L77" s="5">
        <v>28809.78</v>
      </c>
      <c r="M77" s="5">
        <v>28809.78</v>
      </c>
      <c r="N77" s="5">
        <v>5442.3499999999985</v>
      </c>
      <c r="O77" s="5">
        <f>SUM(B77:N77)</f>
        <v>351159.70999999996</v>
      </c>
    </row>
    <row r="78" spans="1:15" ht="12.75">
      <c r="A78" t="s">
        <v>30</v>
      </c>
      <c r="B78" s="5">
        <v>17533.270000000004</v>
      </c>
      <c r="C78" s="5">
        <v>17533.270000000004</v>
      </c>
      <c r="D78" s="5">
        <v>17533.270000000004</v>
      </c>
      <c r="E78" s="5">
        <v>17533.270000000004</v>
      </c>
      <c r="F78" s="5">
        <v>17533.270000000004</v>
      </c>
      <c r="G78" s="5">
        <v>17533.270000000004</v>
      </c>
      <c r="H78" s="5">
        <v>17533.270000000004</v>
      </c>
      <c r="I78" s="5">
        <v>17533.270000000004</v>
      </c>
      <c r="J78" s="5">
        <v>17533.270000000004</v>
      </c>
      <c r="K78" s="5">
        <v>17533.270000000004</v>
      </c>
      <c r="L78" s="5">
        <v>17533.270000000004</v>
      </c>
      <c r="M78" s="5">
        <v>17533.270000000004</v>
      </c>
      <c r="N78" s="5">
        <v>826.880000000001</v>
      </c>
      <c r="O78" s="5">
        <f>SUM(B78:N78)</f>
        <v>211226.1200000001</v>
      </c>
    </row>
    <row r="79" ht="12.75">
      <c r="A79" t="s">
        <v>1</v>
      </c>
    </row>
    <row r="80" spans="1:15" ht="12.75">
      <c r="A80" t="s">
        <v>31</v>
      </c>
      <c r="B80" s="5">
        <f aca="true" t="shared" si="1" ref="B80:O80">SUM(B12:B78)</f>
        <v>24879607.830000013</v>
      </c>
      <c r="C80" s="5">
        <f t="shared" si="1"/>
        <v>24879607.830000013</v>
      </c>
      <c r="D80" s="5">
        <f t="shared" si="1"/>
        <v>24879607.830000013</v>
      </c>
      <c r="E80" s="5">
        <f t="shared" si="1"/>
        <v>24879607.830000013</v>
      </c>
      <c r="F80" s="5">
        <f t="shared" si="1"/>
        <v>24879607.830000013</v>
      </c>
      <c r="G80" s="5">
        <f t="shared" si="1"/>
        <v>24879607.830000013</v>
      </c>
      <c r="H80" s="5">
        <f t="shared" si="1"/>
        <v>24879607.830000013</v>
      </c>
      <c r="I80" s="5">
        <f t="shared" si="1"/>
        <v>24879607.830000013</v>
      </c>
      <c r="J80" s="5">
        <f t="shared" si="1"/>
        <v>24879607.830000013</v>
      </c>
      <c r="K80" s="5">
        <f t="shared" si="1"/>
        <v>24879607.830000013</v>
      </c>
      <c r="L80" s="5">
        <f t="shared" si="1"/>
        <v>24879607.830000013</v>
      </c>
      <c r="M80" s="5">
        <f t="shared" si="1"/>
        <v>24879607.830000013</v>
      </c>
      <c r="N80" s="5">
        <f t="shared" si="1"/>
        <v>14221045.950000005</v>
      </c>
      <c r="O80" s="5">
        <f t="shared" si="1"/>
        <v>312776339.91000015</v>
      </c>
    </row>
  </sheetData>
  <sheetProtection/>
  <mergeCells count="5">
    <mergeCell ref="A7:O7"/>
    <mergeCell ref="A2:O2"/>
    <mergeCell ref="A4:O4"/>
    <mergeCell ref="A5:O5"/>
    <mergeCell ref="A6:O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Yen Chen</cp:lastModifiedBy>
  <dcterms:created xsi:type="dcterms:W3CDTF">2005-12-06T18:39:52Z</dcterms:created>
  <dcterms:modified xsi:type="dcterms:W3CDTF">2012-09-17T16:53:42Z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b_visib">
    <vt:lpwstr>1</vt:lpwstr>
  </property>
  <property fmtid="{D5CDD505-2E9C-101B-9397-08002B2CF9AE}" pid="4" name="hh">
    <vt:lpwstr>State Revenue Sharing (Form 6)</vt:lpwstr>
  </property>
  <property fmtid="{D5CDD505-2E9C-101B-9397-08002B2CF9AE}" pid="5" name="p2">
    <vt:lpwstr>Fiscal Year Data with Monthlies</vt:lpwstr>
  </property>
  <property fmtid="{D5CDD505-2E9C-101B-9397-08002B2CF9AE}" pid="6" name="xl">
    <vt:lpwstr>2012</vt:lpwstr>
  </property>
  <property fmtid="{D5CDD505-2E9C-101B-9397-08002B2CF9AE}" pid="7" name="my">
    <vt:lpwstr>Tax Distributions From July 2003 to Current</vt:lpwstr>
  </property>
</Properties>
</file>