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5476" windowWidth="9015" windowHeight="11640" tabRatio="873" activeTab="0"/>
  </bookViews>
  <sheets>
    <sheet name="SFY 05-06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<sst xmlns="http://schemas.openxmlformats.org/spreadsheetml/2006/main" count="248" uniqueCount="85">
  <si>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</si>
  <si>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</si>
  <si>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</si>
  <si>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</si>
  <si>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</si>
  <si>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</si>
  <si>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</si>
  <si>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</si>
  <si>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</si>
  <si>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</si>
  <si>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</si>
  <si>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</si>
  <si>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</si>
  <si>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</si>
  <si>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</si>
  <si>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</si>
  <si>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</si>
  <si>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</si>
  <si>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</si>
  <si>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</si>
  <si>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</si>
  <si>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</si>
  <si>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</si>
  <si>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</si>
  <si>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</si>
  <si>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</si>
  <si>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</si>
  <si>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</si>
  <si>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</si>
  <si>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</si>
  <si>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</si>
  <si>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</si>
  <si>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</si>
  <si>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</si>
  <si>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</si>
  <si>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</si>
  <si>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</si>
  <si>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</si>
  <si>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</si>
  <si>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</si>
  <si>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</si>
  <si>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</si>
  <si>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</si>
  <si>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</si>
  <si>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</si>
  <si>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</si>
  <si>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</si>
  <si>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</si>
  <si>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</si>
  <si>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</si>
  <si>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</si>
  <si>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</si>
  <si>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</si>
  <si>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</si>
  <si>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</si>
  <si>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</si>
  <si>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</si>
  <si>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</si>
  <si>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</si>
  <si>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</si>
  <si>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</si>
  <si>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</si>
  <si>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</si>
  <si>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</si>
  <si>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</si>
  <si>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</si>
  <si>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</si>
  <si>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</si>
  <si>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</si>
  <si>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</si>
  <si>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</si>
  <si>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</si>
  <si>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</si>
  <si>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</si>
  <si>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</si>
  <si>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</si>
  <si>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</si>
  <si>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</si>
  <si>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</si>
  <si>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</si>
  <si>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</si>
  <si>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</si>
  <si>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</si>
  <si>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VALIDATED TAX RECEIPTS FOR: JULY, 2005 thru JUNE, 2006</t>
  </si>
  <si>
    <t>SFY05-06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</si>
</sst>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17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83</v>
      </c>
      <c r="D1" t="s">
        <v>74</v>
      </c>
      <c r="F1" s="4"/>
      <c r="G1" s="4"/>
    </row>
    <row r="2" spans="1:7" ht="12.75">
      <c r="A2" s="8"/>
      <c r="F2" s="4"/>
      <c r="G2" s="4"/>
    </row>
    <row r="3" spans="1:7" ht="12.75">
      <c r="A3" s="10" t="s">
        <v>75</v>
      </c>
      <c r="B3" s="10"/>
      <c r="C3" s="10"/>
      <c r="D3" s="10"/>
      <c r="E3" s="7"/>
      <c r="F3" s="7"/>
      <c r="G3" s="7"/>
    </row>
    <row r="4" spans="1:7" ht="12.75">
      <c r="A4" s="10" t="s">
        <v>34</v>
      </c>
      <c r="B4" s="10"/>
      <c r="C4" s="10"/>
      <c r="D4" s="10"/>
      <c r="E4" s="7"/>
      <c r="F4" s="7"/>
      <c r="G4" s="7"/>
    </row>
    <row r="5" spans="1:7" ht="12.75">
      <c r="A5" s="10" t="s">
        <v>35</v>
      </c>
      <c r="B5" s="10"/>
      <c r="C5" s="10"/>
      <c r="D5" s="10"/>
      <c r="E5" s="7"/>
      <c r="F5" s="7"/>
      <c r="G5" s="7"/>
    </row>
    <row r="6" spans="1:7" ht="12.75">
      <c r="A6" s="10" t="s">
        <v>76</v>
      </c>
      <c r="B6" s="10"/>
      <c r="C6" s="10"/>
      <c r="D6" s="10"/>
      <c r="E6" s="7"/>
      <c r="F6" s="7"/>
      <c r="G6" s="7"/>
    </row>
    <row r="7" spans="6:7" ht="12.75">
      <c r="F7" s="7"/>
      <c r="G7" s="7"/>
    </row>
    <row r="8" spans="1:8" ht="12.75">
      <c r="A8" t="s">
        <v>0</v>
      </c>
      <c r="B8" s="3" t="s">
        <v>77</v>
      </c>
      <c r="C8" s="3" t="s">
        <v>78</v>
      </c>
      <c r="D8" s="3" t="s">
        <v>79</v>
      </c>
      <c r="E8" s="3"/>
      <c r="F8" s="3"/>
      <c r="H8" s="3"/>
    </row>
    <row r="9" spans="2:7" ht="12.75">
      <c r="B9" s="3" t="s">
        <v>80</v>
      </c>
      <c r="C9" s="3" t="s">
        <v>80</v>
      </c>
      <c r="D9" s="3" t="s">
        <v>80</v>
      </c>
      <c r="E9" s="3"/>
      <c r="F9" s="3"/>
      <c r="G9" s="3"/>
    </row>
    <row r="10" spans="2:7" ht="12.75">
      <c r="B10" s="3" t="s">
        <v>81</v>
      </c>
      <c r="C10" s="3" t="s">
        <v>81</v>
      </c>
      <c r="D10" s="3" t="s">
        <v>81</v>
      </c>
      <c r="E10" s="3"/>
      <c r="F10" s="3"/>
      <c r="G10" s="3"/>
    </row>
    <row r="11" spans="1:7" ht="12.75">
      <c r="A11" t="s">
        <v>1</v>
      </c>
      <c r="B11" s="3" t="s">
        <v>36</v>
      </c>
      <c r="C11" s="3" t="s">
        <v>33</v>
      </c>
      <c r="D11" s="3" t="s">
        <v>36</v>
      </c>
      <c r="E11" s="3"/>
      <c r="F11" s="3"/>
      <c r="G11" s="3"/>
    </row>
    <row r="12" spans="1:8" ht="12.75">
      <c r="A12" t="s">
        <v>37</v>
      </c>
      <c r="B12" s="5">
        <f>SUM('County Revenue Share'!B12:M12)</f>
        <v>4666072.68</v>
      </c>
      <c r="C12" s="5">
        <f>SUM('Municipal Revenue Share'!B12:M12)</f>
        <v>4858062.000000001</v>
      </c>
      <c r="D12" s="5">
        <f>SUM('County Revenue Share'!B12:M12)+SUM('Municipal Revenue Share'!B12:M12)</f>
        <v>9524134.68</v>
      </c>
      <c r="E12" s="5"/>
      <c r="F12" s="5"/>
      <c r="G12" s="5"/>
      <c r="H12" s="6"/>
    </row>
    <row r="13" spans="1:8" ht="12.75">
      <c r="A13" t="s">
        <v>38</v>
      </c>
      <c r="B13" s="5">
        <f>SUM('County Revenue Share'!B13:M13)</f>
        <v>465538.68000000005</v>
      </c>
      <c r="C13" s="5">
        <f>SUM('Municipal Revenue Share'!B13:M13)</f>
        <v>197926.07000000004</v>
      </c>
      <c r="D13" s="5">
        <f>SUM('County Revenue Share'!B13:M13)+SUM('Municipal Revenue Share'!B13:M13)</f>
        <v>663464.7500000001</v>
      </c>
      <c r="E13" s="5"/>
      <c r="F13" s="5"/>
      <c r="G13" s="5"/>
      <c r="H13" s="6"/>
    </row>
    <row r="14" spans="1:8" ht="12.75">
      <c r="A14" t="s">
        <v>39</v>
      </c>
      <c r="B14" s="5">
        <f>SUM('County Revenue Share'!B14:M14)</f>
        <v>3433095.1199999996</v>
      </c>
      <c r="C14" s="5">
        <f>SUM('Municipal Revenue Share'!B14:M14)</f>
        <v>4000777.9400000004</v>
      </c>
      <c r="D14" s="5">
        <f>SUM('County Revenue Share'!B14:M14)+SUM('Municipal Revenue Share'!B14:M14)</f>
        <v>7433873.0600000005</v>
      </c>
      <c r="E14" s="5"/>
      <c r="F14" s="5"/>
      <c r="G14" s="5"/>
      <c r="H14" s="6"/>
    </row>
    <row r="15" spans="1:8" ht="12.75">
      <c r="A15" t="s">
        <v>2</v>
      </c>
      <c r="B15" s="5">
        <f>SUM('County Revenue Share'!B15:M15)</f>
        <v>504080.39999999997</v>
      </c>
      <c r="C15" s="5">
        <f>SUM('Municipal Revenue Share'!B15:M15)</f>
        <v>299718.95</v>
      </c>
      <c r="D15" s="5">
        <f>SUM('County Revenue Share'!B15:M15)+SUM('Municipal Revenue Share'!B15:M15)</f>
        <v>803799.35</v>
      </c>
      <c r="E15" s="5"/>
      <c r="F15" s="5"/>
      <c r="G15" s="5"/>
      <c r="H15" s="6"/>
    </row>
    <row r="16" spans="1:8" ht="12.75">
      <c r="A16" t="s">
        <v>40</v>
      </c>
      <c r="B16" s="5">
        <f>SUM('County Revenue Share'!B16:M16)</f>
        <v>10166872.680000002</v>
      </c>
      <c r="C16" s="5">
        <f>SUM('Municipal Revenue Share'!B16:M16)</f>
        <v>10454829.540000003</v>
      </c>
      <c r="D16" s="5">
        <f>SUM('County Revenue Share'!B16:M16)+SUM('Municipal Revenue Share'!B16:M16)</f>
        <v>20621702.220000006</v>
      </c>
      <c r="E16" s="5"/>
      <c r="F16" s="5"/>
      <c r="G16" s="5"/>
      <c r="H16" s="6"/>
    </row>
    <row r="17" spans="1:8" ht="12.75">
      <c r="A17" t="s">
        <v>41</v>
      </c>
      <c r="B17" s="5">
        <f>SUM('County Revenue Share'!B17:M17)</f>
        <v>27086413.2</v>
      </c>
      <c r="C17" s="5">
        <f>SUM('Municipal Revenue Share'!B17:M17)</f>
        <v>50131013.71</v>
      </c>
      <c r="D17" s="5">
        <f>SUM('County Revenue Share'!B17:M17)+SUM('Municipal Revenue Share'!B17:M17)</f>
        <v>77217426.91</v>
      </c>
      <c r="E17" s="5"/>
      <c r="F17" s="5"/>
      <c r="G17" s="5"/>
      <c r="H17" s="6"/>
    </row>
    <row r="18" spans="1:8" ht="12.75">
      <c r="A18" t="s">
        <v>3</v>
      </c>
      <c r="B18" s="5">
        <f>SUM('County Revenue Share'!B18:M18)</f>
        <v>251506.79999999996</v>
      </c>
      <c r="C18" s="5">
        <f>SUM('Municipal Revenue Share'!B18:M18)</f>
        <v>139873.9</v>
      </c>
      <c r="D18" s="5">
        <f>SUM('County Revenue Share'!B18:M18)+SUM('Municipal Revenue Share'!B18:M18)</f>
        <v>391380.69999999995</v>
      </c>
      <c r="E18" s="5"/>
      <c r="F18" s="5"/>
      <c r="G18" s="5"/>
      <c r="H18" s="6"/>
    </row>
    <row r="19" spans="1:8" ht="12.75">
      <c r="A19" t="s">
        <v>42</v>
      </c>
      <c r="B19" s="5">
        <f>SUM('County Revenue Share'!B19:M19)</f>
        <v>4233298.5600000005</v>
      </c>
      <c r="C19" s="5">
        <f>SUM('Municipal Revenue Share'!B19:M19)</f>
        <v>549086.7399999999</v>
      </c>
      <c r="D19" s="5">
        <f>SUM('County Revenue Share'!B19:M19)+SUM('Municipal Revenue Share'!B19:M19)</f>
        <v>4782385.300000001</v>
      </c>
      <c r="E19" s="5"/>
      <c r="F19" s="5"/>
      <c r="G19" s="5"/>
      <c r="H19" s="6"/>
    </row>
    <row r="20" spans="1:8" ht="12.75">
      <c r="A20" t="s">
        <v>43</v>
      </c>
      <c r="B20" s="5">
        <f>SUM('County Revenue Share'!B20:M20)</f>
        <v>3302101.9200000004</v>
      </c>
      <c r="C20" s="5">
        <f>SUM('Municipal Revenue Share'!B20:M20)</f>
        <v>506064.89</v>
      </c>
      <c r="D20" s="5">
        <f>SUM('County Revenue Share'!B20:M20)+SUM('Municipal Revenue Share'!B20:M20)</f>
        <v>3808166.8100000005</v>
      </c>
      <c r="E20" s="5"/>
      <c r="F20" s="5"/>
      <c r="G20" s="5"/>
      <c r="H20" s="6"/>
    </row>
    <row r="21" spans="1:8" ht="12.75">
      <c r="A21" t="s">
        <v>44</v>
      </c>
      <c r="B21" s="5">
        <f>SUM('County Revenue Share'!B21:M21)</f>
        <v>4146081.6000000006</v>
      </c>
      <c r="C21" s="5">
        <f>SUM('Municipal Revenue Share'!B21:M21)</f>
        <v>643533.7299999999</v>
      </c>
      <c r="D21" s="5">
        <f>SUM('County Revenue Share'!B21:M21)+SUM('Municipal Revenue Share'!B21:M21)</f>
        <v>4789615.33</v>
      </c>
      <c r="E21" s="5"/>
      <c r="F21" s="5"/>
      <c r="G21" s="5"/>
      <c r="H21" s="6"/>
    </row>
    <row r="22" spans="1:8" ht="12.75">
      <c r="A22" t="s">
        <v>45</v>
      </c>
      <c r="B22" s="5">
        <f>SUM('County Revenue Share'!B22:M22)</f>
        <v>9241234.68</v>
      </c>
      <c r="C22" s="5">
        <f>SUM('Municipal Revenue Share'!B22:M22)</f>
        <v>1437475.8099999996</v>
      </c>
      <c r="D22" s="5">
        <f>SUM('County Revenue Share'!B22:M22)+SUM('Municipal Revenue Share'!B22:M22)</f>
        <v>10678710.489999998</v>
      </c>
      <c r="E22" s="5"/>
      <c r="F22" s="5"/>
      <c r="G22" s="5"/>
      <c r="H22" s="6"/>
    </row>
    <row r="23" spans="1:8" ht="12.75">
      <c r="A23" t="s">
        <v>4</v>
      </c>
      <c r="B23" s="5">
        <f>SUM('County Revenue Share'!B23:M23)</f>
        <v>1499529.4800000002</v>
      </c>
      <c r="C23" s="5">
        <f>SUM('Municipal Revenue Share'!B23:M23)</f>
        <v>425190.30000000005</v>
      </c>
      <c r="D23" s="5">
        <f>SUM('County Revenue Share'!B23:M23)+SUM('Municipal Revenue Share'!B23:M23)</f>
        <v>1924719.7800000003</v>
      </c>
      <c r="E23" s="5"/>
      <c r="F23" s="5"/>
      <c r="G23" s="5"/>
      <c r="H23" s="6"/>
    </row>
    <row r="24" spans="1:8" ht="12.75">
      <c r="A24" t="s">
        <v>82</v>
      </c>
      <c r="B24" s="5">
        <f>SUM('County Revenue Share'!B24:M24)</f>
        <v>49105738.440000005</v>
      </c>
      <c r="C24" s="5">
        <f>SUM('Municipal Revenue Share'!B24:M24)</f>
        <v>89171617.12999997</v>
      </c>
      <c r="D24" s="5">
        <f>SUM('County Revenue Share'!B24:M24)+SUM('Municipal Revenue Share'!B24:M24)</f>
        <v>138277355.56999996</v>
      </c>
      <c r="E24" s="5"/>
      <c r="F24" s="5"/>
      <c r="G24" s="5"/>
      <c r="H24" s="6"/>
    </row>
    <row r="25" spans="1:8" ht="12.75">
      <c r="A25" t="s">
        <v>5</v>
      </c>
      <c r="B25" s="5">
        <f>SUM('County Revenue Share'!B25:M25)</f>
        <v>725686.4400000001</v>
      </c>
      <c r="C25" s="5">
        <f>SUM('Municipal Revenue Share'!B25:M25)</f>
        <v>290852.46</v>
      </c>
      <c r="D25" s="5">
        <f>SUM('County Revenue Share'!B25:M25)+SUM('Municipal Revenue Share'!B25:M25)</f>
        <v>1016538.9000000001</v>
      </c>
      <c r="E25" s="5"/>
      <c r="F25" s="5"/>
      <c r="G25" s="5"/>
      <c r="H25" s="6"/>
    </row>
    <row r="26" spans="1:8" ht="12.75">
      <c r="A26" t="s">
        <v>6</v>
      </c>
      <c r="B26" s="5">
        <f>SUM('County Revenue Share'!B26:M26)</f>
        <v>307985.04</v>
      </c>
      <c r="C26" s="5">
        <f>SUM('Municipal Revenue Share'!B26:M26)</f>
        <v>114960.81000000001</v>
      </c>
      <c r="D26" s="5">
        <f>SUM('County Revenue Share'!B26:M26)+SUM('Municipal Revenue Share'!B26:M26)</f>
        <v>422945.85</v>
      </c>
      <c r="E26" s="5"/>
      <c r="F26" s="5"/>
      <c r="G26" s="5"/>
      <c r="H26" s="6"/>
    </row>
    <row r="27" spans="1:8" ht="12.75">
      <c r="A27" t="s">
        <v>46</v>
      </c>
      <c r="B27" s="5">
        <f>SUM('County Revenue Share'!B27:M27)</f>
        <v>20934876.12</v>
      </c>
      <c r="C27" s="5">
        <f>SUM('Municipal Revenue Share'!B27:M27)</f>
        <v>29304801.33</v>
      </c>
      <c r="D27" s="5">
        <f>SUM('County Revenue Share'!B27:M27)+SUM('Municipal Revenue Share'!B27:M27)</f>
        <v>50239677.45</v>
      </c>
      <c r="E27" s="5"/>
      <c r="F27" s="5"/>
      <c r="G27" s="5"/>
      <c r="H27" s="6"/>
    </row>
    <row r="28" spans="1:8" ht="12.75">
      <c r="A28" t="s">
        <v>47</v>
      </c>
      <c r="B28" s="5">
        <f>SUM('County Revenue Share'!B28:M28)</f>
        <v>7882343.52</v>
      </c>
      <c r="C28" s="5">
        <f>SUM('Municipal Revenue Share'!B28:M28)</f>
        <v>2393506.22</v>
      </c>
      <c r="D28" s="5">
        <f>SUM('County Revenue Share'!B28:M28)+SUM('Municipal Revenue Share'!B28:M28)</f>
        <v>10275849.74</v>
      </c>
      <c r="E28" s="5"/>
      <c r="F28" s="5"/>
      <c r="G28" s="5"/>
      <c r="H28" s="6"/>
    </row>
    <row r="29" spans="1:8" ht="12.75">
      <c r="A29" t="s">
        <v>7</v>
      </c>
      <c r="B29" s="5">
        <f>SUM('County Revenue Share'!B29:M29)</f>
        <v>991155.9600000002</v>
      </c>
      <c r="C29" s="5">
        <f>SUM('Municipal Revenue Share'!B29:M29)</f>
        <v>1611900.08</v>
      </c>
      <c r="D29" s="5">
        <f>SUM('County Revenue Share'!B29:M29)+SUM('Municipal Revenue Share'!B29:M29)</f>
        <v>2603056.04</v>
      </c>
      <c r="E29" s="5"/>
      <c r="F29" s="5"/>
      <c r="G29" s="5"/>
      <c r="H29" s="6"/>
    </row>
    <row r="30" spans="1:8" ht="12.75">
      <c r="A30" t="s">
        <v>8</v>
      </c>
      <c r="B30" s="5">
        <f>SUM('County Revenue Share'!B30:M30)</f>
        <v>245181.96000000005</v>
      </c>
      <c r="C30" s="5">
        <f>SUM('Municipal Revenue Share'!B30:M30)</f>
        <v>138204.34999999998</v>
      </c>
      <c r="D30" s="5">
        <f>SUM('County Revenue Share'!B30:M30)+SUM('Municipal Revenue Share'!B30:M30)</f>
        <v>383386.31000000006</v>
      </c>
      <c r="E30" s="5"/>
      <c r="F30" s="5"/>
      <c r="G30" s="5"/>
      <c r="H30" s="6"/>
    </row>
    <row r="31" spans="1:8" ht="12.75">
      <c r="A31" t="s">
        <v>9</v>
      </c>
      <c r="B31" s="5">
        <f>SUM('County Revenue Share'!B31:M31)</f>
        <v>883227.6000000001</v>
      </c>
      <c r="C31" s="5">
        <f>SUM('Municipal Revenue Share'!B31:M31)</f>
        <v>738685.8700000001</v>
      </c>
      <c r="D31" s="5">
        <f>SUM('County Revenue Share'!B31:M31)+SUM('Municipal Revenue Share'!B31:M31)</f>
        <v>1621913.4700000002</v>
      </c>
      <c r="E31" s="5"/>
      <c r="F31" s="5"/>
      <c r="G31" s="5"/>
      <c r="H31" s="6"/>
    </row>
    <row r="32" spans="1:8" ht="12.75">
      <c r="A32" t="s">
        <v>10</v>
      </c>
      <c r="B32" s="5">
        <f>SUM('County Revenue Share'!B32:M32)</f>
        <v>320556</v>
      </c>
      <c r="C32" s="5">
        <f>SUM('Municipal Revenue Share'!B32:M32)</f>
        <v>64483.36</v>
      </c>
      <c r="D32" s="5">
        <f>SUM('County Revenue Share'!B32:M32)+SUM('Municipal Revenue Share'!B32:M32)</f>
        <v>385039.36</v>
      </c>
      <c r="E32" s="5"/>
      <c r="F32" s="5"/>
      <c r="G32" s="5"/>
      <c r="H32" s="6"/>
    </row>
    <row r="33" spans="1:8" ht="12.75">
      <c r="A33" t="s">
        <v>11</v>
      </c>
      <c r="B33" s="5">
        <f>SUM('County Revenue Share'!B33:M33)</f>
        <v>208562.39999999997</v>
      </c>
      <c r="C33" s="5">
        <f>SUM('Municipal Revenue Share'!B33:M33)</f>
        <v>59101.039999999986</v>
      </c>
      <c r="D33" s="5">
        <f>SUM('County Revenue Share'!B33:M33)+SUM('Municipal Revenue Share'!B33:M33)</f>
        <v>267663.43999999994</v>
      </c>
      <c r="E33" s="5"/>
      <c r="F33" s="5"/>
      <c r="G33" s="5"/>
      <c r="H33" s="6"/>
    </row>
    <row r="34" spans="1:8" ht="12.75">
      <c r="A34" t="s">
        <v>48</v>
      </c>
      <c r="B34" s="5">
        <f>SUM('County Revenue Share'!B34:M34)</f>
        <v>256500.11999999994</v>
      </c>
      <c r="C34" s="5">
        <f>SUM('Municipal Revenue Share'!B34:M34)</f>
        <v>170420.5</v>
      </c>
      <c r="D34" s="5">
        <f>SUM('County Revenue Share'!B34:M34)+SUM('Municipal Revenue Share'!B34:M34)</f>
        <v>426920.61999999994</v>
      </c>
      <c r="E34" s="5"/>
      <c r="F34" s="5"/>
      <c r="G34" s="5"/>
      <c r="H34" s="6"/>
    </row>
    <row r="35" spans="1:8" ht="12.75">
      <c r="A35" t="s">
        <v>12</v>
      </c>
      <c r="B35" s="5">
        <f>SUM('County Revenue Share'!B35:M35)</f>
        <v>232591.08000000005</v>
      </c>
      <c r="C35" s="5">
        <f>SUM('Municipal Revenue Share'!B35:M35)</f>
        <v>149923.88999999998</v>
      </c>
      <c r="D35" s="5">
        <f>SUM('County Revenue Share'!B35:M35)+SUM('Municipal Revenue Share'!B35:M35)</f>
        <v>382514.97000000003</v>
      </c>
      <c r="E35" s="5"/>
      <c r="F35" s="5"/>
      <c r="G35" s="5"/>
      <c r="H35" s="6"/>
    </row>
    <row r="36" spans="1:8" ht="12.75">
      <c r="A36" t="s">
        <v>13</v>
      </c>
      <c r="B36" s="5">
        <f>SUM('County Revenue Share'!B36:M36)</f>
        <v>519237.35999999987</v>
      </c>
      <c r="C36" s="5">
        <f>SUM('Municipal Revenue Share'!B36:M36)</f>
        <v>352449.91</v>
      </c>
      <c r="D36" s="5">
        <f>SUM('County Revenue Share'!B36:M36)+SUM('Municipal Revenue Share'!B36:M36)</f>
        <v>871687.2699999998</v>
      </c>
      <c r="E36" s="5"/>
      <c r="F36" s="5"/>
      <c r="G36" s="5"/>
      <c r="H36" s="6"/>
    </row>
    <row r="37" spans="1:8" ht="12.75">
      <c r="A37" t="s">
        <v>14</v>
      </c>
      <c r="B37" s="5">
        <f>SUM('County Revenue Share'!B37:M37)</f>
        <v>805116.4799999999</v>
      </c>
      <c r="C37" s="5">
        <f>SUM('Municipal Revenue Share'!B37:M37)</f>
        <v>373727.6799999999</v>
      </c>
      <c r="D37" s="5">
        <f>SUM('County Revenue Share'!B37:M37)+SUM('Municipal Revenue Share'!B37:M37)</f>
        <v>1178844.1599999997</v>
      </c>
      <c r="E37" s="5"/>
      <c r="F37" s="5"/>
      <c r="G37" s="5"/>
      <c r="H37" s="6"/>
    </row>
    <row r="38" spans="1:8" ht="12.75">
      <c r="A38" t="s">
        <v>49</v>
      </c>
      <c r="B38" s="5">
        <f>SUM('County Revenue Share'!B38:M38)</f>
        <v>3706199.880000001</v>
      </c>
      <c r="C38" s="5">
        <f>SUM('Municipal Revenue Share'!B38:M38)</f>
        <v>408569.9800000001</v>
      </c>
      <c r="D38" s="5">
        <f>SUM('County Revenue Share'!B38:M38)+SUM('Municipal Revenue Share'!B38:M38)</f>
        <v>4114769.860000001</v>
      </c>
      <c r="E38" s="5"/>
      <c r="F38" s="5"/>
      <c r="G38" s="5"/>
      <c r="H38" s="6"/>
    </row>
    <row r="39" spans="1:8" ht="12.75">
      <c r="A39" t="s">
        <v>15</v>
      </c>
      <c r="B39" s="5">
        <f>SUM('County Revenue Share'!B39:M39)</f>
        <v>2233951.92</v>
      </c>
      <c r="C39" s="5">
        <f>SUM('Municipal Revenue Share'!B39:M39)</f>
        <v>833493.8300000001</v>
      </c>
      <c r="D39" s="5">
        <f>SUM('County Revenue Share'!B39:M39)+SUM('Municipal Revenue Share'!B39:M39)</f>
        <v>3067445.75</v>
      </c>
      <c r="E39" s="5"/>
      <c r="F39" s="5"/>
      <c r="G39" s="5"/>
      <c r="H39" s="6"/>
    </row>
    <row r="40" spans="1:8" ht="12.75">
      <c r="A40" t="s">
        <v>50</v>
      </c>
      <c r="B40" s="5">
        <f>SUM('County Revenue Share'!B40:M40)</f>
        <v>28508916.240000002</v>
      </c>
      <c r="C40" s="5">
        <f>SUM('Municipal Revenue Share'!B40:M40)</f>
        <v>15173929.850000001</v>
      </c>
      <c r="D40" s="5">
        <f>SUM('County Revenue Share'!B40:M40)+SUM('Municipal Revenue Share'!B40:M40)</f>
        <v>43682846.09</v>
      </c>
      <c r="E40" s="5"/>
      <c r="F40" s="5"/>
      <c r="G40" s="5"/>
      <c r="H40" s="6"/>
    </row>
    <row r="41" spans="1:8" ht="12.75">
      <c r="A41" t="s">
        <v>16</v>
      </c>
      <c r="B41" s="5">
        <f>SUM('County Revenue Share'!B41:M41)</f>
        <v>365272.31999999995</v>
      </c>
      <c r="C41" s="5">
        <f>SUM('Municipal Revenue Share'!B41:M41)</f>
        <v>165050.60000000003</v>
      </c>
      <c r="D41" s="5">
        <f>SUM('County Revenue Share'!B41:M41)+SUM('Municipal Revenue Share'!B41:M41)</f>
        <v>530322.9199999999</v>
      </c>
      <c r="E41" s="5"/>
      <c r="F41" s="5"/>
      <c r="G41" s="5"/>
      <c r="H41" s="6"/>
    </row>
    <row r="42" spans="1:8" ht="12.75">
      <c r="A42" t="s">
        <v>51</v>
      </c>
      <c r="B42" s="5">
        <f>SUM('County Revenue Share'!B42:M42)</f>
        <v>3043262.2800000007</v>
      </c>
      <c r="C42" s="5">
        <f>SUM('Municipal Revenue Share'!B42:M42)</f>
        <v>1485562.9400000002</v>
      </c>
      <c r="D42" s="5">
        <f>SUM('County Revenue Share'!B42:M42)+SUM('Municipal Revenue Share'!B42:M42)</f>
        <v>4528825.220000001</v>
      </c>
      <c r="E42" s="5"/>
      <c r="F42" s="5"/>
      <c r="G42" s="5"/>
      <c r="H42" s="6"/>
    </row>
    <row r="43" spans="1:8" ht="12.75">
      <c r="A43" t="s">
        <v>17</v>
      </c>
      <c r="B43" s="5">
        <f>SUM('County Revenue Share'!B43:M43)</f>
        <v>922113.7199999999</v>
      </c>
      <c r="C43" s="5">
        <f>SUM('Municipal Revenue Share'!B43:M43)</f>
        <v>714678.5</v>
      </c>
      <c r="D43" s="5">
        <f>SUM('County Revenue Share'!B43:M43)+SUM('Municipal Revenue Share'!B43:M43)</f>
        <v>1636792.2199999997</v>
      </c>
      <c r="E43" s="5"/>
      <c r="F43" s="5"/>
      <c r="G43" s="5"/>
      <c r="H43" s="6"/>
    </row>
    <row r="44" spans="1:8" ht="12.75">
      <c r="A44" t="s">
        <v>18</v>
      </c>
      <c r="B44" s="5">
        <f>SUM('County Revenue Share'!B44:M44)</f>
        <v>290220.7199999999</v>
      </c>
      <c r="C44" s="5">
        <f>SUM('Municipal Revenue Share'!B44:M44)</f>
        <v>95941.12000000001</v>
      </c>
      <c r="D44" s="5">
        <f>SUM('County Revenue Share'!B44:M44)+SUM('Municipal Revenue Share'!B44:M44)</f>
        <v>386161.8399999999</v>
      </c>
      <c r="E44" s="5"/>
      <c r="F44" s="5"/>
      <c r="G44" s="5"/>
      <c r="H44" s="6"/>
    </row>
    <row r="45" spans="1:8" ht="12.75">
      <c r="A45" t="s">
        <v>19</v>
      </c>
      <c r="B45" s="5">
        <f>SUM('County Revenue Share'!B45:M45)</f>
        <v>133489.8</v>
      </c>
      <c r="C45" s="5">
        <f>SUM('Municipal Revenue Share'!B45:M45)</f>
        <v>47480.44999999999</v>
      </c>
      <c r="D45" s="5">
        <f>SUM('County Revenue Share'!B45:M45)+SUM('Municipal Revenue Share'!B45:M45)</f>
        <v>180970.24999999997</v>
      </c>
      <c r="E45" s="5"/>
      <c r="F45" s="5"/>
      <c r="G45" s="5"/>
      <c r="H45" s="6"/>
    </row>
    <row r="46" spans="1:8" ht="12.75">
      <c r="A46" t="s">
        <v>52</v>
      </c>
      <c r="B46" s="5">
        <f>SUM('County Revenue Share'!B46:M46)</f>
        <v>5375189.3999999985</v>
      </c>
      <c r="C46" s="5">
        <f>SUM('Municipal Revenue Share'!B46:M46)</f>
        <v>3291059.4</v>
      </c>
      <c r="D46" s="5">
        <f>SUM('County Revenue Share'!B46:M46)+SUM('Municipal Revenue Share'!B46:M46)</f>
        <v>8666248.799999999</v>
      </c>
      <c r="E46" s="5"/>
      <c r="F46" s="5"/>
      <c r="G46" s="5"/>
      <c r="H46" s="6"/>
    </row>
    <row r="47" spans="1:8" ht="12.75">
      <c r="A47" t="s">
        <v>53</v>
      </c>
      <c r="B47" s="5">
        <f>SUM('County Revenue Share'!B47:M47)</f>
        <v>12885738.480000002</v>
      </c>
      <c r="C47" s="5">
        <f>SUM('Municipal Revenue Share'!B47:M47)</f>
        <v>8301913.149999999</v>
      </c>
      <c r="D47" s="5">
        <f>SUM('County Revenue Share'!B47:M47)+SUM('Municipal Revenue Share'!B47:M47)</f>
        <v>21187651.630000003</v>
      </c>
      <c r="E47" s="5"/>
      <c r="F47" s="5"/>
      <c r="G47" s="5"/>
      <c r="H47" s="6"/>
    </row>
    <row r="48" spans="1:8" ht="12.75">
      <c r="A48" t="s">
        <v>54</v>
      </c>
      <c r="B48" s="5">
        <f>SUM('County Revenue Share'!B48:M48)</f>
        <v>5097637.559999999</v>
      </c>
      <c r="C48" s="5">
        <f>SUM('Municipal Revenue Share'!B48:M48)</f>
        <v>5282397.969999999</v>
      </c>
      <c r="D48" s="5">
        <f>SUM('County Revenue Share'!B48:M48)+SUM('Municipal Revenue Share'!B48:M48)</f>
        <v>10380035.529999997</v>
      </c>
      <c r="E48" s="5"/>
      <c r="F48" s="5"/>
      <c r="G48" s="5"/>
      <c r="H48" s="6"/>
    </row>
    <row r="49" spans="1:8" ht="12.75">
      <c r="A49" t="s">
        <v>20</v>
      </c>
      <c r="B49" s="5">
        <f>SUM('County Revenue Share'!B49:M49)</f>
        <v>830991.3600000001</v>
      </c>
      <c r="C49" s="5">
        <f>SUM('Municipal Revenue Share'!B49:M49)</f>
        <v>336099.6999999999</v>
      </c>
      <c r="D49" s="5">
        <f>SUM('County Revenue Share'!B49:M49)+SUM('Municipal Revenue Share'!B49:M49)</f>
        <v>1167091.06</v>
      </c>
      <c r="E49" s="5"/>
      <c r="F49" s="5"/>
      <c r="G49" s="5"/>
      <c r="H49" s="6"/>
    </row>
    <row r="50" spans="1:8" ht="12.75">
      <c r="A50" t="s">
        <v>21</v>
      </c>
      <c r="B50" s="5">
        <f>SUM('County Revenue Share'!B50:M50)</f>
        <v>127708.19999999997</v>
      </c>
      <c r="C50" s="5">
        <f>SUM('Municipal Revenue Share'!B50:M50)</f>
        <v>49720.11000000001</v>
      </c>
      <c r="D50" s="5">
        <f>SUM('County Revenue Share'!B50:M50)+SUM('Municipal Revenue Share'!B50:M50)</f>
        <v>177428.30999999997</v>
      </c>
      <c r="E50" s="5"/>
      <c r="F50" s="5"/>
      <c r="G50" s="5"/>
      <c r="H50" s="6"/>
    </row>
    <row r="51" spans="1:8" ht="12.75">
      <c r="A51" t="s">
        <v>22</v>
      </c>
      <c r="B51" s="5">
        <f>SUM('County Revenue Share'!B51:M51)</f>
        <v>369991.32000000007</v>
      </c>
      <c r="C51" s="5">
        <f>SUM('Municipal Revenue Share'!B51:M51)</f>
        <v>202935.47999999998</v>
      </c>
      <c r="D51" s="5">
        <f>SUM('County Revenue Share'!B51:M51)+SUM('Municipal Revenue Share'!B51:M51)</f>
        <v>572926.8</v>
      </c>
      <c r="E51" s="5"/>
      <c r="F51" s="5"/>
      <c r="G51" s="5"/>
      <c r="H51" s="6"/>
    </row>
    <row r="52" spans="1:8" ht="12.75">
      <c r="A52" t="s">
        <v>55</v>
      </c>
      <c r="B52" s="5">
        <f>SUM('County Revenue Share'!B52:M52)</f>
        <v>7326160.56</v>
      </c>
      <c r="C52" s="5">
        <f>SUM('Municipal Revenue Share'!B52:M52)</f>
        <v>2624333.5500000003</v>
      </c>
      <c r="D52" s="5">
        <f>SUM('County Revenue Share'!B52:M52)+SUM('Municipal Revenue Share'!B52:M52)</f>
        <v>9950494.11</v>
      </c>
      <c r="E52" s="5"/>
      <c r="F52" s="5"/>
      <c r="G52" s="5"/>
      <c r="H52" s="6"/>
    </row>
    <row r="53" spans="1:8" ht="12.75">
      <c r="A53" t="s">
        <v>23</v>
      </c>
      <c r="B53" s="5">
        <f>SUM('County Revenue Share'!B53:M53)</f>
        <v>7466896.680000002</v>
      </c>
      <c r="C53" s="5">
        <f>SUM('Municipal Revenue Share'!B53:M53)</f>
        <v>1935330.8100000003</v>
      </c>
      <c r="D53" s="5">
        <f>SUM('County Revenue Share'!B53:M53)+SUM('Municipal Revenue Share'!B53:M53)</f>
        <v>9402227.490000002</v>
      </c>
      <c r="E53" s="5"/>
      <c r="F53" s="5"/>
      <c r="G53" s="5"/>
      <c r="H53" s="6"/>
    </row>
    <row r="54" spans="1:8" ht="12.75">
      <c r="A54" t="s">
        <v>24</v>
      </c>
      <c r="B54" s="5">
        <f>SUM('County Revenue Share'!B54:M54)</f>
        <v>4044232.08</v>
      </c>
      <c r="C54" s="5">
        <f>SUM('Municipal Revenue Share'!B54:M54)</f>
        <v>726259.7999999999</v>
      </c>
      <c r="D54" s="5">
        <f>SUM('County Revenue Share'!B54:M54)+SUM('Municipal Revenue Share'!B54:M54)</f>
        <v>4770491.88</v>
      </c>
      <c r="E54" s="5"/>
      <c r="F54" s="5"/>
      <c r="G54" s="5"/>
      <c r="H54" s="6"/>
    </row>
    <row r="55" spans="1:8" ht="12.75">
      <c r="A55" t="s">
        <v>56</v>
      </c>
      <c r="B55" s="5">
        <f>SUM('County Revenue Share'!B55:M55)</f>
        <v>2319852.84</v>
      </c>
      <c r="C55" s="5">
        <f>SUM('Municipal Revenue Share'!B55:M55)</f>
        <v>2038524.8199999998</v>
      </c>
      <c r="D55" s="5">
        <f>SUM('County Revenue Share'!B55:M55)+SUM('Municipal Revenue Share'!B55:M55)</f>
        <v>4358377.66</v>
      </c>
      <c r="E55" s="5"/>
      <c r="F55" s="5"/>
      <c r="G55" s="5"/>
      <c r="H55" s="6"/>
    </row>
    <row r="56" spans="1:8" ht="12.75">
      <c r="A56" t="s">
        <v>57</v>
      </c>
      <c r="B56" s="5">
        <f>SUM('County Revenue Share'!B56:M56)</f>
        <v>1539901.92</v>
      </c>
      <c r="C56" s="5">
        <f>SUM('Municipal Revenue Share'!B56:M56)</f>
        <v>450471.6800000001</v>
      </c>
      <c r="D56" s="5">
        <f>SUM('County Revenue Share'!B56:M56)+SUM('Municipal Revenue Share'!B56:M56)</f>
        <v>1990373.6</v>
      </c>
      <c r="E56" s="5"/>
      <c r="F56" s="5"/>
      <c r="G56" s="5"/>
      <c r="H56" s="6"/>
    </row>
    <row r="57" spans="1:8" ht="12.75">
      <c r="A57" t="s">
        <v>58</v>
      </c>
      <c r="B57" s="5">
        <f>SUM('County Revenue Share'!B57:M57)</f>
        <v>4557043.680000001</v>
      </c>
      <c r="C57" s="5">
        <f>SUM('Municipal Revenue Share'!B57:M57)</f>
        <v>2872106.6599999997</v>
      </c>
      <c r="D57" s="5">
        <f>SUM('County Revenue Share'!B57:M57)+SUM('Municipal Revenue Share'!B57:M57)</f>
        <v>7429150.34</v>
      </c>
      <c r="E57" s="5"/>
      <c r="F57" s="5"/>
      <c r="G57" s="5"/>
      <c r="H57" s="6"/>
    </row>
    <row r="58" spans="1:8" ht="12.75">
      <c r="A58" t="s">
        <v>25</v>
      </c>
      <c r="B58" s="5">
        <f>SUM('County Revenue Share'!B58:M58)</f>
        <v>909153.8399999997</v>
      </c>
      <c r="C58" s="5">
        <f>SUM('Municipal Revenue Share'!B58:M58)</f>
        <v>276911.66</v>
      </c>
      <c r="D58" s="5">
        <f>SUM('County Revenue Share'!B58:M58)+SUM('Municipal Revenue Share'!B58:M58)</f>
        <v>1186065.4999999998</v>
      </c>
      <c r="E58" s="5"/>
      <c r="F58" s="5"/>
      <c r="G58" s="5"/>
      <c r="H58" s="6"/>
    </row>
    <row r="59" spans="1:8" ht="12.75">
      <c r="A59" t="s">
        <v>59</v>
      </c>
      <c r="B59" s="5">
        <f>SUM('County Revenue Share'!B59:M59)</f>
        <v>30691441.56</v>
      </c>
      <c r="C59" s="5">
        <f>SUM('Municipal Revenue Share'!B59:M59)</f>
        <v>15636268.899999997</v>
      </c>
      <c r="D59" s="5">
        <f>SUM('County Revenue Share'!B59:M59)+SUM('Municipal Revenue Share'!B59:M59)</f>
        <v>46327710.45999999</v>
      </c>
      <c r="E59" s="5"/>
      <c r="F59" s="5"/>
      <c r="G59" s="5"/>
      <c r="H59" s="6"/>
    </row>
    <row r="60" spans="1:8" ht="12.75">
      <c r="A60" t="s">
        <v>60</v>
      </c>
      <c r="B60" s="5">
        <f>SUM('County Revenue Share'!B60:M60)</f>
        <v>5341557.6</v>
      </c>
      <c r="C60" s="5">
        <f>SUM('Municipal Revenue Share'!B60:M60)</f>
        <v>2674977.940000001</v>
      </c>
      <c r="D60" s="5">
        <f>SUM('County Revenue Share'!B60:M60)+SUM('Municipal Revenue Share'!B60:M60)</f>
        <v>8016535.540000001</v>
      </c>
      <c r="E60" s="5"/>
      <c r="F60" s="5"/>
      <c r="G60" s="5"/>
      <c r="H60" s="6"/>
    </row>
    <row r="61" spans="1:8" ht="12.75">
      <c r="A61" t="s">
        <v>61</v>
      </c>
      <c r="B61" s="5">
        <f>SUM('County Revenue Share'!B61:M61)</f>
        <v>27468554.279999997</v>
      </c>
      <c r="C61" s="5">
        <f>SUM('Municipal Revenue Share'!B61:M61)</f>
        <v>22023296.500000007</v>
      </c>
      <c r="D61" s="5">
        <f>SUM('County Revenue Share'!B61:M61)+SUM('Municipal Revenue Share'!B61:M61)</f>
        <v>49491850.78</v>
      </c>
      <c r="E61" s="5"/>
      <c r="F61" s="5"/>
      <c r="G61" s="5"/>
      <c r="H61" s="6"/>
    </row>
    <row r="62" spans="1:8" ht="12.75">
      <c r="A62" t="s">
        <v>26</v>
      </c>
      <c r="B62" s="5">
        <f>SUM('County Revenue Share'!B62:M62)</f>
        <v>9881996.28</v>
      </c>
      <c r="C62" s="5">
        <f>SUM('Municipal Revenue Share'!B62:M62)</f>
        <v>1572713.5199999998</v>
      </c>
      <c r="D62" s="5">
        <f>SUM('County Revenue Share'!B62:M62)+SUM('Municipal Revenue Share'!B62:M62)</f>
        <v>11454709.799999999</v>
      </c>
      <c r="E62" s="5"/>
      <c r="F62" s="5"/>
      <c r="G62" s="5"/>
      <c r="H62" s="6"/>
    </row>
    <row r="63" spans="1:8" ht="12.75">
      <c r="A63" t="s">
        <v>62</v>
      </c>
      <c r="B63" s="5">
        <f>SUM('County Revenue Share'!B63:M63)</f>
        <v>17476405.2</v>
      </c>
      <c r="C63" s="5">
        <f>SUM('Municipal Revenue Share'!B63:M63)</f>
        <v>22502499.650000002</v>
      </c>
      <c r="D63" s="5">
        <f>SUM('County Revenue Share'!B63:M63)+SUM('Municipal Revenue Share'!B63:M63)</f>
        <v>39978904.85</v>
      </c>
      <c r="E63" s="5"/>
      <c r="F63" s="5"/>
      <c r="G63" s="5"/>
      <c r="H63" s="6"/>
    </row>
    <row r="64" spans="1:8" ht="12.75">
      <c r="A64" t="s">
        <v>63</v>
      </c>
      <c r="B64" s="5">
        <f>SUM('County Revenue Share'!B64:M64)</f>
        <v>11840156.52</v>
      </c>
      <c r="C64" s="5">
        <f>SUM('Municipal Revenue Share'!B64:M64)</f>
        <v>7475049.1899999995</v>
      </c>
      <c r="D64" s="5">
        <f>SUM('County Revenue Share'!B64:M64)+SUM('Municipal Revenue Share'!B64:M64)</f>
        <v>19315205.71</v>
      </c>
      <c r="E64" s="5"/>
      <c r="F64" s="5"/>
      <c r="G64" s="5"/>
      <c r="H64" s="6"/>
    </row>
    <row r="65" spans="1:8" ht="12.75">
      <c r="A65" t="s">
        <v>64</v>
      </c>
      <c r="B65" s="5">
        <f>SUM('County Revenue Share'!B65:M65)</f>
        <v>1652443.5599999998</v>
      </c>
      <c r="C65" s="5">
        <f>SUM('Municipal Revenue Share'!B65:M65)</f>
        <v>575520.06</v>
      </c>
      <c r="D65" s="5">
        <f>SUM('County Revenue Share'!B65:M65)+SUM('Municipal Revenue Share'!B65:M65)</f>
        <v>2227963.62</v>
      </c>
      <c r="E65" s="5"/>
      <c r="F65" s="5"/>
      <c r="G65" s="5"/>
      <c r="H65" s="6"/>
    </row>
    <row r="66" spans="1:8" ht="12.75">
      <c r="A66" t="s">
        <v>65</v>
      </c>
      <c r="B66" s="5">
        <f>SUM('County Revenue Share'!B66:M66)</f>
        <v>3986572.4400000004</v>
      </c>
      <c r="C66" s="5">
        <f>SUM('Municipal Revenue Share'!B66:M66)</f>
        <v>754313.4900000002</v>
      </c>
      <c r="D66" s="5">
        <f>SUM('County Revenue Share'!B66:M66)+SUM('Municipal Revenue Share'!B66:M66)</f>
        <v>4740885.930000001</v>
      </c>
      <c r="E66" s="5"/>
      <c r="F66" s="5"/>
      <c r="G66" s="5"/>
      <c r="H66" s="6"/>
    </row>
    <row r="67" spans="1:8" ht="12.75">
      <c r="A67" t="s">
        <v>66</v>
      </c>
      <c r="B67" s="5">
        <f>SUM('County Revenue Share'!B67:M67)</f>
        <v>3937753.080000001</v>
      </c>
      <c r="C67" s="5">
        <f>SUM('Municipal Revenue Share'!B67:M67)</f>
        <v>4286992.76</v>
      </c>
      <c r="D67" s="5">
        <f>SUM('County Revenue Share'!B67:M67)+SUM('Municipal Revenue Share'!B67:M67)</f>
        <v>8224745.840000001</v>
      </c>
      <c r="E67" s="5"/>
      <c r="F67" s="5"/>
      <c r="G67" s="5"/>
      <c r="H67" s="6"/>
    </row>
    <row r="68" spans="1:8" ht="12.75">
      <c r="A68" t="s">
        <v>67</v>
      </c>
      <c r="B68" s="5">
        <f>SUM('County Revenue Share'!B68:M68)</f>
        <v>3200619.7199999997</v>
      </c>
      <c r="C68" s="5">
        <f>SUM('Municipal Revenue Share'!B68:M68)</f>
        <v>513229.44</v>
      </c>
      <c r="D68" s="5">
        <f>SUM('County Revenue Share'!B68:M68)+SUM('Municipal Revenue Share'!B68:M68)</f>
        <v>3713849.1599999997</v>
      </c>
      <c r="E68" s="5"/>
      <c r="F68" s="5"/>
      <c r="G68" s="5"/>
      <c r="H68" s="6"/>
    </row>
    <row r="69" spans="1:8" ht="12.75">
      <c r="A69" t="s">
        <v>68</v>
      </c>
      <c r="B69" s="5">
        <f>SUM('County Revenue Share'!B69:M69)</f>
        <v>9316285.080000002</v>
      </c>
      <c r="C69" s="5">
        <f>SUM('Municipal Revenue Share'!B69:M69)</f>
        <v>4068578.46</v>
      </c>
      <c r="D69" s="5">
        <f>SUM('County Revenue Share'!B69:M69)+SUM('Municipal Revenue Share'!B69:M69)</f>
        <v>13384863.540000003</v>
      </c>
      <c r="E69" s="5"/>
      <c r="F69" s="5"/>
      <c r="G69" s="5"/>
      <c r="H69" s="6"/>
    </row>
    <row r="70" spans="1:8" ht="12.75">
      <c r="A70" t="s">
        <v>69</v>
      </c>
      <c r="B70" s="5">
        <f>SUM('County Revenue Share'!B70:M70)</f>
        <v>8988270.84</v>
      </c>
      <c r="C70" s="5">
        <f>SUM('Municipal Revenue Share'!B70:M70)</f>
        <v>6751092.919999999</v>
      </c>
      <c r="D70" s="5">
        <f>SUM('County Revenue Share'!B70:M70)+SUM('Municipal Revenue Share'!B70:M70)</f>
        <v>15739363.759999998</v>
      </c>
      <c r="E70" s="5"/>
      <c r="F70" s="5"/>
      <c r="G70" s="5"/>
      <c r="H70" s="6"/>
    </row>
    <row r="71" spans="1:8" ht="12.75">
      <c r="A71" t="s">
        <v>27</v>
      </c>
      <c r="B71" s="5">
        <f>SUM('County Revenue Share'!B71:M71)</f>
        <v>1425046.08</v>
      </c>
      <c r="C71" s="5">
        <f>SUM('Municipal Revenue Share'!B71:M71)</f>
        <v>379953.63</v>
      </c>
      <c r="D71" s="5">
        <f>SUM('County Revenue Share'!B71:M71)+SUM('Municipal Revenue Share'!B71:M71)</f>
        <v>1804999.71</v>
      </c>
      <c r="E71" s="5"/>
      <c r="F71" s="5"/>
      <c r="G71" s="5"/>
      <c r="H71" s="6"/>
    </row>
    <row r="72" spans="1:8" ht="12.75">
      <c r="A72" t="s">
        <v>70</v>
      </c>
      <c r="B72" s="5">
        <f>SUM('County Revenue Share'!B72:M72)</f>
        <v>858464.76</v>
      </c>
      <c r="C72" s="5">
        <f>SUM('Municipal Revenue Share'!B72:M72)</f>
        <v>386734.76000000007</v>
      </c>
      <c r="D72" s="5">
        <f>SUM('County Revenue Share'!B72:M72)+SUM('Municipal Revenue Share'!B72:M72)</f>
        <v>1245199.52</v>
      </c>
      <c r="E72" s="5"/>
      <c r="F72" s="5"/>
      <c r="G72" s="5"/>
      <c r="H72" s="6"/>
    </row>
    <row r="73" spans="1:8" ht="12.75">
      <c r="A73" t="s">
        <v>28</v>
      </c>
      <c r="B73" s="5">
        <f>SUM('County Revenue Share'!B73:M73)</f>
        <v>419941.68000000005</v>
      </c>
      <c r="C73" s="5">
        <f>SUM('Municipal Revenue Share'!B73:M73)</f>
        <v>316846.1400000001</v>
      </c>
      <c r="D73" s="5">
        <f>SUM('County Revenue Share'!B73:M73)+SUM('Municipal Revenue Share'!B73:M73)</f>
        <v>736787.8200000001</v>
      </c>
      <c r="E73" s="5"/>
      <c r="F73" s="5"/>
      <c r="G73" s="5"/>
      <c r="H73" s="6"/>
    </row>
    <row r="74" spans="1:8" ht="12.75">
      <c r="A74" t="s">
        <v>29</v>
      </c>
      <c r="B74" s="5">
        <f>SUM('County Revenue Share'!B74:M74)</f>
        <v>208688.76</v>
      </c>
      <c r="C74" s="5">
        <f>SUM('Municipal Revenue Share'!B74:M74)</f>
        <v>126987.55000000002</v>
      </c>
      <c r="D74" s="5">
        <f>SUM('County Revenue Share'!B74:M74)+SUM('Municipal Revenue Share'!B74:M74)</f>
        <v>335676.31000000006</v>
      </c>
      <c r="E74" s="5"/>
      <c r="F74" s="5"/>
      <c r="G74" s="5"/>
      <c r="H74" s="6"/>
    </row>
    <row r="75" spans="1:8" ht="12.75">
      <c r="A75" t="s">
        <v>71</v>
      </c>
      <c r="B75" s="5">
        <f>SUM('County Revenue Share'!B75:M75)</f>
        <v>8473587.24</v>
      </c>
      <c r="C75" s="5">
        <f>SUM('Municipal Revenue Share'!B75:M75)</f>
        <v>11851030.88</v>
      </c>
      <c r="D75" s="5">
        <f>SUM('County Revenue Share'!B75:M75)+SUM('Municipal Revenue Share'!B75:M75)</f>
        <v>20324618.12</v>
      </c>
      <c r="E75" s="5"/>
      <c r="F75" s="5"/>
      <c r="G75" s="5"/>
      <c r="H75" s="6"/>
    </row>
    <row r="76" spans="1:8" ht="12.75">
      <c r="A76" t="s">
        <v>72</v>
      </c>
      <c r="B76" s="5">
        <f>SUM('County Revenue Share'!B76:M76)</f>
        <v>574366.44</v>
      </c>
      <c r="C76" s="5">
        <f>SUM('Municipal Revenue Share'!B76:M76)</f>
        <v>59770.41</v>
      </c>
      <c r="D76" s="5">
        <f>SUM('County Revenue Share'!B76:M76)+SUM('Municipal Revenue Share'!B76:M76)</f>
        <v>634136.85</v>
      </c>
      <c r="E76" s="5"/>
      <c r="F76" s="5"/>
      <c r="G76" s="5"/>
      <c r="H76" s="6"/>
    </row>
    <row r="77" spans="1:8" ht="12.75">
      <c r="A77" t="s">
        <v>73</v>
      </c>
      <c r="B77" s="5">
        <f>SUM('County Revenue Share'!B77:M77)</f>
        <v>1483795.3200000003</v>
      </c>
      <c r="C77" s="5">
        <f>SUM('Municipal Revenue Share'!B77:M77)</f>
        <v>363476.36999999994</v>
      </c>
      <c r="D77" s="5">
        <f>SUM('County Revenue Share'!B77:M77)+SUM('Municipal Revenue Share'!B77:M77)</f>
        <v>1847271.6900000002</v>
      </c>
      <c r="E77" s="5"/>
      <c r="F77" s="5"/>
      <c r="G77" s="5"/>
      <c r="H77" s="6"/>
    </row>
    <row r="78" spans="1:8" ht="12.75">
      <c r="A78" t="s">
        <v>30</v>
      </c>
      <c r="B78" s="5">
        <f>SUM('County Revenue Share'!B78:M78)</f>
        <v>455415.84000000014</v>
      </c>
      <c r="C78" s="5">
        <f>SUM('Municipal Revenue Share'!B78:M78)</f>
        <v>218088.13000000003</v>
      </c>
      <c r="D78" s="5">
        <f>SUM('County Revenue Share'!B78:M78)+SUM('Municipal Revenue Share'!B78:M78)</f>
        <v>673503.9700000002</v>
      </c>
      <c r="E78" s="5"/>
      <c r="F78" s="5"/>
      <c r="G78" s="5"/>
      <c r="H78" s="6"/>
    </row>
    <row r="79" spans="1:8" ht="12.75">
      <c r="A79" t="s">
        <v>1</v>
      </c>
      <c r="B79" s="5" t="s">
        <v>32</v>
      </c>
      <c r="C79" s="5" t="s">
        <v>33</v>
      </c>
      <c r="D79" s="5" t="s">
        <v>33</v>
      </c>
      <c r="E79" s="5"/>
      <c r="F79" s="5"/>
      <c r="G79" s="5"/>
      <c r="H79" s="5"/>
    </row>
    <row r="80" spans="1:8" ht="12.75">
      <c r="A80" t="s">
        <v>31</v>
      </c>
      <c r="B80" s="5">
        <f>SUM(B12:B78)</f>
        <v>392149871.3999999</v>
      </c>
      <c r="C80" s="5">
        <f>SUM(C12:C78)</f>
        <v>348428380.96999997</v>
      </c>
      <c r="D80" s="5">
        <f>SUM(D12:D78)</f>
        <v>740578252.3700001</v>
      </c>
      <c r="E80" s="5"/>
      <c r="F80" s="5"/>
      <c r="G80" s="5"/>
      <c r="H80" s="5"/>
    </row>
    <row r="82" ht="12.75">
      <c r="A82" s="4"/>
    </row>
  </sheetData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N222"/>
  <sheetViews>
    <sheetView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2" sqref="A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2" spans="1:14" ht="12.75">
      <c r="A2" t="s">
        <v>83</v>
      </c>
      <c r="F2" s="4"/>
      <c r="G2" s="4"/>
      <c r="N2" t="s">
        <v>74</v>
      </c>
    </row>
    <row r="3" spans="1:7" ht="12.75">
      <c r="A3" s="8"/>
      <c r="F3" s="4"/>
      <c r="G3" s="4"/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2">
        <v>38534</v>
      </c>
      <c r="C9" s="2">
        <v>38565</v>
      </c>
      <c r="D9" s="2">
        <v>38596</v>
      </c>
      <c r="E9" s="2">
        <v>38626</v>
      </c>
      <c r="F9" s="2">
        <v>38657</v>
      </c>
      <c r="G9" s="2">
        <v>38687</v>
      </c>
      <c r="H9" s="2">
        <v>38718</v>
      </c>
      <c r="I9" s="2">
        <v>38749</v>
      </c>
      <c r="J9" s="2">
        <v>38777</v>
      </c>
      <c r="K9" s="2">
        <v>38808</v>
      </c>
      <c r="L9" s="2">
        <v>38838</v>
      </c>
      <c r="M9" s="2">
        <v>38869</v>
      </c>
      <c r="N9" s="3" t="s">
        <v>84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37</v>
      </c>
      <c r="B12" s="1">
        <v>364893.38</v>
      </c>
      <c r="C12" s="1">
        <v>364893.38</v>
      </c>
      <c r="D12" s="1">
        <v>364893.38</v>
      </c>
      <c r="E12" s="1">
        <v>364893.38</v>
      </c>
      <c r="F12" s="1">
        <v>364893.38</v>
      </c>
      <c r="G12" s="1">
        <v>364893.38</v>
      </c>
      <c r="H12" s="1">
        <v>364893.38</v>
      </c>
      <c r="I12" s="1">
        <v>364893.38</v>
      </c>
      <c r="J12" s="1">
        <v>364893.38</v>
      </c>
      <c r="K12" s="1">
        <v>364893.38</v>
      </c>
      <c r="L12" s="1">
        <v>364893.38</v>
      </c>
      <c r="M12" s="6">
        <v>652245.5</v>
      </c>
      <c r="N12" s="6">
        <f>SUM(B12:M12)</f>
        <v>4666072.68</v>
      </c>
    </row>
    <row r="13" spans="1:14" ht="12.75">
      <c r="A13" t="s">
        <v>38</v>
      </c>
      <c r="B13" s="1">
        <v>36405.77</v>
      </c>
      <c r="C13" s="1">
        <v>36405.77</v>
      </c>
      <c r="D13" s="1">
        <v>36405.77</v>
      </c>
      <c r="E13" s="1">
        <v>36405.77</v>
      </c>
      <c r="F13" s="1">
        <v>36405.77</v>
      </c>
      <c r="G13" s="1">
        <v>36405.77</v>
      </c>
      <c r="H13" s="1">
        <v>36405.77</v>
      </c>
      <c r="I13" s="1">
        <v>36405.77</v>
      </c>
      <c r="J13" s="1">
        <v>36405.77</v>
      </c>
      <c r="K13" s="1">
        <v>36405.77</v>
      </c>
      <c r="L13" s="1">
        <v>36405.77</v>
      </c>
      <c r="M13" s="6">
        <v>65075.21</v>
      </c>
      <c r="N13" s="6">
        <f aca="true" t="shared" si="0" ref="N13:N76">SUM(B13:M13)</f>
        <v>465538.68000000005</v>
      </c>
    </row>
    <row r="14" spans="1:14" ht="12.75">
      <c r="A14" t="s">
        <v>39</v>
      </c>
      <c r="B14" s="1">
        <v>268472.82</v>
      </c>
      <c r="C14" s="1">
        <v>268472.82</v>
      </c>
      <c r="D14" s="1">
        <v>268472.82</v>
      </c>
      <c r="E14" s="1">
        <v>268472.82</v>
      </c>
      <c r="F14" s="1">
        <v>268472.82</v>
      </c>
      <c r="G14" s="1">
        <v>268472.82</v>
      </c>
      <c r="H14" s="1">
        <v>268472.82</v>
      </c>
      <c r="I14" s="1">
        <v>268472.82</v>
      </c>
      <c r="J14" s="1">
        <v>268472.82</v>
      </c>
      <c r="K14" s="1">
        <v>268472.82</v>
      </c>
      <c r="L14" s="1">
        <v>268472.82</v>
      </c>
      <c r="M14" s="6">
        <v>479894.1</v>
      </c>
      <c r="N14" s="6">
        <f t="shared" si="0"/>
        <v>3433095.1199999996</v>
      </c>
    </row>
    <row r="15" spans="1:14" ht="12.75">
      <c r="A15" t="s">
        <v>2</v>
      </c>
      <c r="B15" s="1">
        <v>39419.79</v>
      </c>
      <c r="C15" s="1">
        <v>39419.79</v>
      </c>
      <c r="D15" s="1">
        <v>39419.79</v>
      </c>
      <c r="E15" s="1">
        <v>39419.79</v>
      </c>
      <c r="F15" s="1">
        <v>39419.79</v>
      </c>
      <c r="G15" s="1">
        <v>39419.79</v>
      </c>
      <c r="H15" s="1">
        <v>39419.79</v>
      </c>
      <c r="I15" s="1">
        <v>39419.79</v>
      </c>
      <c r="J15" s="1">
        <v>39419.79</v>
      </c>
      <c r="K15" s="1">
        <v>39419.79</v>
      </c>
      <c r="L15" s="1">
        <v>39419.79</v>
      </c>
      <c r="M15" s="6">
        <v>70462.71</v>
      </c>
      <c r="N15" s="6">
        <f t="shared" si="0"/>
        <v>504080.39999999997</v>
      </c>
    </row>
    <row r="16" spans="1:14" ht="12.75">
      <c r="A16" t="s">
        <v>40</v>
      </c>
      <c r="B16" s="1">
        <v>795063.61</v>
      </c>
      <c r="C16" s="1">
        <v>795063.61</v>
      </c>
      <c r="D16" s="1">
        <v>795063.61</v>
      </c>
      <c r="E16" s="1">
        <v>795063.61</v>
      </c>
      <c r="F16" s="1">
        <v>795063.61</v>
      </c>
      <c r="G16" s="1">
        <v>795063.61</v>
      </c>
      <c r="H16" s="1">
        <v>795063.61</v>
      </c>
      <c r="I16" s="1">
        <v>795063.61</v>
      </c>
      <c r="J16" s="1">
        <v>795063.61</v>
      </c>
      <c r="K16" s="1">
        <v>795063.61</v>
      </c>
      <c r="L16" s="1">
        <v>795063.61</v>
      </c>
      <c r="M16" s="6">
        <v>1421172.97</v>
      </c>
      <c r="N16" s="6">
        <f t="shared" si="0"/>
        <v>10166872.680000002</v>
      </c>
    </row>
    <row r="17" spans="1:14" ht="12.75">
      <c r="A17" t="s">
        <v>41</v>
      </c>
      <c r="B17" s="1">
        <v>2118195.25</v>
      </c>
      <c r="C17" s="1">
        <v>2118195.25</v>
      </c>
      <c r="D17" s="1">
        <v>2118195.25</v>
      </c>
      <c r="E17" s="1">
        <v>2118195.25</v>
      </c>
      <c r="F17" s="1">
        <v>2118195.25</v>
      </c>
      <c r="G17" s="1">
        <v>2118195.25</v>
      </c>
      <c r="H17" s="1">
        <v>2118195.25</v>
      </c>
      <c r="I17" s="1">
        <v>2118195.25</v>
      </c>
      <c r="J17" s="1">
        <v>2118195.25</v>
      </c>
      <c r="K17" s="1">
        <v>2118195.25</v>
      </c>
      <c r="L17" s="1">
        <v>2118195.25</v>
      </c>
      <c r="M17" s="6">
        <v>3786265.45</v>
      </c>
      <c r="N17" s="6">
        <f t="shared" si="0"/>
        <v>27086413.2</v>
      </c>
    </row>
    <row r="18" spans="1:14" ht="12.75">
      <c r="A18" t="s">
        <v>3</v>
      </c>
      <c r="B18" s="1">
        <v>19668.18</v>
      </c>
      <c r="C18" s="1">
        <v>19668.18</v>
      </c>
      <c r="D18" s="1">
        <v>19668.18</v>
      </c>
      <c r="E18" s="1">
        <v>19668.18</v>
      </c>
      <c r="F18" s="1">
        <v>19668.18</v>
      </c>
      <c r="G18" s="1">
        <v>19668.18</v>
      </c>
      <c r="H18" s="1">
        <v>19668.18</v>
      </c>
      <c r="I18" s="1">
        <v>19668.18</v>
      </c>
      <c r="J18" s="1">
        <v>19668.18</v>
      </c>
      <c r="K18" s="1">
        <v>19668.18</v>
      </c>
      <c r="L18" s="1">
        <v>19668.18</v>
      </c>
      <c r="M18" s="6">
        <v>35156.82</v>
      </c>
      <c r="N18" s="6">
        <f t="shared" si="0"/>
        <v>251506.79999999996</v>
      </c>
    </row>
    <row r="19" spans="1:14" ht="12.75">
      <c r="A19" t="s">
        <v>42</v>
      </c>
      <c r="B19" s="1">
        <v>331049.85</v>
      </c>
      <c r="C19" s="1">
        <v>331049.85</v>
      </c>
      <c r="D19" s="1">
        <v>331049.85</v>
      </c>
      <c r="E19" s="1">
        <v>331049.85</v>
      </c>
      <c r="F19" s="1">
        <v>331049.85</v>
      </c>
      <c r="G19" s="1">
        <v>331049.85</v>
      </c>
      <c r="H19" s="1">
        <v>331049.85</v>
      </c>
      <c r="I19" s="1">
        <v>331049.85</v>
      </c>
      <c r="J19" s="1">
        <v>331049.85</v>
      </c>
      <c r="K19" s="1">
        <v>331049.85</v>
      </c>
      <c r="L19" s="1">
        <v>331049.85</v>
      </c>
      <c r="M19" s="6">
        <v>591750.21</v>
      </c>
      <c r="N19" s="6">
        <f t="shared" si="0"/>
        <v>4233298.5600000005</v>
      </c>
    </row>
    <row r="20" spans="1:14" ht="12.75">
      <c r="A20" t="s">
        <v>43</v>
      </c>
      <c r="B20" s="1">
        <v>258228.97</v>
      </c>
      <c r="C20" s="1">
        <v>258228.97</v>
      </c>
      <c r="D20" s="1">
        <v>258228.97</v>
      </c>
      <c r="E20" s="1">
        <v>258228.97</v>
      </c>
      <c r="F20" s="1">
        <v>258228.97</v>
      </c>
      <c r="G20" s="1">
        <v>258228.97</v>
      </c>
      <c r="H20" s="1">
        <v>258228.97</v>
      </c>
      <c r="I20" s="1">
        <v>258228.97</v>
      </c>
      <c r="J20" s="1">
        <v>258228.97</v>
      </c>
      <c r="K20" s="1">
        <v>258228.97</v>
      </c>
      <c r="L20" s="1">
        <v>258228.97</v>
      </c>
      <c r="M20" s="6">
        <v>461583.25</v>
      </c>
      <c r="N20" s="6">
        <f t="shared" si="0"/>
        <v>3302101.9200000004</v>
      </c>
    </row>
    <row r="21" spans="1:14" ht="12.75">
      <c r="A21" t="s">
        <v>44</v>
      </c>
      <c r="B21" s="1">
        <v>324229.35</v>
      </c>
      <c r="C21" s="1">
        <v>324229.35</v>
      </c>
      <c r="D21" s="1">
        <v>324229.35</v>
      </c>
      <c r="E21" s="1">
        <v>324229.35</v>
      </c>
      <c r="F21" s="1">
        <v>324229.35</v>
      </c>
      <c r="G21" s="1">
        <v>324229.35</v>
      </c>
      <c r="H21" s="1">
        <v>324229.35</v>
      </c>
      <c r="I21" s="1">
        <v>324229.35</v>
      </c>
      <c r="J21" s="1">
        <v>324229.35</v>
      </c>
      <c r="K21" s="1">
        <v>324229.35</v>
      </c>
      <c r="L21" s="1">
        <v>324229.35</v>
      </c>
      <c r="M21" s="6">
        <v>579558.75</v>
      </c>
      <c r="N21" s="6">
        <f t="shared" si="0"/>
        <v>4146081.6000000006</v>
      </c>
    </row>
    <row r="22" spans="1:14" ht="12.75">
      <c r="A22" t="s">
        <v>45</v>
      </c>
      <c r="B22" s="1">
        <v>722677.42</v>
      </c>
      <c r="C22" s="1">
        <v>722677.42</v>
      </c>
      <c r="D22" s="1">
        <v>722677.42</v>
      </c>
      <c r="E22" s="1">
        <v>722677.42</v>
      </c>
      <c r="F22" s="1">
        <v>722677.42</v>
      </c>
      <c r="G22" s="1">
        <v>722677.42</v>
      </c>
      <c r="H22" s="1">
        <v>722677.42</v>
      </c>
      <c r="I22" s="1">
        <v>722677.42</v>
      </c>
      <c r="J22" s="1">
        <v>722677.42</v>
      </c>
      <c r="K22" s="1">
        <v>722677.42</v>
      </c>
      <c r="L22" s="1">
        <v>722677.42</v>
      </c>
      <c r="M22" s="6">
        <v>1291783.06</v>
      </c>
      <c r="N22" s="6">
        <f t="shared" si="0"/>
        <v>9241234.68</v>
      </c>
    </row>
    <row r="23" spans="1:14" ht="12.75">
      <c r="A23" t="s">
        <v>4</v>
      </c>
      <c r="B23" s="1">
        <v>117265.29</v>
      </c>
      <c r="C23" s="1">
        <v>117265.29</v>
      </c>
      <c r="D23" s="1">
        <v>117265.29</v>
      </c>
      <c r="E23" s="1">
        <v>117265.29</v>
      </c>
      <c r="F23" s="1">
        <v>117265.29</v>
      </c>
      <c r="G23" s="1">
        <v>117265.29</v>
      </c>
      <c r="H23" s="1">
        <v>117265.29</v>
      </c>
      <c r="I23" s="1">
        <v>117265.29</v>
      </c>
      <c r="J23" s="1">
        <v>117265.29</v>
      </c>
      <c r="K23" s="1">
        <v>117265.29</v>
      </c>
      <c r="L23" s="1">
        <v>117265.29</v>
      </c>
      <c r="M23" s="6">
        <v>209611.29</v>
      </c>
      <c r="N23" s="6">
        <f t="shared" si="0"/>
        <v>1499529.4800000002</v>
      </c>
    </row>
    <row r="24" spans="1:14" ht="12.75">
      <c r="A24" t="s">
        <v>82</v>
      </c>
      <c r="B24" s="1">
        <v>3840137.18</v>
      </c>
      <c r="C24" s="1">
        <v>3840137.18</v>
      </c>
      <c r="D24" s="1">
        <v>3840137.18</v>
      </c>
      <c r="E24" s="1">
        <v>3840137.18</v>
      </c>
      <c r="F24" s="1">
        <v>3840137.18</v>
      </c>
      <c r="G24" s="1">
        <v>3840137.18</v>
      </c>
      <c r="H24" s="1">
        <v>3840137.18</v>
      </c>
      <c r="I24" s="1">
        <v>3840137.18</v>
      </c>
      <c r="J24" s="1">
        <v>3840137.18</v>
      </c>
      <c r="K24" s="1">
        <v>3840137.18</v>
      </c>
      <c r="L24" s="1">
        <v>3840137.18</v>
      </c>
      <c r="M24" s="6">
        <v>6864229.46</v>
      </c>
      <c r="N24" s="6">
        <f t="shared" si="0"/>
        <v>49105738.440000005</v>
      </c>
    </row>
    <row r="25" spans="1:14" ht="12.75">
      <c r="A25" t="s">
        <v>5</v>
      </c>
      <c r="B25" s="1">
        <v>56749.69</v>
      </c>
      <c r="C25" s="1">
        <v>56749.69</v>
      </c>
      <c r="D25" s="1">
        <v>56749.69</v>
      </c>
      <c r="E25" s="1">
        <v>56749.69</v>
      </c>
      <c r="F25" s="1">
        <v>56749.69</v>
      </c>
      <c r="G25" s="1">
        <v>56749.69</v>
      </c>
      <c r="H25" s="1">
        <v>56749.69</v>
      </c>
      <c r="I25" s="1">
        <v>56749.69</v>
      </c>
      <c r="J25" s="1">
        <v>56749.69</v>
      </c>
      <c r="K25" s="1">
        <v>56749.69</v>
      </c>
      <c r="L25" s="1">
        <v>56749.69</v>
      </c>
      <c r="M25" s="6">
        <v>101439.85</v>
      </c>
      <c r="N25" s="6">
        <f t="shared" si="0"/>
        <v>725686.4400000001</v>
      </c>
    </row>
    <row r="26" spans="1:14" ht="12.75">
      <c r="A26" t="s">
        <v>6</v>
      </c>
      <c r="B26" s="1">
        <v>24084.86</v>
      </c>
      <c r="C26" s="1">
        <v>24084.86</v>
      </c>
      <c r="D26" s="1">
        <v>24084.86</v>
      </c>
      <c r="E26" s="1">
        <v>24084.86</v>
      </c>
      <c r="F26" s="1">
        <v>24084.86</v>
      </c>
      <c r="G26" s="1">
        <v>24084.86</v>
      </c>
      <c r="H26" s="1">
        <v>24084.86</v>
      </c>
      <c r="I26" s="1">
        <v>24084.86</v>
      </c>
      <c r="J26" s="1">
        <v>24084.86</v>
      </c>
      <c r="K26" s="1">
        <v>24084.86</v>
      </c>
      <c r="L26" s="1">
        <v>24084.86</v>
      </c>
      <c r="M26" s="6">
        <v>43051.58</v>
      </c>
      <c r="N26" s="6">
        <f t="shared" si="0"/>
        <v>307985.04</v>
      </c>
    </row>
    <row r="27" spans="1:14" ht="12.75">
      <c r="A27" t="s">
        <v>46</v>
      </c>
      <c r="B27" s="1">
        <v>1637136.48</v>
      </c>
      <c r="C27" s="1">
        <v>1637136.48</v>
      </c>
      <c r="D27" s="1">
        <v>1637136.48</v>
      </c>
      <c r="E27" s="1">
        <v>1637136.48</v>
      </c>
      <c r="F27" s="1">
        <v>1637136.48</v>
      </c>
      <c r="G27" s="1">
        <v>1637136.48</v>
      </c>
      <c r="H27" s="1">
        <v>1637136.48</v>
      </c>
      <c r="I27" s="1">
        <v>1637136.48</v>
      </c>
      <c r="J27" s="1">
        <v>1637136.48</v>
      </c>
      <c r="K27" s="1">
        <v>1637136.48</v>
      </c>
      <c r="L27" s="1">
        <v>1637136.48</v>
      </c>
      <c r="M27" s="6">
        <v>2926374.84</v>
      </c>
      <c r="N27" s="6">
        <f t="shared" si="0"/>
        <v>20934876.12</v>
      </c>
    </row>
    <row r="28" spans="1:14" ht="12.75">
      <c r="A28" t="s">
        <v>47</v>
      </c>
      <c r="B28" s="1">
        <v>616410.25</v>
      </c>
      <c r="C28" s="1">
        <v>616410.25</v>
      </c>
      <c r="D28" s="1">
        <v>616410.25</v>
      </c>
      <c r="E28" s="1">
        <v>616410.25</v>
      </c>
      <c r="F28" s="1">
        <v>616410.25</v>
      </c>
      <c r="G28" s="1">
        <v>616410.25</v>
      </c>
      <c r="H28" s="1">
        <v>616410.25</v>
      </c>
      <c r="I28" s="1">
        <v>616410.25</v>
      </c>
      <c r="J28" s="1">
        <v>616410.25</v>
      </c>
      <c r="K28" s="1">
        <v>616410.25</v>
      </c>
      <c r="L28" s="1">
        <v>616410.25</v>
      </c>
      <c r="M28" s="6">
        <v>1101830.77</v>
      </c>
      <c r="N28" s="6">
        <f t="shared" si="0"/>
        <v>7882343.52</v>
      </c>
    </row>
    <row r="29" spans="1:14" ht="12.75">
      <c r="A29" t="s">
        <v>7</v>
      </c>
      <c r="B29" s="1">
        <v>77509.78</v>
      </c>
      <c r="C29" s="1">
        <v>77509.78</v>
      </c>
      <c r="D29" s="1">
        <v>77509.78</v>
      </c>
      <c r="E29" s="1">
        <v>77509.78</v>
      </c>
      <c r="F29" s="1">
        <v>77509.78</v>
      </c>
      <c r="G29" s="1">
        <v>77509.78</v>
      </c>
      <c r="H29" s="1">
        <v>77509.78</v>
      </c>
      <c r="I29" s="1">
        <v>77509.78</v>
      </c>
      <c r="J29" s="1">
        <v>77509.78</v>
      </c>
      <c r="K29" s="1">
        <v>77509.78</v>
      </c>
      <c r="L29" s="1">
        <v>77509.78</v>
      </c>
      <c r="M29" s="6">
        <v>138548.38</v>
      </c>
      <c r="N29" s="6">
        <f t="shared" si="0"/>
        <v>991155.9600000002</v>
      </c>
    </row>
    <row r="30" spans="1:14" ht="12.75">
      <c r="A30" t="s">
        <v>8</v>
      </c>
      <c r="B30" s="1">
        <v>19173.57</v>
      </c>
      <c r="C30" s="1">
        <v>19173.57</v>
      </c>
      <c r="D30" s="1">
        <v>19173.57</v>
      </c>
      <c r="E30" s="1">
        <v>19173.57</v>
      </c>
      <c r="F30" s="1">
        <v>19173.57</v>
      </c>
      <c r="G30" s="1">
        <v>19173.57</v>
      </c>
      <c r="H30" s="1">
        <v>19173.57</v>
      </c>
      <c r="I30" s="1">
        <v>19173.57</v>
      </c>
      <c r="J30" s="1">
        <v>19173.57</v>
      </c>
      <c r="K30" s="1">
        <v>19173.57</v>
      </c>
      <c r="L30" s="1">
        <v>19173.57</v>
      </c>
      <c r="M30" s="6">
        <v>34272.69</v>
      </c>
      <c r="N30" s="6">
        <f t="shared" si="0"/>
        <v>245181.96000000005</v>
      </c>
    </row>
    <row r="31" spans="1:14" ht="12.75">
      <c r="A31" t="s">
        <v>9</v>
      </c>
      <c r="B31" s="1">
        <v>69069.63</v>
      </c>
      <c r="C31" s="1">
        <v>69069.63</v>
      </c>
      <c r="D31" s="1">
        <v>69069.63</v>
      </c>
      <c r="E31" s="1">
        <v>69069.63</v>
      </c>
      <c r="F31" s="1">
        <v>69069.63</v>
      </c>
      <c r="G31" s="1">
        <v>69069.63</v>
      </c>
      <c r="H31" s="1">
        <v>69069.63</v>
      </c>
      <c r="I31" s="1">
        <v>69069.63</v>
      </c>
      <c r="J31" s="1">
        <v>69069.63</v>
      </c>
      <c r="K31" s="1">
        <v>69069.63</v>
      </c>
      <c r="L31" s="1">
        <v>69069.63</v>
      </c>
      <c r="M31" s="6">
        <v>123461.67</v>
      </c>
      <c r="N31" s="6">
        <f t="shared" si="0"/>
        <v>883227.6000000001</v>
      </c>
    </row>
    <row r="32" spans="1:14" ht="12.75">
      <c r="A32" t="s">
        <v>10</v>
      </c>
      <c r="B32" s="1">
        <v>25067.93</v>
      </c>
      <c r="C32" s="1">
        <v>25067.93</v>
      </c>
      <c r="D32" s="1">
        <v>25067.93</v>
      </c>
      <c r="E32" s="1">
        <v>25067.93</v>
      </c>
      <c r="F32" s="1">
        <v>25067.93</v>
      </c>
      <c r="G32" s="1">
        <v>25067.93</v>
      </c>
      <c r="H32" s="1">
        <v>25067.93</v>
      </c>
      <c r="I32" s="1">
        <v>25067.93</v>
      </c>
      <c r="J32" s="1">
        <v>25067.93</v>
      </c>
      <c r="K32" s="1">
        <v>25067.93</v>
      </c>
      <c r="L32" s="1">
        <v>25067.93</v>
      </c>
      <c r="M32" s="6">
        <v>44808.77</v>
      </c>
      <c r="N32" s="6">
        <f t="shared" si="0"/>
        <v>320556</v>
      </c>
    </row>
    <row r="33" spans="1:14" ht="12.75">
      <c r="A33" t="s">
        <v>11</v>
      </c>
      <c r="B33" s="1">
        <v>16309.87</v>
      </c>
      <c r="C33" s="1">
        <v>16309.87</v>
      </c>
      <c r="D33" s="1">
        <v>16309.87</v>
      </c>
      <c r="E33" s="1">
        <v>16309.87</v>
      </c>
      <c r="F33" s="1">
        <v>16309.87</v>
      </c>
      <c r="G33" s="1">
        <v>16309.87</v>
      </c>
      <c r="H33" s="1">
        <v>16309.87</v>
      </c>
      <c r="I33" s="1">
        <v>16309.87</v>
      </c>
      <c r="J33" s="1">
        <v>16309.87</v>
      </c>
      <c r="K33" s="1">
        <v>16309.87</v>
      </c>
      <c r="L33" s="1">
        <v>16309.87</v>
      </c>
      <c r="M33" s="6">
        <v>29153.83</v>
      </c>
      <c r="N33" s="6">
        <f t="shared" si="0"/>
        <v>208562.39999999997</v>
      </c>
    </row>
    <row r="34" spans="1:14" ht="12.75">
      <c r="A34" t="s">
        <v>48</v>
      </c>
      <c r="B34" s="1">
        <v>20058.67</v>
      </c>
      <c r="C34" s="1">
        <v>20058.67</v>
      </c>
      <c r="D34" s="1">
        <v>20058.67</v>
      </c>
      <c r="E34" s="1">
        <v>20058.67</v>
      </c>
      <c r="F34" s="1">
        <v>20058.67</v>
      </c>
      <c r="G34" s="1">
        <v>20058.67</v>
      </c>
      <c r="H34" s="1">
        <v>20058.67</v>
      </c>
      <c r="I34" s="1">
        <v>20058.67</v>
      </c>
      <c r="J34" s="1">
        <v>20058.67</v>
      </c>
      <c r="K34" s="1">
        <v>20058.67</v>
      </c>
      <c r="L34" s="1">
        <v>20058.67</v>
      </c>
      <c r="M34" s="6">
        <v>35854.75</v>
      </c>
      <c r="N34" s="6">
        <f t="shared" si="0"/>
        <v>256500.11999999994</v>
      </c>
    </row>
    <row r="35" spans="1:14" ht="12.75">
      <c r="A35" t="s">
        <v>12</v>
      </c>
      <c r="B35" s="1">
        <v>18188.95</v>
      </c>
      <c r="C35" s="1">
        <v>18188.95</v>
      </c>
      <c r="D35" s="1">
        <v>18188.95</v>
      </c>
      <c r="E35" s="1">
        <v>18188.95</v>
      </c>
      <c r="F35" s="1">
        <v>18188.95</v>
      </c>
      <c r="G35" s="1">
        <v>18188.95</v>
      </c>
      <c r="H35" s="1">
        <v>18188.95</v>
      </c>
      <c r="I35" s="1">
        <v>18188.95</v>
      </c>
      <c r="J35" s="1">
        <v>18188.95</v>
      </c>
      <c r="K35" s="1">
        <v>18188.95</v>
      </c>
      <c r="L35" s="1">
        <v>18188.95</v>
      </c>
      <c r="M35" s="6">
        <v>32512.63</v>
      </c>
      <c r="N35" s="6">
        <f t="shared" si="0"/>
        <v>232591.08000000005</v>
      </c>
    </row>
    <row r="36" spans="1:14" ht="12.75">
      <c r="A36" t="s">
        <v>13</v>
      </c>
      <c r="B36" s="1">
        <v>40605.09</v>
      </c>
      <c r="C36" s="1">
        <v>40605.09</v>
      </c>
      <c r="D36" s="1">
        <v>40605.09</v>
      </c>
      <c r="E36" s="1">
        <v>40605.09</v>
      </c>
      <c r="F36" s="1">
        <v>40605.09</v>
      </c>
      <c r="G36" s="1">
        <v>40605.09</v>
      </c>
      <c r="H36" s="1">
        <v>40605.09</v>
      </c>
      <c r="I36" s="1">
        <v>40605.09</v>
      </c>
      <c r="J36" s="1">
        <v>40605.09</v>
      </c>
      <c r="K36" s="1">
        <v>40605.09</v>
      </c>
      <c r="L36" s="1">
        <v>40605.09</v>
      </c>
      <c r="M36" s="6">
        <v>72581.37</v>
      </c>
      <c r="N36" s="6">
        <f t="shared" si="0"/>
        <v>519237.35999999987</v>
      </c>
    </row>
    <row r="37" spans="1:14" ht="12.75">
      <c r="A37" t="s">
        <v>14</v>
      </c>
      <c r="B37" s="1">
        <v>62961.23</v>
      </c>
      <c r="C37" s="1">
        <v>62961.23</v>
      </c>
      <c r="D37" s="1">
        <v>62961.23</v>
      </c>
      <c r="E37" s="1">
        <v>62961.23</v>
      </c>
      <c r="F37" s="1">
        <v>62961.23</v>
      </c>
      <c r="G37" s="1">
        <v>62961.23</v>
      </c>
      <c r="H37" s="1">
        <v>62961.23</v>
      </c>
      <c r="I37" s="1">
        <v>62961.23</v>
      </c>
      <c r="J37" s="1">
        <v>62961.23</v>
      </c>
      <c r="K37" s="1">
        <v>62961.23</v>
      </c>
      <c r="L37" s="1">
        <v>62961.23</v>
      </c>
      <c r="M37" s="6">
        <v>112542.95</v>
      </c>
      <c r="N37" s="6">
        <f t="shared" si="0"/>
        <v>805116.4799999999</v>
      </c>
    </row>
    <row r="38" spans="1:14" ht="12.75">
      <c r="A38" t="s">
        <v>49</v>
      </c>
      <c r="B38" s="1">
        <v>289829.99</v>
      </c>
      <c r="C38" s="1">
        <v>289829.99</v>
      </c>
      <c r="D38" s="1">
        <v>289829.99</v>
      </c>
      <c r="E38" s="1">
        <v>289829.99</v>
      </c>
      <c r="F38" s="1">
        <v>289829.99</v>
      </c>
      <c r="G38" s="1">
        <v>289829.99</v>
      </c>
      <c r="H38" s="1">
        <v>289829.99</v>
      </c>
      <c r="I38" s="1">
        <v>289829.99</v>
      </c>
      <c r="J38" s="1">
        <v>289829.99</v>
      </c>
      <c r="K38" s="1">
        <v>289829.99</v>
      </c>
      <c r="L38" s="1">
        <v>289829.99</v>
      </c>
      <c r="M38" s="6">
        <v>518069.99</v>
      </c>
      <c r="N38" s="6">
        <f t="shared" si="0"/>
        <v>3706199.880000001</v>
      </c>
    </row>
    <row r="39" spans="1:14" ht="12.75">
      <c r="A39" t="s">
        <v>15</v>
      </c>
      <c r="B39" s="1">
        <v>174698.16</v>
      </c>
      <c r="C39" s="1">
        <v>174698.16</v>
      </c>
      <c r="D39" s="1">
        <v>174698.16</v>
      </c>
      <c r="E39" s="1">
        <v>174698.16</v>
      </c>
      <c r="F39" s="1">
        <v>174698.16</v>
      </c>
      <c r="G39" s="1">
        <v>174698.16</v>
      </c>
      <c r="H39" s="1">
        <v>174698.16</v>
      </c>
      <c r="I39" s="1">
        <v>174698.16</v>
      </c>
      <c r="J39" s="1">
        <v>174698.16</v>
      </c>
      <c r="K39" s="1">
        <v>174698.16</v>
      </c>
      <c r="L39" s="1">
        <v>174698.16</v>
      </c>
      <c r="M39" s="6">
        <v>312272.16</v>
      </c>
      <c r="N39" s="6">
        <f t="shared" si="0"/>
        <v>2233951.92</v>
      </c>
    </row>
    <row r="40" spans="1:14" ht="12.75">
      <c r="A40" t="s">
        <v>50</v>
      </c>
      <c r="B40" s="1">
        <v>2229436.98</v>
      </c>
      <c r="C40" s="1">
        <v>2229436.98</v>
      </c>
      <c r="D40" s="1">
        <v>2229436.98</v>
      </c>
      <c r="E40" s="1">
        <v>2229436.98</v>
      </c>
      <c r="F40" s="1">
        <v>2229436.98</v>
      </c>
      <c r="G40" s="1">
        <v>2229436.98</v>
      </c>
      <c r="H40" s="1">
        <v>2229436.98</v>
      </c>
      <c r="I40" s="1">
        <v>2229436.98</v>
      </c>
      <c r="J40" s="1">
        <v>2229436.98</v>
      </c>
      <c r="K40" s="1">
        <v>2229436.98</v>
      </c>
      <c r="L40" s="1">
        <v>2229436.98</v>
      </c>
      <c r="M40" s="6">
        <v>3985109.46</v>
      </c>
      <c r="N40" s="6">
        <f t="shared" si="0"/>
        <v>28508916.240000002</v>
      </c>
    </row>
    <row r="41" spans="1:14" ht="12.75">
      <c r="A41" t="s">
        <v>16</v>
      </c>
      <c r="B41" s="1">
        <v>28564.8</v>
      </c>
      <c r="C41" s="1">
        <v>28564.8</v>
      </c>
      <c r="D41" s="1">
        <v>28564.8</v>
      </c>
      <c r="E41" s="1">
        <v>28564.8</v>
      </c>
      <c r="F41" s="1">
        <v>28564.8</v>
      </c>
      <c r="G41" s="1">
        <v>28564.8</v>
      </c>
      <c r="H41" s="1">
        <v>28564.8</v>
      </c>
      <c r="I41" s="1">
        <v>28564.8</v>
      </c>
      <c r="J41" s="1">
        <v>28564.8</v>
      </c>
      <c r="K41" s="1">
        <v>28564.8</v>
      </c>
      <c r="L41" s="1">
        <v>28564.8</v>
      </c>
      <c r="M41" s="6">
        <v>51059.52</v>
      </c>
      <c r="N41" s="6">
        <f t="shared" si="0"/>
        <v>365272.31999999995</v>
      </c>
    </row>
    <row r="42" spans="1:14" ht="12.75">
      <c r="A42" t="s">
        <v>51</v>
      </c>
      <c r="B42" s="1">
        <v>237987.35</v>
      </c>
      <c r="C42" s="1">
        <v>237987.35</v>
      </c>
      <c r="D42" s="1">
        <v>237987.35</v>
      </c>
      <c r="E42" s="1">
        <v>237987.35</v>
      </c>
      <c r="F42" s="1">
        <v>237987.35</v>
      </c>
      <c r="G42" s="1">
        <v>237987.35</v>
      </c>
      <c r="H42" s="1">
        <v>237987.35</v>
      </c>
      <c r="I42" s="1">
        <v>237987.35</v>
      </c>
      <c r="J42" s="1">
        <v>237987.35</v>
      </c>
      <c r="K42" s="1">
        <v>237987.35</v>
      </c>
      <c r="L42" s="1">
        <v>237987.35</v>
      </c>
      <c r="M42" s="6">
        <v>425401.43</v>
      </c>
      <c r="N42" s="6">
        <f t="shared" si="0"/>
        <v>3043262.2800000007</v>
      </c>
    </row>
    <row r="43" spans="1:14" ht="12.75">
      <c r="A43" t="s">
        <v>17</v>
      </c>
      <c r="B43" s="1">
        <v>72110.58</v>
      </c>
      <c r="C43" s="1">
        <v>72110.58</v>
      </c>
      <c r="D43" s="1">
        <v>72110.58</v>
      </c>
      <c r="E43" s="1">
        <v>72110.58</v>
      </c>
      <c r="F43" s="1">
        <v>72110.58</v>
      </c>
      <c r="G43" s="1">
        <v>72110.58</v>
      </c>
      <c r="H43" s="1">
        <v>72110.58</v>
      </c>
      <c r="I43" s="1">
        <v>72110.58</v>
      </c>
      <c r="J43" s="1">
        <v>72110.58</v>
      </c>
      <c r="K43" s="1">
        <v>72110.58</v>
      </c>
      <c r="L43" s="1">
        <v>72110.58</v>
      </c>
      <c r="M43" s="6">
        <v>128897.34</v>
      </c>
      <c r="N43" s="6">
        <f t="shared" si="0"/>
        <v>922113.7199999999</v>
      </c>
    </row>
    <row r="44" spans="1:14" ht="12.75">
      <c r="A44" t="s">
        <v>18</v>
      </c>
      <c r="B44" s="1">
        <v>22695.67</v>
      </c>
      <c r="C44" s="1">
        <v>22695.67</v>
      </c>
      <c r="D44" s="1">
        <v>22695.67</v>
      </c>
      <c r="E44" s="1">
        <v>22695.67</v>
      </c>
      <c r="F44" s="1">
        <v>22695.67</v>
      </c>
      <c r="G44" s="1">
        <v>22695.67</v>
      </c>
      <c r="H44" s="1">
        <v>22695.67</v>
      </c>
      <c r="I44" s="1">
        <v>22695.67</v>
      </c>
      <c r="J44" s="1">
        <v>22695.67</v>
      </c>
      <c r="K44" s="1">
        <v>22695.67</v>
      </c>
      <c r="L44" s="1">
        <v>22695.67</v>
      </c>
      <c r="M44" s="6">
        <v>40568.35</v>
      </c>
      <c r="N44" s="6">
        <f t="shared" si="0"/>
        <v>290220.7199999999</v>
      </c>
    </row>
    <row r="45" spans="1:14" ht="12.75">
      <c r="A45" t="s">
        <v>19</v>
      </c>
      <c r="B45" s="1">
        <v>10439.09</v>
      </c>
      <c r="C45" s="1">
        <v>10439.09</v>
      </c>
      <c r="D45" s="1">
        <v>10439.09</v>
      </c>
      <c r="E45" s="1">
        <v>10439.09</v>
      </c>
      <c r="F45" s="1">
        <v>10439.09</v>
      </c>
      <c r="G45" s="1">
        <v>10439.09</v>
      </c>
      <c r="H45" s="1">
        <v>10439.09</v>
      </c>
      <c r="I45" s="1">
        <v>10439.09</v>
      </c>
      <c r="J45" s="1">
        <v>10439.09</v>
      </c>
      <c r="K45" s="1">
        <v>10439.09</v>
      </c>
      <c r="L45" s="1">
        <v>10439.09</v>
      </c>
      <c r="M45" s="6">
        <v>18659.81</v>
      </c>
      <c r="N45" s="6">
        <f t="shared" si="0"/>
        <v>133489.8</v>
      </c>
    </row>
    <row r="46" spans="1:14" ht="12.75">
      <c r="A46" t="s">
        <v>52</v>
      </c>
      <c r="B46" s="1">
        <v>420347.3</v>
      </c>
      <c r="C46" s="1">
        <v>420347.3</v>
      </c>
      <c r="D46" s="1">
        <v>420347.3</v>
      </c>
      <c r="E46" s="1">
        <v>420347.3</v>
      </c>
      <c r="F46" s="1">
        <v>420347.3</v>
      </c>
      <c r="G46" s="1">
        <v>420347.3</v>
      </c>
      <c r="H46" s="1">
        <v>420347.3</v>
      </c>
      <c r="I46" s="1">
        <v>420347.3</v>
      </c>
      <c r="J46" s="1">
        <v>420347.3</v>
      </c>
      <c r="K46" s="1">
        <v>420347.3</v>
      </c>
      <c r="L46" s="1">
        <v>420347.3</v>
      </c>
      <c r="M46" s="6">
        <v>751369.1</v>
      </c>
      <c r="N46" s="6">
        <f t="shared" si="0"/>
        <v>5375189.3999999985</v>
      </c>
    </row>
    <row r="47" spans="1:14" ht="12.75">
      <c r="A47" t="s">
        <v>53</v>
      </c>
      <c r="B47" s="1">
        <v>1007682.71</v>
      </c>
      <c r="C47" s="1">
        <v>1007682.71</v>
      </c>
      <c r="D47" s="1">
        <v>1007682.71</v>
      </c>
      <c r="E47" s="1">
        <v>1007682.71</v>
      </c>
      <c r="F47" s="1">
        <v>1007682.71</v>
      </c>
      <c r="G47" s="1">
        <v>1007682.71</v>
      </c>
      <c r="H47" s="1">
        <v>1007682.71</v>
      </c>
      <c r="I47" s="1">
        <v>1007682.71</v>
      </c>
      <c r="J47" s="1">
        <v>1007682.71</v>
      </c>
      <c r="K47" s="1">
        <v>1007682.71</v>
      </c>
      <c r="L47" s="1">
        <v>1007682.71</v>
      </c>
      <c r="M47" s="6">
        <v>1801228.67</v>
      </c>
      <c r="N47" s="6">
        <f t="shared" si="0"/>
        <v>12885738.480000002</v>
      </c>
    </row>
    <row r="48" spans="1:14" ht="12.75">
      <c r="A48" t="s">
        <v>54</v>
      </c>
      <c r="B48" s="1">
        <v>398642.36</v>
      </c>
      <c r="C48" s="1">
        <v>398642.36</v>
      </c>
      <c r="D48" s="1">
        <v>398642.36</v>
      </c>
      <c r="E48" s="1">
        <v>398642.36</v>
      </c>
      <c r="F48" s="1">
        <v>398642.36</v>
      </c>
      <c r="G48" s="1">
        <v>398642.36</v>
      </c>
      <c r="H48" s="1">
        <v>398642.36</v>
      </c>
      <c r="I48" s="1">
        <v>398642.36</v>
      </c>
      <c r="J48" s="1">
        <v>398642.36</v>
      </c>
      <c r="K48" s="1">
        <v>398642.36</v>
      </c>
      <c r="L48" s="1">
        <v>398642.36</v>
      </c>
      <c r="M48" s="6">
        <v>712571.6</v>
      </c>
      <c r="N48" s="6">
        <f t="shared" si="0"/>
        <v>5097637.559999999</v>
      </c>
    </row>
    <row r="49" spans="1:14" ht="12.75">
      <c r="A49" t="s">
        <v>20</v>
      </c>
      <c r="B49" s="1">
        <v>64984.68</v>
      </c>
      <c r="C49" s="1">
        <v>64984.68</v>
      </c>
      <c r="D49" s="1">
        <v>64984.68</v>
      </c>
      <c r="E49" s="1">
        <v>64984.68</v>
      </c>
      <c r="F49" s="1">
        <v>64984.68</v>
      </c>
      <c r="G49" s="1">
        <v>64984.68</v>
      </c>
      <c r="H49" s="1">
        <v>64984.68</v>
      </c>
      <c r="I49" s="1">
        <v>64984.68</v>
      </c>
      <c r="J49" s="1">
        <v>64984.68</v>
      </c>
      <c r="K49" s="1">
        <v>64984.68</v>
      </c>
      <c r="L49" s="1">
        <v>64984.68</v>
      </c>
      <c r="M49" s="6">
        <v>116159.88</v>
      </c>
      <c r="N49" s="6">
        <f t="shared" si="0"/>
        <v>830991.3600000001</v>
      </c>
    </row>
    <row r="50" spans="1:14" ht="12.75">
      <c r="A50" t="s">
        <v>21</v>
      </c>
      <c r="B50" s="1">
        <v>9986.96</v>
      </c>
      <c r="C50" s="1">
        <v>9986.96</v>
      </c>
      <c r="D50" s="1">
        <v>9986.96</v>
      </c>
      <c r="E50" s="1">
        <v>9986.96</v>
      </c>
      <c r="F50" s="1">
        <v>9986.96</v>
      </c>
      <c r="G50" s="1">
        <v>9986.96</v>
      </c>
      <c r="H50" s="1">
        <v>9986.96</v>
      </c>
      <c r="I50" s="1">
        <v>9986.96</v>
      </c>
      <c r="J50" s="1">
        <v>9986.96</v>
      </c>
      <c r="K50" s="1">
        <v>9986.96</v>
      </c>
      <c r="L50" s="1">
        <v>9986.96</v>
      </c>
      <c r="M50" s="6">
        <v>17851.64</v>
      </c>
      <c r="N50" s="6">
        <f t="shared" si="0"/>
        <v>127708.19999999997</v>
      </c>
    </row>
    <row r="51" spans="1:14" ht="12.75">
      <c r="A51" t="s">
        <v>22</v>
      </c>
      <c r="B51" s="1">
        <v>28933.84</v>
      </c>
      <c r="C51" s="1">
        <v>28933.84</v>
      </c>
      <c r="D51" s="1">
        <v>28933.84</v>
      </c>
      <c r="E51" s="1">
        <v>28933.84</v>
      </c>
      <c r="F51" s="1">
        <v>28933.84</v>
      </c>
      <c r="G51" s="1">
        <v>28933.84</v>
      </c>
      <c r="H51" s="1">
        <v>28933.84</v>
      </c>
      <c r="I51" s="1">
        <v>28933.84</v>
      </c>
      <c r="J51" s="1">
        <v>28933.84</v>
      </c>
      <c r="K51" s="1">
        <v>28933.84</v>
      </c>
      <c r="L51" s="1">
        <v>28933.84</v>
      </c>
      <c r="M51" s="6">
        <v>51719.08</v>
      </c>
      <c r="N51" s="6">
        <f t="shared" si="0"/>
        <v>369991.32000000007</v>
      </c>
    </row>
    <row r="52" spans="1:14" ht="12.75">
      <c r="A52" t="s">
        <v>55</v>
      </c>
      <c r="B52" s="1">
        <v>572915.96</v>
      </c>
      <c r="C52" s="1">
        <v>572915.96</v>
      </c>
      <c r="D52" s="1">
        <v>572915.96</v>
      </c>
      <c r="E52" s="1">
        <v>572915.96</v>
      </c>
      <c r="F52" s="1">
        <v>572915.96</v>
      </c>
      <c r="G52" s="1">
        <v>572915.96</v>
      </c>
      <c r="H52" s="1">
        <v>572915.96</v>
      </c>
      <c r="I52" s="1">
        <v>572915.96</v>
      </c>
      <c r="J52" s="1">
        <v>572915.96</v>
      </c>
      <c r="K52" s="1">
        <v>572915.96</v>
      </c>
      <c r="L52" s="1">
        <v>572915.96</v>
      </c>
      <c r="M52" s="6">
        <v>1024085</v>
      </c>
      <c r="N52" s="6">
        <f t="shared" si="0"/>
        <v>7326160.56</v>
      </c>
    </row>
    <row r="53" spans="1:14" ht="12.75">
      <c r="A53" t="s">
        <v>23</v>
      </c>
      <c r="B53" s="1">
        <v>583921.73</v>
      </c>
      <c r="C53" s="1">
        <v>583921.73</v>
      </c>
      <c r="D53" s="1">
        <v>583921.73</v>
      </c>
      <c r="E53" s="1">
        <v>583921.73</v>
      </c>
      <c r="F53" s="1">
        <v>583921.73</v>
      </c>
      <c r="G53" s="1">
        <v>583921.73</v>
      </c>
      <c r="H53" s="1">
        <v>583921.73</v>
      </c>
      <c r="I53" s="1">
        <v>583921.73</v>
      </c>
      <c r="J53" s="1">
        <v>583921.73</v>
      </c>
      <c r="K53" s="1">
        <v>583921.73</v>
      </c>
      <c r="L53" s="1">
        <v>583921.73</v>
      </c>
      <c r="M53" s="6">
        <v>1043757.65</v>
      </c>
      <c r="N53" s="6">
        <f t="shared" si="0"/>
        <v>7466896.680000002</v>
      </c>
    </row>
    <row r="54" spans="1:14" ht="12.75">
      <c r="A54" t="s">
        <v>24</v>
      </c>
      <c r="B54" s="1">
        <v>316264.58</v>
      </c>
      <c r="C54" s="1">
        <v>316264.58</v>
      </c>
      <c r="D54" s="1">
        <v>316264.58</v>
      </c>
      <c r="E54" s="1">
        <v>316264.58</v>
      </c>
      <c r="F54" s="1">
        <v>316264.58</v>
      </c>
      <c r="G54" s="1">
        <v>316264.58</v>
      </c>
      <c r="H54" s="1">
        <v>316264.58</v>
      </c>
      <c r="I54" s="1">
        <v>316264.58</v>
      </c>
      <c r="J54" s="1">
        <v>316264.58</v>
      </c>
      <c r="K54" s="1">
        <v>316264.58</v>
      </c>
      <c r="L54" s="1">
        <v>316264.58</v>
      </c>
      <c r="M54" s="6">
        <v>565321.7</v>
      </c>
      <c r="N54" s="6">
        <f t="shared" si="0"/>
        <v>4044232.08</v>
      </c>
    </row>
    <row r="55" spans="1:14" ht="12.75">
      <c r="A55" t="s">
        <v>56</v>
      </c>
      <c r="B55" s="1">
        <v>181415.73</v>
      </c>
      <c r="C55" s="1">
        <v>181415.73</v>
      </c>
      <c r="D55" s="1">
        <v>181415.73</v>
      </c>
      <c r="E55" s="1">
        <v>181415.73</v>
      </c>
      <c r="F55" s="1">
        <v>181415.73</v>
      </c>
      <c r="G55" s="1">
        <v>181415.73</v>
      </c>
      <c r="H55" s="1">
        <v>181415.73</v>
      </c>
      <c r="I55" s="1">
        <v>181415.73</v>
      </c>
      <c r="J55" s="1">
        <v>181415.73</v>
      </c>
      <c r="K55" s="1">
        <v>181415.73</v>
      </c>
      <c r="L55" s="1">
        <v>181415.73</v>
      </c>
      <c r="M55" s="6">
        <v>324279.81</v>
      </c>
      <c r="N55" s="6">
        <f t="shared" si="0"/>
        <v>2319852.84</v>
      </c>
    </row>
    <row r="56" spans="1:14" ht="12.75">
      <c r="A56" t="s">
        <v>57</v>
      </c>
      <c r="B56" s="1">
        <v>120422.48</v>
      </c>
      <c r="C56" s="1">
        <v>120422.48</v>
      </c>
      <c r="D56" s="1">
        <v>120422.48</v>
      </c>
      <c r="E56" s="1">
        <v>120422.48</v>
      </c>
      <c r="F56" s="1">
        <v>120422.48</v>
      </c>
      <c r="G56" s="1">
        <v>120422.48</v>
      </c>
      <c r="H56" s="1">
        <v>120422.48</v>
      </c>
      <c r="I56" s="1">
        <v>120422.48</v>
      </c>
      <c r="J56" s="1">
        <v>120422.48</v>
      </c>
      <c r="K56" s="1">
        <v>120422.48</v>
      </c>
      <c r="L56" s="1">
        <v>120422.48</v>
      </c>
      <c r="M56" s="6">
        <v>215254.64</v>
      </c>
      <c r="N56" s="6">
        <f t="shared" si="0"/>
        <v>1539901.92</v>
      </c>
    </row>
    <row r="57" spans="1:14" ht="12.75">
      <c r="A57" t="s">
        <v>58</v>
      </c>
      <c r="B57" s="1">
        <v>356367.16</v>
      </c>
      <c r="C57" s="1">
        <v>356367.16</v>
      </c>
      <c r="D57" s="1">
        <v>356367.16</v>
      </c>
      <c r="E57" s="1">
        <v>356367.16</v>
      </c>
      <c r="F57" s="1">
        <v>356367.16</v>
      </c>
      <c r="G57" s="1">
        <v>356367.16</v>
      </c>
      <c r="H57" s="1">
        <v>356367.16</v>
      </c>
      <c r="I57" s="1">
        <v>356367.16</v>
      </c>
      <c r="J57" s="1">
        <v>356367.16</v>
      </c>
      <c r="K57" s="1">
        <v>356367.16</v>
      </c>
      <c r="L57" s="1">
        <v>356367.16</v>
      </c>
      <c r="M57" s="6">
        <v>637004.92</v>
      </c>
      <c r="N57" s="6">
        <f t="shared" si="0"/>
        <v>4557043.680000001</v>
      </c>
    </row>
    <row r="58" spans="1:14" ht="12.75">
      <c r="A58" t="s">
        <v>25</v>
      </c>
      <c r="B58" s="1">
        <v>71097.09</v>
      </c>
      <c r="C58" s="1">
        <v>71097.09</v>
      </c>
      <c r="D58" s="1">
        <v>71097.09</v>
      </c>
      <c r="E58" s="1">
        <v>71097.09</v>
      </c>
      <c r="F58" s="1">
        <v>71097.09</v>
      </c>
      <c r="G58" s="1">
        <v>71097.09</v>
      </c>
      <c r="H58" s="1">
        <v>71097.09</v>
      </c>
      <c r="I58" s="1">
        <v>71097.09</v>
      </c>
      <c r="J58" s="1">
        <v>71097.09</v>
      </c>
      <c r="K58" s="1">
        <v>71097.09</v>
      </c>
      <c r="L58" s="1">
        <v>71097.09</v>
      </c>
      <c r="M58" s="6">
        <v>127085.85</v>
      </c>
      <c r="N58" s="6">
        <f t="shared" si="0"/>
        <v>909153.8399999997</v>
      </c>
    </row>
    <row r="59" spans="1:14" ht="12.75">
      <c r="A59" t="s">
        <v>59</v>
      </c>
      <c r="B59" s="1">
        <v>2400113.5</v>
      </c>
      <c r="C59" s="1">
        <v>2400113.5</v>
      </c>
      <c r="D59" s="1">
        <v>2400113.5</v>
      </c>
      <c r="E59" s="1">
        <v>2400113.5</v>
      </c>
      <c r="F59" s="1">
        <v>2400113.5</v>
      </c>
      <c r="G59" s="1">
        <v>2400113.5</v>
      </c>
      <c r="H59" s="1">
        <v>2400113.5</v>
      </c>
      <c r="I59" s="1">
        <v>2400113.5</v>
      </c>
      <c r="J59" s="1">
        <v>2400113.5</v>
      </c>
      <c r="K59" s="1">
        <v>2400113.5</v>
      </c>
      <c r="L59" s="1">
        <v>2400113.5</v>
      </c>
      <c r="M59" s="6">
        <v>4290193.06</v>
      </c>
      <c r="N59" s="6">
        <f t="shared" si="0"/>
        <v>30691441.56</v>
      </c>
    </row>
    <row r="60" spans="1:14" ht="12.75">
      <c r="A60" t="s">
        <v>60</v>
      </c>
      <c r="B60" s="1">
        <v>417717.25</v>
      </c>
      <c r="C60" s="1">
        <v>417717.25</v>
      </c>
      <c r="D60" s="1">
        <v>417717.25</v>
      </c>
      <c r="E60" s="1">
        <v>417717.25</v>
      </c>
      <c r="F60" s="1">
        <v>417717.25</v>
      </c>
      <c r="G60" s="1">
        <v>417717.25</v>
      </c>
      <c r="H60" s="1">
        <v>417717.25</v>
      </c>
      <c r="I60" s="1">
        <v>417717.25</v>
      </c>
      <c r="J60" s="1">
        <v>417717.25</v>
      </c>
      <c r="K60" s="1">
        <v>417717.25</v>
      </c>
      <c r="L60" s="1">
        <v>417717.25</v>
      </c>
      <c r="M60" s="6">
        <v>746667.85</v>
      </c>
      <c r="N60" s="6">
        <f t="shared" si="0"/>
        <v>5341557.6</v>
      </c>
    </row>
    <row r="61" spans="1:14" ht="12.75">
      <c r="A61" t="s">
        <v>61</v>
      </c>
      <c r="B61" s="1">
        <v>2148079.22</v>
      </c>
      <c r="C61" s="1">
        <v>2148079.22</v>
      </c>
      <c r="D61" s="1">
        <v>2148079.22</v>
      </c>
      <c r="E61" s="1">
        <v>2148079.22</v>
      </c>
      <c r="F61" s="1">
        <v>2148079.22</v>
      </c>
      <c r="G61" s="1">
        <v>2148079.22</v>
      </c>
      <c r="H61" s="1">
        <v>2148079.22</v>
      </c>
      <c r="I61" s="1">
        <v>2148079.22</v>
      </c>
      <c r="J61" s="1">
        <v>2148079.22</v>
      </c>
      <c r="K61" s="1">
        <v>2148079.22</v>
      </c>
      <c r="L61" s="1">
        <v>2148079.22</v>
      </c>
      <c r="M61" s="6">
        <v>3839682.86</v>
      </c>
      <c r="N61" s="6">
        <f t="shared" si="0"/>
        <v>27468554.279999997</v>
      </c>
    </row>
    <row r="62" spans="1:14" ht="12.75">
      <c r="A62" t="s">
        <v>26</v>
      </c>
      <c r="B62" s="1">
        <v>772785.88</v>
      </c>
      <c r="C62" s="1">
        <v>772785.88</v>
      </c>
      <c r="D62" s="1">
        <v>772785.88</v>
      </c>
      <c r="E62" s="1">
        <v>772785.88</v>
      </c>
      <c r="F62" s="1">
        <v>772785.88</v>
      </c>
      <c r="G62" s="1">
        <v>772785.88</v>
      </c>
      <c r="H62" s="1">
        <v>772785.88</v>
      </c>
      <c r="I62" s="1">
        <v>772785.88</v>
      </c>
      <c r="J62" s="1">
        <v>772785.88</v>
      </c>
      <c r="K62" s="1">
        <v>772785.88</v>
      </c>
      <c r="L62" s="1">
        <v>772785.88</v>
      </c>
      <c r="M62" s="6">
        <v>1381351.6</v>
      </c>
      <c r="N62" s="6">
        <f t="shared" si="0"/>
        <v>9881996.28</v>
      </c>
    </row>
    <row r="63" spans="1:14" ht="12.75">
      <c r="A63" t="s">
        <v>62</v>
      </c>
      <c r="B63" s="1">
        <v>1366679.24</v>
      </c>
      <c r="C63" s="1">
        <v>1366679.24</v>
      </c>
      <c r="D63" s="1">
        <v>1366679.24</v>
      </c>
      <c r="E63" s="1">
        <v>1366679.24</v>
      </c>
      <c r="F63" s="1">
        <v>1366679.24</v>
      </c>
      <c r="G63" s="1">
        <v>1366679.24</v>
      </c>
      <c r="H63" s="1">
        <v>1366679.24</v>
      </c>
      <c r="I63" s="1">
        <v>1366679.24</v>
      </c>
      <c r="J63" s="1">
        <v>1366679.24</v>
      </c>
      <c r="K63" s="1">
        <v>1366679.24</v>
      </c>
      <c r="L63" s="1">
        <v>1366679.24</v>
      </c>
      <c r="M63" s="6">
        <v>2442933.56</v>
      </c>
      <c r="N63" s="6">
        <f t="shared" si="0"/>
        <v>17476405.2</v>
      </c>
    </row>
    <row r="64" spans="1:14" ht="12.75">
      <c r="A64" t="s">
        <v>63</v>
      </c>
      <c r="B64" s="1">
        <v>925916.74</v>
      </c>
      <c r="C64" s="1">
        <v>925916.74</v>
      </c>
      <c r="D64" s="1">
        <v>925916.74</v>
      </c>
      <c r="E64" s="1">
        <v>925916.74</v>
      </c>
      <c r="F64" s="1">
        <v>925916.74</v>
      </c>
      <c r="G64" s="1">
        <v>925916.74</v>
      </c>
      <c r="H64" s="1">
        <v>925916.74</v>
      </c>
      <c r="I64" s="1">
        <v>925916.74</v>
      </c>
      <c r="J64" s="1">
        <v>925916.74</v>
      </c>
      <c r="K64" s="1">
        <v>925916.74</v>
      </c>
      <c r="L64" s="1">
        <v>925916.74</v>
      </c>
      <c r="M64" s="6">
        <v>1655072.38</v>
      </c>
      <c r="N64" s="6">
        <f t="shared" si="0"/>
        <v>11840156.52</v>
      </c>
    </row>
    <row r="65" spans="1:14" ht="12.75">
      <c r="A65" t="s">
        <v>64</v>
      </c>
      <c r="B65" s="1">
        <v>129223.39</v>
      </c>
      <c r="C65" s="1">
        <v>129223.39</v>
      </c>
      <c r="D65" s="1">
        <v>129223.39</v>
      </c>
      <c r="E65" s="1">
        <v>129223.39</v>
      </c>
      <c r="F65" s="1">
        <v>129223.39</v>
      </c>
      <c r="G65" s="1">
        <v>129223.39</v>
      </c>
      <c r="H65" s="1">
        <v>129223.39</v>
      </c>
      <c r="I65" s="1">
        <v>129223.39</v>
      </c>
      <c r="J65" s="1">
        <v>129223.39</v>
      </c>
      <c r="K65" s="1">
        <v>129223.39</v>
      </c>
      <c r="L65" s="1">
        <v>129223.39</v>
      </c>
      <c r="M65" s="6">
        <v>230986.27</v>
      </c>
      <c r="N65" s="6">
        <f t="shared" si="0"/>
        <v>1652443.5599999998</v>
      </c>
    </row>
    <row r="66" spans="1:14" ht="12.75">
      <c r="A66" t="s">
        <v>65</v>
      </c>
      <c r="B66" s="1">
        <v>311755.52</v>
      </c>
      <c r="C66" s="1">
        <v>311755.52</v>
      </c>
      <c r="D66" s="1">
        <v>311755.52</v>
      </c>
      <c r="E66" s="1">
        <v>311755.52</v>
      </c>
      <c r="F66" s="1">
        <v>311755.52</v>
      </c>
      <c r="G66" s="1">
        <v>311755.52</v>
      </c>
      <c r="H66" s="1">
        <v>311755.52</v>
      </c>
      <c r="I66" s="1">
        <v>311755.52</v>
      </c>
      <c r="J66" s="1">
        <v>311755.52</v>
      </c>
      <c r="K66" s="1">
        <v>311755.52</v>
      </c>
      <c r="L66" s="1">
        <v>311755.52</v>
      </c>
      <c r="M66" s="6">
        <v>557261.72</v>
      </c>
      <c r="N66" s="6">
        <f t="shared" si="0"/>
        <v>3986572.4400000004</v>
      </c>
    </row>
    <row r="67" spans="1:14" ht="12.75">
      <c r="A67" t="s">
        <v>66</v>
      </c>
      <c r="B67" s="1">
        <v>307937.78</v>
      </c>
      <c r="C67" s="1">
        <v>307937.78</v>
      </c>
      <c r="D67" s="1">
        <v>307937.78</v>
      </c>
      <c r="E67" s="1">
        <v>307937.78</v>
      </c>
      <c r="F67" s="1">
        <v>307937.78</v>
      </c>
      <c r="G67" s="1">
        <v>307937.78</v>
      </c>
      <c r="H67" s="1">
        <v>307937.78</v>
      </c>
      <c r="I67" s="1">
        <v>307937.78</v>
      </c>
      <c r="J67" s="1">
        <v>307937.78</v>
      </c>
      <c r="K67" s="1">
        <v>307937.78</v>
      </c>
      <c r="L67" s="1">
        <v>307937.78</v>
      </c>
      <c r="M67" s="6">
        <v>550437.5</v>
      </c>
      <c r="N67" s="6">
        <f t="shared" si="0"/>
        <v>3937753.080000001</v>
      </c>
    </row>
    <row r="68" spans="1:14" ht="12.75">
      <c r="A68" t="s">
        <v>67</v>
      </c>
      <c r="B68" s="1">
        <v>250292.92</v>
      </c>
      <c r="C68" s="1">
        <v>250292.92</v>
      </c>
      <c r="D68" s="1">
        <v>250292.92</v>
      </c>
      <c r="E68" s="1">
        <v>250292.92</v>
      </c>
      <c r="F68" s="1">
        <v>250292.92</v>
      </c>
      <c r="G68" s="1">
        <v>250292.92</v>
      </c>
      <c r="H68" s="1">
        <v>250292.92</v>
      </c>
      <c r="I68" s="1">
        <v>250292.92</v>
      </c>
      <c r="J68" s="1">
        <v>250292.92</v>
      </c>
      <c r="K68" s="1">
        <v>250292.92</v>
      </c>
      <c r="L68" s="1">
        <v>250292.92</v>
      </c>
      <c r="M68" s="6">
        <v>447397.6</v>
      </c>
      <c r="N68" s="6">
        <f t="shared" si="0"/>
        <v>3200619.7199999997</v>
      </c>
    </row>
    <row r="69" spans="1:14" ht="12.75">
      <c r="A69" t="s">
        <v>68</v>
      </c>
      <c r="B69" s="1">
        <v>728546.48</v>
      </c>
      <c r="C69" s="1">
        <v>728546.48</v>
      </c>
      <c r="D69" s="1">
        <v>728546.48</v>
      </c>
      <c r="E69" s="1">
        <v>728546.48</v>
      </c>
      <c r="F69" s="1">
        <v>728546.48</v>
      </c>
      <c r="G69" s="1">
        <v>728546.48</v>
      </c>
      <c r="H69" s="1">
        <v>728546.48</v>
      </c>
      <c r="I69" s="1">
        <v>728546.48</v>
      </c>
      <c r="J69" s="1">
        <v>728546.48</v>
      </c>
      <c r="K69" s="1">
        <v>728546.48</v>
      </c>
      <c r="L69" s="1">
        <v>728546.48</v>
      </c>
      <c r="M69" s="6">
        <v>1302273.8</v>
      </c>
      <c r="N69" s="6">
        <f t="shared" si="0"/>
        <v>9316285.080000002</v>
      </c>
    </row>
    <row r="70" spans="1:14" ht="12.75">
      <c r="A70" t="s">
        <v>69</v>
      </c>
      <c r="B70" s="1">
        <v>702895.3</v>
      </c>
      <c r="C70" s="1">
        <v>702895.3</v>
      </c>
      <c r="D70" s="1">
        <v>702895.3</v>
      </c>
      <c r="E70" s="1">
        <v>702895.3</v>
      </c>
      <c r="F70" s="1">
        <v>702895.3</v>
      </c>
      <c r="G70" s="1">
        <v>702895.3</v>
      </c>
      <c r="H70" s="1">
        <v>702895.3</v>
      </c>
      <c r="I70" s="1">
        <v>702895.3</v>
      </c>
      <c r="J70" s="1">
        <v>702895.3</v>
      </c>
      <c r="K70" s="1">
        <v>702895.3</v>
      </c>
      <c r="L70" s="1">
        <v>702895.3</v>
      </c>
      <c r="M70" s="6">
        <v>1256422.54</v>
      </c>
      <c r="N70" s="6">
        <f t="shared" si="0"/>
        <v>8988270.84</v>
      </c>
    </row>
    <row r="71" spans="1:14" ht="12.75">
      <c r="A71" t="s">
        <v>27</v>
      </c>
      <c r="B71" s="1">
        <v>111440.59</v>
      </c>
      <c r="C71" s="1">
        <v>111440.59</v>
      </c>
      <c r="D71" s="1">
        <v>111440.59</v>
      </c>
      <c r="E71" s="1">
        <v>111440.59</v>
      </c>
      <c r="F71" s="1">
        <v>111440.59</v>
      </c>
      <c r="G71" s="1">
        <v>111440.59</v>
      </c>
      <c r="H71" s="1">
        <v>111440.59</v>
      </c>
      <c r="I71" s="1">
        <v>111440.59</v>
      </c>
      <c r="J71" s="1">
        <v>111440.59</v>
      </c>
      <c r="K71" s="1">
        <v>111440.59</v>
      </c>
      <c r="L71" s="1">
        <v>111440.59</v>
      </c>
      <c r="M71" s="6">
        <v>199199.59</v>
      </c>
      <c r="N71" s="6">
        <f t="shared" si="0"/>
        <v>1425046.08</v>
      </c>
    </row>
    <row r="72" spans="1:14" ht="12.75">
      <c r="A72" t="s">
        <v>70</v>
      </c>
      <c r="B72" s="1">
        <v>67133.14</v>
      </c>
      <c r="C72" s="1">
        <v>67133.14</v>
      </c>
      <c r="D72" s="1">
        <v>67133.14</v>
      </c>
      <c r="E72" s="1">
        <v>67133.14</v>
      </c>
      <c r="F72" s="1">
        <v>67133.14</v>
      </c>
      <c r="G72" s="1">
        <v>67133.14</v>
      </c>
      <c r="H72" s="1">
        <v>67133.14</v>
      </c>
      <c r="I72" s="1">
        <v>67133.14</v>
      </c>
      <c r="J72" s="1">
        <v>67133.14</v>
      </c>
      <c r="K72" s="1">
        <v>67133.14</v>
      </c>
      <c r="L72" s="1">
        <v>67133.14</v>
      </c>
      <c r="M72" s="6">
        <v>120000.22</v>
      </c>
      <c r="N72" s="6">
        <f t="shared" si="0"/>
        <v>858464.76</v>
      </c>
    </row>
    <row r="73" spans="1:14" ht="12.75">
      <c r="A73" t="s">
        <v>28</v>
      </c>
      <c r="B73" s="1">
        <v>32840.02</v>
      </c>
      <c r="C73" s="1">
        <v>32840.02</v>
      </c>
      <c r="D73" s="1">
        <v>32840.02</v>
      </c>
      <c r="E73" s="1">
        <v>32840.02</v>
      </c>
      <c r="F73" s="1">
        <v>32840.02</v>
      </c>
      <c r="G73" s="1">
        <v>32840.02</v>
      </c>
      <c r="H73" s="1">
        <v>32840.02</v>
      </c>
      <c r="I73" s="1">
        <v>32840.02</v>
      </c>
      <c r="J73" s="1">
        <v>32840.02</v>
      </c>
      <c r="K73" s="1">
        <v>32840.02</v>
      </c>
      <c r="L73" s="1">
        <v>32840.02</v>
      </c>
      <c r="M73" s="6">
        <v>58701.46</v>
      </c>
      <c r="N73" s="6">
        <f t="shared" si="0"/>
        <v>419941.68000000005</v>
      </c>
    </row>
    <row r="74" spans="1:14" ht="12.75">
      <c r="A74" t="s">
        <v>29</v>
      </c>
      <c r="B74" s="1">
        <v>16319.75</v>
      </c>
      <c r="C74" s="1">
        <v>16319.75</v>
      </c>
      <c r="D74" s="1">
        <v>16319.75</v>
      </c>
      <c r="E74" s="1">
        <v>16319.75</v>
      </c>
      <c r="F74" s="1">
        <v>16319.75</v>
      </c>
      <c r="G74" s="1">
        <v>16319.75</v>
      </c>
      <c r="H74" s="1">
        <v>16319.75</v>
      </c>
      <c r="I74" s="1">
        <v>16319.75</v>
      </c>
      <c r="J74" s="1">
        <v>16319.75</v>
      </c>
      <c r="K74" s="1">
        <v>16319.75</v>
      </c>
      <c r="L74" s="1">
        <v>16319.75</v>
      </c>
      <c r="M74" s="6">
        <v>29171.51</v>
      </c>
      <c r="N74" s="6">
        <f t="shared" si="0"/>
        <v>208688.76</v>
      </c>
    </row>
    <row r="75" spans="1:14" ht="12.75">
      <c r="A75" t="s">
        <v>71</v>
      </c>
      <c r="B75" s="1">
        <v>662646.33</v>
      </c>
      <c r="C75" s="1">
        <v>662646.33</v>
      </c>
      <c r="D75" s="1">
        <v>662646.33</v>
      </c>
      <c r="E75" s="1">
        <v>662646.33</v>
      </c>
      <c r="F75" s="1">
        <v>662646.33</v>
      </c>
      <c r="G75" s="1">
        <v>662646.33</v>
      </c>
      <c r="H75" s="1">
        <v>662646.33</v>
      </c>
      <c r="I75" s="1">
        <v>662646.33</v>
      </c>
      <c r="J75" s="1">
        <v>662646.33</v>
      </c>
      <c r="K75" s="1">
        <v>662646.33</v>
      </c>
      <c r="L75" s="1">
        <v>662646.33</v>
      </c>
      <c r="M75" s="6">
        <v>1184477.61</v>
      </c>
      <c r="N75" s="6">
        <f t="shared" si="0"/>
        <v>8473587.24</v>
      </c>
    </row>
    <row r="76" spans="1:14" ht="12.75">
      <c r="A76" t="s">
        <v>72</v>
      </c>
      <c r="B76" s="1">
        <v>44916.25</v>
      </c>
      <c r="C76" s="1">
        <v>44916.25</v>
      </c>
      <c r="D76" s="1">
        <v>44916.25</v>
      </c>
      <c r="E76" s="1">
        <v>44916.25</v>
      </c>
      <c r="F76" s="1">
        <v>44916.25</v>
      </c>
      <c r="G76" s="1">
        <v>44916.25</v>
      </c>
      <c r="H76" s="1">
        <v>44916.25</v>
      </c>
      <c r="I76" s="1">
        <v>44916.25</v>
      </c>
      <c r="J76" s="1">
        <v>44916.25</v>
      </c>
      <c r="K76" s="1">
        <v>44916.25</v>
      </c>
      <c r="L76" s="1">
        <v>44916.25</v>
      </c>
      <c r="M76" s="6">
        <v>80287.69</v>
      </c>
      <c r="N76" s="6">
        <f t="shared" si="0"/>
        <v>574366.44</v>
      </c>
    </row>
    <row r="77" spans="1:14" ht="12.75">
      <c r="A77" t="s">
        <v>73</v>
      </c>
      <c r="B77" s="1">
        <v>116034.86</v>
      </c>
      <c r="C77" s="1">
        <v>116034.86</v>
      </c>
      <c r="D77" s="1">
        <v>116034.86</v>
      </c>
      <c r="E77" s="1">
        <v>116034.86</v>
      </c>
      <c r="F77" s="1">
        <v>116034.86</v>
      </c>
      <c r="G77" s="1">
        <v>116034.86</v>
      </c>
      <c r="H77" s="1">
        <v>116034.86</v>
      </c>
      <c r="I77" s="1">
        <v>116034.86</v>
      </c>
      <c r="J77" s="1">
        <v>116034.86</v>
      </c>
      <c r="K77" s="1">
        <v>116034.86</v>
      </c>
      <c r="L77" s="1">
        <v>116034.86</v>
      </c>
      <c r="M77" s="6">
        <v>207411.86</v>
      </c>
      <c r="N77" s="6">
        <f>SUM(B77:M77)</f>
        <v>1483795.3200000003</v>
      </c>
    </row>
    <row r="78" spans="1:14" ht="12.75">
      <c r="A78" t="s">
        <v>30</v>
      </c>
      <c r="B78" s="1">
        <v>35614.16</v>
      </c>
      <c r="C78" s="1">
        <v>35614.16</v>
      </c>
      <c r="D78" s="1">
        <v>35614.16</v>
      </c>
      <c r="E78" s="1">
        <v>35614.16</v>
      </c>
      <c r="F78" s="1">
        <v>35614.16</v>
      </c>
      <c r="G78" s="1">
        <v>35614.16</v>
      </c>
      <c r="H78" s="1">
        <v>35614.16</v>
      </c>
      <c r="I78" s="1">
        <v>35614.16</v>
      </c>
      <c r="J78" s="1">
        <v>35614.16</v>
      </c>
      <c r="K78" s="1">
        <v>35614.16</v>
      </c>
      <c r="L78" s="1">
        <v>35614.16</v>
      </c>
      <c r="M78" s="6">
        <v>63660.08</v>
      </c>
      <c r="N78" s="6">
        <f>SUM(B78:M78)</f>
        <v>455415.84000000014</v>
      </c>
    </row>
    <row r="79" ht="12.75">
      <c r="A79" t="s">
        <v>1</v>
      </c>
    </row>
    <row r="80" spans="1:14" ht="12.75">
      <c r="A80" t="s">
        <v>31</v>
      </c>
      <c r="B80" s="6">
        <f>SUM(B12:B78)</f>
        <v>30666666.379999995</v>
      </c>
      <c r="C80" s="6">
        <f>SUM(C12:C78)</f>
        <v>30666666.379999995</v>
      </c>
      <c r="D80" s="6">
        <f aca="true" t="shared" si="1" ref="D80:M80">SUM(D12:D78)</f>
        <v>30666666.379999995</v>
      </c>
      <c r="E80" s="6">
        <f t="shared" si="1"/>
        <v>30666666.379999995</v>
      </c>
      <c r="F80" s="6">
        <f t="shared" si="1"/>
        <v>30666666.379999995</v>
      </c>
      <c r="G80" s="6">
        <f t="shared" si="1"/>
        <v>30666666.379999995</v>
      </c>
      <c r="H80" s="6">
        <f t="shared" si="1"/>
        <v>30666666.379999995</v>
      </c>
      <c r="I80" s="6">
        <f t="shared" si="1"/>
        <v>30666666.379999995</v>
      </c>
      <c r="J80" s="6">
        <f t="shared" si="1"/>
        <v>30666666.379999995</v>
      </c>
      <c r="K80" s="6">
        <f t="shared" si="1"/>
        <v>30666666.379999995</v>
      </c>
      <c r="L80" s="6">
        <f t="shared" si="1"/>
        <v>30666666.379999995</v>
      </c>
      <c r="M80" s="6">
        <f t="shared" si="1"/>
        <v>54816541.22</v>
      </c>
      <c r="N80" s="6">
        <f>SUM(B80:M80)</f>
        <v>392149871.4</v>
      </c>
    </row>
    <row r="85" spans="2:13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6" spans="2:13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</sheetData>
  <mergeCells count="4">
    <mergeCell ref="A4:N4"/>
    <mergeCell ref="A5:N5"/>
    <mergeCell ref="A6:N6"/>
    <mergeCell ref="A7:N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N222"/>
  <sheetViews>
    <sheetView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2" sqref="A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2" spans="1:14" ht="12.75">
      <c r="A2" t="s">
        <v>83</v>
      </c>
      <c r="F2" s="4"/>
      <c r="G2" s="4"/>
      <c r="N2" t="s">
        <v>74</v>
      </c>
    </row>
    <row r="3" spans="1:7" ht="12.75">
      <c r="A3" s="8"/>
      <c r="F3" s="4"/>
      <c r="G3" s="4"/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2">
        <v>38534</v>
      </c>
      <c r="C9" s="2">
        <v>38565</v>
      </c>
      <c r="D9" s="2">
        <v>38596</v>
      </c>
      <c r="E9" s="2">
        <v>38626</v>
      </c>
      <c r="F9" s="2">
        <v>38657</v>
      </c>
      <c r="G9" s="2">
        <v>38687</v>
      </c>
      <c r="H9" s="2">
        <v>38718</v>
      </c>
      <c r="I9" s="2">
        <v>38749</v>
      </c>
      <c r="J9" s="2">
        <v>38777</v>
      </c>
      <c r="K9" s="2">
        <v>38808</v>
      </c>
      <c r="L9" s="2">
        <v>38838</v>
      </c>
      <c r="M9" s="2">
        <v>38869</v>
      </c>
      <c r="N9" s="3" t="s">
        <v>84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37</v>
      </c>
      <c r="B12" s="6">
        <v>385057.85</v>
      </c>
      <c r="C12" s="6">
        <v>385057.85</v>
      </c>
      <c r="D12" s="6">
        <v>385057.85</v>
      </c>
      <c r="E12" s="6">
        <v>385057.85</v>
      </c>
      <c r="F12" s="6">
        <v>385057.85</v>
      </c>
      <c r="G12" s="6">
        <v>385057.85</v>
      </c>
      <c r="H12" s="6">
        <v>385057.85</v>
      </c>
      <c r="I12" s="6">
        <v>385057.85</v>
      </c>
      <c r="J12" s="6">
        <v>385057.85</v>
      </c>
      <c r="K12" s="6">
        <v>385057.85</v>
      </c>
      <c r="L12" s="6">
        <v>385057.85</v>
      </c>
      <c r="M12" s="6">
        <v>622425.65</v>
      </c>
      <c r="N12" s="6">
        <f>SUM(B12:M12)</f>
        <v>4858062.000000001</v>
      </c>
    </row>
    <row r="13" spans="1:14" ht="12.75">
      <c r="A13" t="s">
        <v>38</v>
      </c>
      <c r="B13" s="6">
        <v>15858.57</v>
      </c>
      <c r="C13" s="6">
        <v>15858.57</v>
      </c>
      <c r="D13" s="6">
        <v>15858.57</v>
      </c>
      <c r="E13" s="6">
        <v>15858.57</v>
      </c>
      <c r="F13" s="6">
        <v>15858.57</v>
      </c>
      <c r="G13" s="6">
        <v>15858.57</v>
      </c>
      <c r="H13" s="6">
        <v>15858.57</v>
      </c>
      <c r="I13" s="6">
        <v>15858.57</v>
      </c>
      <c r="J13" s="6">
        <v>15858.57</v>
      </c>
      <c r="K13" s="6">
        <v>15858.57</v>
      </c>
      <c r="L13" s="6">
        <v>15858.57</v>
      </c>
      <c r="M13" s="6">
        <v>23481.8</v>
      </c>
      <c r="N13" s="6">
        <f aca="true" t="shared" si="0" ref="N13:N76">SUM(B13:M13)</f>
        <v>197926.07000000004</v>
      </c>
    </row>
    <row r="14" spans="1:14" ht="12.75">
      <c r="A14" t="s">
        <v>39</v>
      </c>
      <c r="B14" s="6">
        <v>317954.33</v>
      </c>
      <c r="C14" s="6">
        <v>317954.33</v>
      </c>
      <c r="D14" s="6">
        <v>317954.33</v>
      </c>
      <c r="E14" s="6">
        <v>317954.33</v>
      </c>
      <c r="F14" s="6">
        <v>317954.33</v>
      </c>
      <c r="G14" s="6">
        <v>317954.33</v>
      </c>
      <c r="H14" s="6">
        <v>317954.33</v>
      </c>
      <c r="I14" s="6">
        <v>317954.33</v>
      </c>
      <c r="J14" s="6">
        <v>317954.33</v>
      </c>
      <c r="K14" s="6">
        <v>317954.33</v>
      </c>
      <c r="L14" s="6">
        <v>317954.33</v>
      </c>
      <c r="M14" s="6">
        <v>503280.31</v>
      </c>
      <c r="N14" s="6">
        <f t="shared" si="0"/>
        <v>4000777.9400000004</v>
      </c>
    </row>
    <row r="15" spans="1:14" ht="12.75">
      <c r="A15" t="s">
        <v>2</v>
      </c>
      <c r="B15" s="6">
        <v>23531</v>
      </c>
      <c r="C15" s="6">
        <v>23531</v>
      </c>
      <c r="D15" s="6">
        <v>23531</v>
      </c>
      <c r="E15" s="6">
        <v>23531</v>
      </c>
      <c r="F15" s="6">
        <v>23531</v>
      </c>
      <c r="G15" s="6">
        <v>23531</v>
      </c>
      <c r="H15" s="6">
        <v>23531</v>
      </c>
      <c r="I15" s="6">
        <v>23531</v>
      </c>
      <c r="J15" s="6">
        <v>23531</v>
      </c>
      <c r="K15" s="6">
        <v>23531</v>
      </c>
      <c r="L15" s="6">
        <v>23531</v>
      </c>
      <c r="M15" s="6">
        <v>40877.95</v>
      </c>
      <c r="N15" s="6">
        <f t="shared" si="0"/>
        <v>299718.95</v>
      </c>
    </row>
    <row r="16" spans="1:14" ht="12.75">
      <c r="A16" t="s">
        <v>40</v>
      </c>
      <c r="B16" s="6">
        <v>829925.4</v>
      </c>
      <c r="C16" s="6">
        <v>829925.4</v>
      </c>
      <c r="D16" s="6">
        <v>829925.4</v>
      </c>
      <c r="E16" s="6">
        <v>829925.4</v>
      </c>
      <c r="F16" s="6">
        <v>829925.4</v>
      </c>
      <c r="G16" s="6">
        <v>829925.4</v>
      </c>
      <c r="H16" s="6">
        <v>829925.4</v>
      </c>
      <c r="I16" s="6">
        <v>829925.4</v>
      </c>
      <c r="J16" s="6">
        <v>829925.4</v>
      </c>
      <c r="K16" s="6">
        <v>829925.4</v>
      </c>
      <c r="L16" s="6">
        <v>829925.4</v>
      </c>
      <c r="M16" s="6">
        <v>1325650.14</v>
      </c>
      <c r="N16" s="6">
        <f t="shared" si="0"/>
        <v>10454829.540000003</v>
      </c>
    </row>
    <row r="17" spans="1:14" ht="12.75">
      <c r="A17" t="s">
        <v>41</v>
      </c>
      <c r="B17" s="6">
        <v>3945360.54</v>
      </c>
      <c r="C17" s="6">
        <v>3945360.54</v>
      </c>
      <c r="D17" s="6">
        <v>3945360.54</v>
      </c>
      <c r="E17" s="6">
        <v>3945360.54</v>
      </c>
      <c r="F17" s="6">
        <v>3945360.54</v>
      </c>
      <c r="G17" s="6">
        <v>3945360.54</v>
      </c>
      <c r="H17" s="6">
        <v>3945360.54</v>
      </c>
      <c r="I17" s="6">
        <v>3945360.54</v>
      </c>
      <c r="J17" s="6">
        <v>3945360.54</v>
      </c>
      <c r="K17" s="6">
        <v>3945360.54</v>
      </c>
      <c r="L17" s="6">
        <v>3945360.54</v>
      </c>
      <c r="M17" s="6">
        <v>6732047.770000002</v>
      </c>
      <c r="N17" s="6">
        <f t="shared" si="0"/>
        <v>50131013.71</v>
      </c>
    </row>
    <row r="18" spans="1:14" ht="12.75">
      <c r="A18" t="s">
        <v>3</v>
      </c>
      <c r="B18" s="6">
        <v>10121.67</v>
      </c>
      <c r="C18" s="6">
        <v>10121.67</v>
      </c>
      <c r="D18" s="6">
        <v>10121.67</v>
      </c>
      <c r="E18" s="6">
        <v>10121.67</v>
      </c>
      <c r="F18" s="6">
        <v>10121.67</v>
      </c>
      <c r="G18" s="6">
        <v>10121.67</v>
      </c>
      <c r="H18" s="6">
        <v>10121.67</v>
      </c>
      <c r="I18" s="6">
        <v>10121.67</v>
      </c>
      <c r="J18" s="6">
        <v>10121.67</v>
      </c>
      <c r="K18" s="6">
        <v>10121.67</v>
      </c>
      <c r="L18" s="6">
        <v>10121.67</v>
      </c>
      <c r="M18" s="6">
        <v>28535.53</v>
      </c>
      <c r="N18" s="6">
        <f t="shared" si="0"/>
        <v>139873.9</v>
      </c>
    </row>
    <row r="19" spans="1:14" ht="12.75">
      <c r="A19" t="s">
        <v>42</v>
      </c>
      <c r="B19" s="6">
        <v>45176.84</v>
      </c>
      <c r="C19" s="6">
        <v>45176.84</v>
      </c>
      <c r="D19" s="6">
        <v>45176.84</v>
      </c>
      <c r="E19" s="6">
        <v>45176.84</v>
      </c>
      <c r="F19" s="6">
        <v>45176.84</v>
      </c>
      <c r="G19" s="6">
        <v>45176.84</v>
      </c>
      <c r="H19" s="6">
        <v>45176.84</v>
      </c>
      <c r="I19" s="6">
        <v>45176.84</v>
      </c>
      <c r="J19" s="6">
        <v>45176.84</v>
      </c>
      <c r="K19" s="6">
        <v>45176.84</v>
      </c>
      <c r="L19" s="6">
        <v>45176.84</v>
      </c>
      <c r="M19" s="6">
        <v>52141.5</v>
      </c>
      <c r="N19" s="6">
        <f t="shared" si="0"/>
        <v>549086.7399999999</v>
      </c>
    </row>
    <row r="20" spans="1:14" ht="12.75">
      <c r="A20" t="s">
        <v>43</v>
      </c>
      <c r="B20" s="6">
        <v>41914.57</v>
      </c>
      <c r="C20" s="6">
        <v>41914.57</v>
      </c>
      <c r="D20" s="6">
        <v>41914.57</v>
      </c>
      <c r="E20" s="6">
        <v>41914.57</v>
      </c>
      <c r="F20" s="6">
        <v>41914.57</v>
      </c>
      <c r="G20" s="6">
        <v>41914.57</v>
      </c>
      <c r="H20" s="6">
        <v>41914.57</v>
      </c>
      <c r="I20" s="6">
        <v>41914.57</v>
      </c>
      <c r="J20" s="6">
        <v>41914.57</v>
      </c>
      <c r="K20" s="6">
        <v>41914.57</v>
      </c>
      <c r="L20" s="6">
        <v>41914.57</v>
      </c>
      <c r="M20" s="6">
        <v>45004.62</v>
      </c>
      <c r="N20" s="6">
        <f t="shared" si="0"/>
        <v>506064.89</v>
      </c>
    </row>
    <row r="21" spans="1:14" ht="12.75">
      <c r="A21" t="s">
        <v>44</v>
      </c>
      <c r="B21" s="6">
        <v>53201.22</v>
      </c>
      <c r="C21" s="6">
        <v>53201.22</v>
      </c>
      <c r="D21" s="6">
        <v>53201.22</v>
      </c>
      <c r="E21" s="6">
        <v>53201.22</v>
      </c>
      <c r="F21" s="6">
        <v>53201.22</v>
      </c>
      <c r="G21" s="6">
        <v>53201.22</v>
      </c>
      <c r="H21" s="6">
        <v>53201.22</v>
      </c>
      <c r="I21" s="6">
        <v>53201.22</v>
      </c>
      <c r="J21" s="6">
        <v>53201.22</v>
      </c>
      <c r="K21" s="6">
        <v>53201.22</v>
      </c>
      <c r="L21" s="6">
        <v>53201.22</v>
      </c>
      <c r="M21" s="6">
        <v>58320.310000000056</v>
      </c>
      <c r="N21" s="6">
        <f t="shared" si="0"/>
        <v>643533.7299999999</v>
      </c>
    </row>
    <row r="22" spans="1:14" ht="12.75">
      <c r="A22" t="s">
        <v>45</v>
      </c>
      <c r="B22" s="6">
        <v>111509.93</v>
      </c>
      <c r="C22" s="6">
        <v>111509.93</v>
      </c>
      <c r="D22" s="6">
        <v>111509.93</v>
      </c>
      <c r="E22" s="6">
        <v>111509.93</v>
      </c>
      <c r="F22" s="6">
        <v>111509.93</v>
      </c>
      <c r="G22" s="6">
        <v>111509.93</v>
      </c>
      <c r="H22" s="6">
        <v>111509.93</v>
      </c>
      <c r="I22" s="6">
        <v>111509.93</v>
      </c>
      <c r="J22" s="6">
        <v>111509.93</v>
      </c>
      <c r="K22" s="6">
        <v>111509.93</v>
      </c>
      <c r="L22" s="6">
        <v>111509.93</v>
      </c>
      <c r="M22" s="6">
        <v>210866.58</v>
      </c>
      <c r="N22" s="6">
        <f t="shared" si="0"/>
        <v>1437475.8099999996</v>
      </c>
    </row>
    <row r="23" spans="1:14" ht="12.75">
      <c r="A23" t="s">
        <v>4</v>
      </c>
      <c r="B23" s="6">
        <v>35103.53</v>
      </c>
      <c r="C23" s="6">
        <v>35103.53</v>
      </c>
      <c r="D23" s="6">
        <v>35103.53</v>
      </c>
      <c r="E23" s="6">
        <v>35103.53</v>
      </c>
      <c r="F23" s="6">
        <v>35103.53</v>
      </c>
      <c r="G23" s="6">
        <v>35103.53</v>
      </c>
      <c r="H23" s="6">
        <v>35103.53</v>
      </c>
      <c r="I23" s="6">
        <v>35103.53</v>
      </c>
      <c r="J23" s="6">
        <v>35103.53</v>
      </c>
      <c r="K23" s="6">
        <v>35103.53</v>
      </c>
      <c r="L23" s="6">
        <v>35103.53</v>
      </c>
      <c r="M23" s="6">
        <v>39051.47</v>
      </c>
      <c r="N23" s="6">
        <f t="shared" si="0"/>
        <v>425190.30000000005</v>
      </c>
    </row>
    <row r="24" spans="1:14" ht="12.75">
      <c r="A24" t="s">
        <v>82</v>
      </c>
      <c r="B24" s="6">
        <v>7152290.799999997</v>
      </c>
      <c r="C24" s="6">
        <v>7152290.799999997</v>
      </c>
      <c r="D24" s="6">
        <v>7152290.799999997</v>
      </c>
      <c r="E24" s="6">
        <v>7152290.799999997</v>
      </c>
      <c r="F24" s="6">
        <v>7152290.799999997</v>
      </c>
      <c r="G24" s="6">
        <v>7152290.799999997</v>
      </c>
      <c r="H24" s="6">
        <v>7152290.799999997</v>
      </c>
      <c r="I24" s="6">
        <v>7152290.799999997</v>
      </c>
      <c r="J24" s="6">
        <v>7152290.799999997</v>
      </c>
      <c r="K24" s="6">
        <v>7152290.799999997</v>
      </c>
      <c r="L24" s="6">
        <v>7152290.799999997</v>
      </c>
      <c r="M24" s="6">
        <v>10496418.330000002</v>
      </c>
      <c r="N24" s="6">
        <f t="shared" si="0"/>
        <v>89171617.12999997</v>
      </c>
    </row>
    <row r="25" spans="1:14" ht="12.75">
      <c r="A25" t="s">
        <v>5</v>
      </c>
      <c r="B25" s="6">
        <v>23238.76</v>
      </c>
      <c r="C25" s="6">
        <v>23238.76</v>
      </c>
      <c r="D25" s="6">
        <v>23238.76</v>
      </c>
      <c r="E25" s="6">
        <v>23238.76</v>
      </c>
      <c r="F25" s="6">
        <v>23238.76</v>
      </c>
      <c r="G25" s="6">
        <v>23238.76</v>
      </c>
      <c r="H25" s="6">
        <v>23238.76</v>
      </c>
      <c r="I25" s="6">
        <v>23238.76</v>
      </c>
      <c r="J25" s="6">
        <v>23238.76</v>
      </c>
      <c r="K25" s="6">
        <v>23238.76</v>
      </c>
      <c r="L25" s="6">
        <v>23238.76</v>
      </c>
      <c r="M25" s="6">
        <v>35226.1</v>
      </c>
      <c r="N25" s="6">
        <f t="shared" si="0"/>
        <v>290852.46</v>
      </c>
    </row>
    <row r="26" spans="1:14" ht="12.75">
      <c r="A26" t="s">
        <v>6</v>
      </c>
      <c r="B26" s="6">
        <v>9553.38</v>
      </c>
      <c r="C26" s="6">
        <v>9553.38</v>
      </c>
      <c r="D26" s="6">
        <v>9553.38</v>
      </c>
      <c r="E26" s="6">
        <v>9553.38</v>
      </c>
      <c r="F26" s="6">
        <v>9553.38</v>
      </c>
      <c r="G26" s="6">
        <v>9553.38</v>
      </c>
      <c r="H26" s="6">
        <v>9553.38</v>
      </c>
      <c r="I26" s="6">
        <v>9553.38</v>
      </c>
      <c r="J26" s="6">
        <v>9553.38</v>
      </c>
      <c r="K26" s="6">
        <v>9553.38</v>
      </c>
      <c r="L26" s="6">
        <v>9553.38</v>
      </c>
      <c r="M26" s="6">
        <v>9873.63</v>
      </c>
      <c r="N26" s="6">
        <f t="shared" si="0"/>
        <v>114960.81000000001</v>
      </c>
    </row>
    <row r="27" spans="1:14" ht="12.75">
      <c r="A27" t="s">
        <v>46</v>
      </c>
      <c r="B27" s="6">
        <v>2320814.02</v>
      </c>
      <c r="C27" s="6">
        <v>2320814.02</v>
      </c>
      <c r="D27" s="6">
        <v>2320814.02</v>
      </c>
      <c r="E27" s="6">
        <v>2320814.02</v>
      </c>
      <c r="F27" s="6">
        <v>2320814.02</v>
      </c>
      <c r="G27" s="6">
        <v>2320814.02</v>
      </c>
      <c r="H27" s="6">
        <v>2320814.02</v>
      </c>
      <c r="I27" s="6">
        <v>2320814.02</v>
      </c>
      <c r="J27" s="6">
        <v>2320814.02</v>
      </c>
      <c r="K27" s="6">
        <v>2320814.02</v>
      </c>
      <c r="L27" s="6">
        <v>2320814.02</v>
      </c>
      <c r="M27" s="6">
        <v>3775847.11</v>
      </c>
      <c r="N27" s="6">
        <f t="shared" si="0"/>
        <v>29304801.33</v>
      </c>
    </row>
    <row r="28" spans="1:14" ht="12.75">
      <c r="A28" t="s">
        <v>47</v>
      </c>
      <c r="B28" s="6">
        <v>197572.48</v>
      </c>
      <c r="C28" s="6">
        <v>197572.48</v>
      </c>
      <c r="D28" s="6">
        <v>197572.48</v>
      </c>
      <c r="E28" s="6">
        <v>197572.48</v>
      </c>
      <c r="F28" s="6">
        <v>197572.48</v>
      </c>
      <c r="G28" s="6">
        <v>197572.48</v>
      </c>
      <c r="H28" s="6">
        <v>197572.48</v>
      </c>
      <c r="I28" s="6">
        <v>197572.48</v>
      </c>
      <c r="J28" s="6">
        <v>197572.48</v>
      </c>
      <c r="K28" s="6">
        <v>197572.48</v>
      </c>
      <c r="L28" s="6">
        <v>197572.48</v>
      </c>
      <c r="M28" s="6">
        <v>220208.94</v>
      </c>
      <c r="N28" s="6">
        <f t="shared" si="0"/>
        <v>2393506.22</v>
      </c>
    </row>
    <row r="29" spans="1:14" ht="12.75">
      <c r="A29" t="s">
        <v>7</v>
      </c>
      <c r="B29" s="6">
        <v>105272.16</v>
      </c>
      <c r="C29" s="6">
        <v>105272.16</v>
      </c>
      <c r="D29" s="6">
        <v>105272.16</v>
      </c>
      <c r="E29" s="6">
        <v>105272.16</v>
      </c>
      <c r="F29" s="6">
        <v>105272.16</v>
      </c>
      <c r="G29" s="6">
        <v>105272.16</v>
      </c>
      <c r="H29" s="6">
        <v>105272.16</v>
      </c>
      <c r="I29" s="6">
        <v>105272.16</v>
      </c>
      <c r="J29" s="6">
        <v>105272.16</v>
      </c>
      <c r="K29" s="6">
        <v>105272.16</v>
      </c>
      <c r="L29" s="6">
        <v>105272.16</v>
      </c>
      <c r="M29" s="6">
        <v>453906.32</v>
      </c>
      <c r="N29" s="6">
        <f t="shared" si="0"/>
        <v>1611900.08</v>
      </c>
    </row>
    <row r="30" spans="1:14" ht="12.75">
      <c r="A30" t="s">
        <v>8</v>
      </c>
      <c r="B30" s="6">
        <v>11410.43</v>
      </c>
      <c r="C30" s="6">
        <v>11410.43</v>
      </c>
      <c r="D30" s="6">
        <v>11410.43</v>
      </c>
      <c r="E30" s="6">
        <v>11410.43</v>
      </c>
      <c r="F30" s="6">
        <v>11410.43</v>
      </c>
      <c r="G30" s="6">
        <v>11410.43</v>
      </c>
      <c r="H30" s="6">
        <v>11410.43</v>
      </c>
      <c r="I30" s="6">
        <v>11410.43</v>
      </c>
      <c r="J30" s="6">
        <v>11410.43</v>
      </c>
      <c r="K30" s="6">
        <v>11410.43</v>
      </c>
      <c r="L30" s="6">
        <v>11410.43</v>
      </c>
      <c r="M30" s="6">
        <v>12689.62</v>
      </c>
      <c r="N30" s="6">
        <f t="shared" si="0"/>
        <v>138204.34999999998</v>
      </c>
    </row>
    <row r="31" spans="1:14" ht="12.75">
      <c r="A31" t="s">
        <v>9</v>
      </c>
      <c r="B31" s="6">
        <v>59055.62</v>
      </c>
      <c r="C31" s="6">
        <v>59055.62</v>
      </c>
      <c r="D31" s="6">
        <v>59055.62</v>
      </c>
      <c r="E31" s="6">
        <v>59055.62</v>
      </c>
      <c r="F31" s="6">
        <v>59055.62</v>
      </c>
      <c r="G31" s="6">
        <v>59055.62</v>
      </c>
      <c r="H31" s="6">
        <v>59055.62</v>
      </c>
      <c r="I31" s="6">
        <v>59055.62</v>
      </c>
      <c r="J31" s="6">
        <v>59055.62</v>
      </c>
      <c r="K31" s="6">
        <v>59055.62</v>
      </c>
      <c r="L31" s="6">
        <v>59055.62</v>
      </c>
      <c r="M31" s="6">
        <v>89074.05</v>
      </c>
      <c r="N31" s="6">
        <f t="shared" si="0"/>
        <v>738685.8700000001</v>
      </c>
    </row>
    <row r="32" spans="1:14" ht="12.75">
      <c r="A32" t="s">
        <v>10</v>
      </c>
      <c r="B32" s="6">
        <v>5135.89</v>
      </c>
      <c r="C32" s="6">
        <v>5135.89</v>
      </c>
      <c r="D32" s="6">
        <v>5135.89</v>
      </c>
      <c r="E32" s="6">
        <v>5135.89</v>
      </c>
      <c r="F32" s="6">
        <v>5135.89</v>
      </c>
      <c r="G32" s="6">
        <v>5135.89</v>
      </c>
      <c r="H32" s="6">
        <v>5135.89</v>
      </c>
      <c r="I32" s="6">
        <v>5135.89</v>
      </c>
      <c r="J32" s="6">
        <v>5135.89</v>
      </c>
      <c r="K32" s="6">
        <v>5135.89</v>
      </c>
      <c r="L32" s="6">
        <v>5135.89</v>
      </c>
      <c r="M32" s="6">
        <v>7988.57</v>
      </c>
      <c r="N32" s="6">
        <f t="shared" si="0"/>
        <v>64483.36</v>
      </c>
    </row>
    <row r="33" spans="1:14" ht="12.75">
      <c r="A33" t="s">
        <v>11</v>
      </c>
      <c r="B33" s="6">
        <v>4702.98</v>
      </c>
      <c r="C33" s="6">
        <v>4702.98</v>
      </c>
      <c r="D33" s="6">
        <v>4702.98</v>
      </c>
      <c r="E33" s="6">
        <v>4702.98</v>
      </c>
      <c r="F33" s="6">
        <v>4702.98</v>
      </c>
      <c r="G33" s="6">
        <v>4702.98</v>
      </c>
      <c r="H33" s="6">
        <v>4702.98</v>
      </c>
      <c r="I33" s="6">
        <v>4702.98</v>
      </c>
      <c r="J33" s="6">
        <v>4702.98</v>
      </c>
      <c r="K33" s="6">
        <v>4702.98</v>
      </c>
      <c r="L33" s="6">
        <v>4702.98</v>
      </c>
      <c r="M33" s="6">
        <v>7368.26</v>
      </c>
      <c r="N33" s="6">
        <f t="shared" si="0"/>
        <v>59101.039999999986</v>
      </c>
    </row>
    <row r="34" spans="1:14" ht="12.75">
      <c r="A34" t="s">
        <v>48</v>
      </c>
      <c r="B34" s="6">
        <v>12825.06</v>
      </c>
      <c r="C34" s="6">
        <v>12825.06</v>
      </c>
      <c r="D34" s="6">
        <v>12825.06</v>
      </c>
      <c r="E34" s="6">
        <v>12825.06</v>
      </c>
      <c r="F34" s="6">
        <v>12825.06</v>
      </c>
      <c r="G34" s="6">
        <v>12825.06</v>
      </c>
      <c r="H34" s="6">
        <v>12825.06</v>
      </c>
      <c r="I34" s="6">
        <v>12825.06</v>
      </c>
      <c r="J34" s="6">
        <v>12825.06</v>
      </c>
      <c r="K34" s="6">
        <v>12825.06</v>
      </c>
      <c r="L34" s="6">
        <v>12825.06</v>
      </c>
      <c r="M34" s="6">
        <v>29344.84</v>
      </c>
      <c r="N34" s="6">
        <f t="shared" si="0"/>
        <v>170420.5</v>
      </c>
    </row>
    <row r="35" spans="1:14" ht="12.75">
      <c r="A35" t="s">
        <v>12</v>
      </c>
      <c r="B35" s="6">
        <v>11709.93</v>
      </c>
      <c r="C35" s="6">
        <v>11709.93</v>
      </c>
      <c r="D35" s="6">
        <v>11709.93</v>
      </c>
      <c r="E35" s="6">
        <v>11709.93</v>
      </c>
      <c r="F35" s="6">
        <v>11709.93</v>
      </c>
      <c r="G35" s="6">
        <v>11709.93</v>
      </c>
      <c r="H35" s="6">
        <v>11709.93</v>
      </c>
      <c r="I35" s="6">
        <v>11709.93</v>
      </c>
      <c r="J35" s="6">
        <v>11709.93</v>
      </c>
      <c r="K35" s="6">
        <v>11709.93</v>
      </c>
      <c r="L35" s="6">
        <v>11709.93</v>
      </c>
      <c r="M35" s="6">
        <v>21114.66</v>
      </c>
      <c r="N35" s="6">
        <f t="shared" si="0"/>
        <v>149923.88999999998</v>
      </c>
    </row>
    <row r="36" spans="1:14" ht="12.75">
      <c r="A36" t="s">
        <v>13</v>
      </c>
      <c r="B36" s="6">
        <v>27558.94</v>
      </c>
      <c r="C36" s="6">
        <v>27558.94</v>
      </c>
      <c r="D36" s="6">
        <v>27558.94</v>
      </c>
      <c r="E36" s="6">
        <v>27558.94</v>
      </c>
      <c r="F36" s="6">
        <v>27558.94</v>
      </c>
      <c r="G36" s="6">
        <v>27558.94</v>
      </c>
      <c r="H36" s="6">
        <v>27558.94</v>
      </c>
      <c r="I36" s="6">
        <v>27558.94</v>
      </c>
      <c r="J36" s="6">
        <v>27558.94</v>
      </c>
      <c r="K36" s="6">
        <v>27558.94</v>
      </c>
      <c r="L36" s="6">
        <v>27558.94</v>
      </c>
      <c r="M36" s="6">
        <v>49301.57</v>
      </c>
      <c r="N36" s="6">
        <f t="shared" si="0"/>
        <v>352449.91</v>
      </c>
    </row>
    <row r="37" spans="1:14" ht="12.75">
      <c r="A37" t="s">
        <v>14</v>
      </c>
      <c r="B37" s="6">
        <v>29742.42</v>
      </c>
      <c r="C37" s="6">
        <v>29742.42</v>
      </c>
      <c r="D37" s="6">
        <v>29742.42</v>
      </c>
      <c r="E37" s="6">
        <v>29742.42</v>
      </c>
      <c r="F37" s="6">
        <v>29742.42</v>
      </c>
      <c r="G37" s="6">
        <v>29742.42</v>
      </c>
      <c r="H37" s="6">
        <v>29742.42</v>
      </c>
      <c r="I37" s="6">
        <v>29742.42</v>
      </c>
      <c r="J37" s="6">
        <v>29742.42</v>
      </c>
      <c r="K37" s="6">
        <v>29742.42</v>
      </c>
      <c r="L37" s="6">
        <v>29742.42</v>
      </c>
      <c r="M37" s="6">
        <v>46561.06</v>
      </c>
      <c r="N37" s="6">
        <f t="shared" si="0"/>
        <v>373727.6799999999</v>
      </c>
    </row>
    <row r="38" spans="1:14" ht="12.75">
      <c r="A38" t="s">
        <v>49</v>
      </c>
      <c r="B38" s="6">
        <v>33878.08</v>
      </c>
      <c r="C38" s="6">
        <v>33878.08</v>
      </c>
      <c r="D38" s="6">
        <v>33878.08</v>
      </c>
      <c r="E38" s="6">
        <v>33878.08</v>
      </c>
      <c r="F38" s="6">
        <v>33878.08</v>
      </c>
      <c r="G38" s="6">
        <v>33878.08</v>
      </c>
      <c r="H38" s="6">
        <v>33878.08</v>
      </c>
      <c r="I38" s="6">
        <v>33878.08</v>
      </c>
      <c r="J38" s="6">
        <v>33878.08</v>
      </c>
      <c r="K38" s="6">
        <v>33878.08</v>
      </c>
      <c r="L38" s="6">
        <v>33878.08</v>
      </c>
      <c r="M38" s="6">
        <v>35911.1</v>
      </c>
      <c r="N38" s="6">
        <f t="shared" si="0"/>
        <v>408569.9800000001</v>
      </c>
    </row>
    <row r="39" spans="1:14" ht="12.75">
      <c r="A39" t="s">
        <v>15</v>
      </c>
      <c r="B39" s="6">
        <v>66629.38</v>
      </c>
      <c r="C39" s="6">
        <v>66629.38</v>
      </c>
      <c r="D39" s="6">
        <v>66629.38</v>
      </c>
      <c r="E39" s="6">
        <v>66629.38</v>
      </c>
      <c r="F39" s="6">
        <v>66629.38</v>
      </c>
      <c r="G39" s="6">
        <v>66629.38</v>
      </c>
      <c r="H39" s="6">
        <v>66629.38</v>
      </c>
      <c r="I39" s="6">
        <v>66629.38</v>
      </c>
      <c r="J39" s="6">
        <v>66629.38</v>
      </c>
      <c r="K39" s="6">
        <v>66629.38</v>
      </c>
      <c r="L39" s="6">
        <v>66629.38</v>
      </c>
      <c r="M39" s="6">
        <v>100570.65</v>
      </c>
      <c r="N39" s="6">
        <f t="shared" si="0"/>
        <v>833493.8300000001</v>
      </c>
    </row>
    <row r="40" spans="1:14" ht="12.75">
      <c r="A40" t="s">
        <v>50</v>
      </c>
      <c r="B40" s="6">
        <v>1208295.57</v>
      </c>
      <c r="C40" s="6">
        <v>1208295.57</v>
      </c>
      <c r="D40" s="6">
        <v>1208295.57</v>
      </c>
      <c r="E40" s="6">
        <v>1208295.57</v>
      </c>
      <c r="F40" s="6">
        <v>1208295.57</v>
      </c>
      <c r="G40" s="6">
        <v>1208295.57</v>
      </c>
      <c r="H40" s="6">
        <v>1208295.57</v>
      </c>
      <c r="I40" s="6">
        <v>1208295.57</v>
      </c>
      <c r="J40" s="6">
        <v>1208295.57</v>
      </c>
      <c r="K40" s="6">
        <v>1208295.57</v>
      </c>
      <c r="L40" s="6">
        <v>1208295.57</v>
      </c>
      <c r="M40" s="6">
        <v>1882678.58</v>
      </c>
      <c r="N40" s="6">
        <f t="shared" si="0"/>
        <v>15173929.850000001</v>
      </c>
    </row>
    <row r="41" spans="1:14" ht="12.75">
      <c r="A41" t="s">
        <v>16</v>
      </c>
      <c r="B41" s="6">
        <v>13494.11</v>
      </c>
      <c r="C41" s="6">
        <v>13494.11</v>
      </c>
      <c r="D41" s="6">
        <v>13494.11</v>
      </c>
      <c r="E41" s="6">
        <v>13494.11</v>
      </c>
      <c r="F41" s="6">
        <v>13494.11</v>
      </c>
      <c r="G41" s="6">
        <v>13494.11</v>
      </c>
      <c r="H41" s="6">
        <v>13494.11</v>
      </c>
      <c r="I41" s="6">
        <v>13494.11</v>
      </c>
      <c r="J41" s="6">
        <v>13494.11</v>
      </c>
      <c r="K41" s="6">
        <v>13494.11</v>
      </c>
      <c r="L41" s="6">
        <v>13494.11</v>
      </c>
      <c r="M41" s="6">
        <v>16615.39</v>
      </c>
      <c r="N41" s="6">
        <f t="shared" si="0"/>
        <v>165050.60000000003</v>
      </c>
    </row>
    <row r="42" spans="1:14" ht="12.75">
      <c r="A42" t="s">
        <v>51</v>
      </c>
      <c r="B42" s="6">
        <v>119105.29</v>
      </c>
      <c r="C42" s="6">
        <v>119105.29</v>
      </c>
      <c r="D42" s="6">
        <v>119105.29</v>
      </c>
      <c r="E42" s="6">
        <v>119105.29</v>
      </c>
      <c r="F42" s="6">
        <v>119105.29</v>
      </c>
      <c r="G42" s="6">
        <v>119105.29</v>
      </c>
      <c r="H42" s="6">
        <v>119105.29</v>
      </c>
      <c r="I42" s="6">
        <v>119105.29</v>
      </c>
      <c r="J42" s="6">
        <v>119105.29</v>
      </c>
      <c r="K42" s="6">
        <v>119105.29</v>
      </c>
      <c r="L42" s="6">
        <v>119105.29</v>
      </c>
      <c r="M42" s="6">
        <v>175404.75</v>
      </c>
      <c r="N42" s="6">
        <f t="shared" si="0"/>
        <v>1485562.9400000002</v>
      </c>
    </row>
    <row r="43" spans="1:14" ht="12.75">
      <c r="A43" t="s">
        <v>17</v>
      </c>
      <c r="B43" s="6">
        <v>58047.62</v>
      </c>
      <c r="C43" s="6">
        <v>58047.62</v>
      </c>
      <c r="D43" s="6">
        <v>58047.62</v>
      </c>
      <c r="E43" s="6">
        <v>58047.62</v>
      </c>
      <c r="F43" s="6">
        <v>58047.62</v>
      </c>
      <c r="G43" s="6">
        <v>58047.62</v>
      </c>
      <c r="H43" s="6">
        <v>58047.62</v>
      </c>
      <c r="I43" s="6">
        <v>58047.62</v>
      </c>
      <c r="J43" s="6">
        <v>58047.62</v>
      </c>
      <c r="K43" s="6">
        <v>58047.62</v>
      </c>
      <c r="L43" s="6">
        <v>58047.62</v>
      </c>
      <c r="M43" s="6">
        <v>76154.68</v>
      </c>
      <c r="N43" s="6">
        <f t="shared" si="0"/>
        <v>714678.5</v>
      </c>
    </row>
    <row r="44" spans="1:14" ht="12.75">
      <c r="A44" t="s">
        <v>18</v>
      </c>
      <c r="B44" s="6">
        <v>7962.35</v>
      </c>
      <c r="C44" s="6">
        <v>7962.35</v>
      </c>
      <c r="D44" s="6">
        <v>7962.35</v>
      </c>
      <c r="E44" s="6">
        <v>7962.35</v>
      </c>
      <c r="F44" s="6">
        <v>7962.35</v>
      </c>
      <c r="G44" s="6">
        <v>7962.35</v>
      </c>
      <c r="H44" s="6">
        <v>7962.35</v>
      </c>
      <c r="I44" s="6">
        <v>7962.35</v>
      </c>
      <c r="J44" s="6">
        <v>7962.35</v>
      </c>
      <c r="K44" s="6">
        <v>7962.35</v>
      </c>
      <c r="L44" s="6">
        <v>7962.35</v>
      </c>
      <c r="M44" s="6">
        <v>8355.27</v>
      </c>
      <c r="N44" s="6">
        <f t="shared" si="0"/>
        <v>95941.12000000001</v>
      </c>
    </row>
    <row r="45" spans="1:14" ht="12.75">
      <c r="A45" t="s">
        <v>19</v>
      </c>
      <c r="B45" s="6">
        <v>3800.42</v>
      </c>
      <c r="C45" s="6">
        <v>3800.42</v>
      </c>
      <c r="D45" s="6">
        <v>3800.42</v>
      </c>
      <c r="E45" s="6">
        <v>3800.42</v>
      </c>
      <c r="F45" s="6">
        <v>3800.42</v>
      </c>
      <c r="G45" s="6">
        <v>3800.42</v>
      </c>
      <c r="H45" s="6">
        <v>3800.42</v>
      </c>
      <c r="I45" s="6">
        <v>3800.42</v>
      </c>
      <c r="J45" s="6">
        <v>3800.42</v>
      </c>
      <c r="K45" s="6">
        <v>3800.42</v>
      </c>
      <c r="L45" s="6">
        <v>3800.42</v>
      </c>
      <c r="M45" s="6">
        <v>5675.83</v>
      </c>
      <c r="N45" s="6">
        <f t="shared" si="0"/>
        <v>47480.44999999999</v>
      </c>
    </row>
    <row r="46" spans="1:14" ht="12.75">
      <c r="A46" t="s">
        <v>52</v>
      </c>
      <c r="B46" s="6">
        <v>254392.21</v>
      </c>
      <c r="C46" s="6">
        <v>254392.21</v>
      </c>
      <c r="D46" s="6">
        <v>254392.21</v>
      </c>
      <c r="E46" s="6">
        <v>254392.21</v>
      </c>
      <c r="F46" s="6">
        <v>254392.21</v>
      </c>
      <c r="G46" s="6">
        <v>254392.21</v>
      </c>
      <c r="H46" s="6">
        <v>254392.21</v>
      </c>
      <c r="I46" s="6">
        <v>254392.21</v>
      </c>
      <c r="J46" s="6">
        <v>254392.21</v>
      </c>
      <c r="K46" s="6">
        <v>254392.21</v>
      </c>
      <c r="L46" s="6">
        <v>254392.21</v>
      </c>
      <c r="M46" s="6">
        <v>492745.09</v>
      </c>
      <c r="N46" s="6">
        <f t="shared" si="0"/>
        <v>3291059.4</v>
      </c>
    </row>
    <row r="47" spans="1:14" ht="12.75">
      <c r="A47" t="s">
        <v>53</v>
      </c>
      <c r="B47" s="6">
        <v>635731.38</v>
      </c>
      <c r="C47" s="6">
        <v>635731.38</v>
      </c>
      <c r="D47" s="6">
        <v>635731.38</v>
      </c>
      <c r="E47" s="6">
        <v>635731.38</v>
      </c>
      <c r="F47" s="6">
        <v>635731.38</v>
      </c>
      <c r="G47" s="6">
        <v>635731.38</v>
      </c>
      <c r="H47" s="6">
        <v>635731.38</v>
      </c>
      <c r="I47" s="6">
        <v>635731.38</v>
      </c>
      <c r="J47" s="6">
        <v>635731.38</v>
      </c>
      <c r="K47" s="6">
        <v>635731.38</v>
      </c>
      <c r="L47" s="6">
        <v>635731.38</v>
      </c>
      <c r="M47" s="6">
        <v>1308867.97</v>
      </c>
      <c r="N47" s="6">
        <f t="shared" si="0"/>
        <v>8301913.149999999</v>
      </c>
    </row>
    <row r="48" spans="1:14" ht="12.75">
      <c r="A48" t="s">
        <v>54</v>
      </c>
      <c r="B48" s="6">
        <v>417383.47</v>
      </c>
      <c r="C48" s="6">
        <v>417383.47</v>
      </c>
      <c r="D48" s="6">
        <v>417383.47</v>
      </c>
      <c r="E48" s="6">
        <v>417383.47</v>
      </c>
      <c r="F48" s="6">
        <v>417383.47</v>
      </c>
      <c r="G48" s="6">
        <v>417383.47</v>
      </c>
      <c r="H48" s="6">
        <v>417383.47</v>
      </c>
      <c r="I48" s="6">
        <v>417383.47</v>
      </c>
      <c r="J48" s="6">
        <v>417383.47</v>
      </c>
      <c r="K48" s="6">
        <v>417383.47</v>
      </c>
      <c r="L48" s="6">
        <v>417383.47</v>
      </c>
      <c r="M48" s="6">
        <v>691179.8</v>
      </c>
      <c r="N48" s="6">
        <f t="shared" si="0"/>
        <v>5282397.969999999</v>
      </c>
    </row>
    <row r="49" spans="1:14" ht="12.75">
      <c r="A49" t="s">
        <v>20</v>
      </c>
      <c r="B49" s="6">
        <v>27474.86</v>
      </c>
      <c r="C49" s="6">
        <v>27474.86</v>
      </c>
      <c r="D49" s="6">
        <v>27474.86</v>
      </c>
      <c r="E49" s="6">
        <v>27474.86</v>
      </c>
      <c r="F49" s="6">
        <v>27474.86</v>
      </c>
      <c r="G49" s="6">
        <v>27474.86</v>
      </c>
      <c r="H49" s="6">
        <v>27474.86</v>
      </c>
      <c r="I49" s="6">
        <v>27474.86</v>
      </c>
      <c r="J49" s="6">
        <v>27474.86</v>
      </c>
      <c r="K49" s="6">
        <v>27474.86</v>
      </c>
      <c r="L49" s="6">
        <v>27474.86</v>
      </c>
      <c r="M49" s="6">
        <v>33876.24</v>
      </c>
      <c r="N49" s="6">
        <f t="shared" si="0"/>
        <v>336099.6999999999</v>
      </c>
    </row>
    <row r="50" spans="1:14" ht="12.75">
      <c r="A50" t="s">
        <v>21</v>
      </c>
      <c r="B50" s="6">
        <v>4134.87</v>
      </c>
      <c r="C50" s="6">
        <v>4134.87</v>
      </c>
      <c r="D50" s="6">
        <v>4134.87</v>
      </c>
      <c r="E50" s="6">
        <v>4134.87</v>
      </c>
      <c r="F50" s="6">
        <v>4134.87</v>
      </c>
      <c r="G50" s="6">
        <v>4134.87</v>
      </c>
      <c r="H50" s="6">
        <v>4134.87</v>
      </c>
      <c r="I50" s="6">
        <v>4134.87</v>
      </c>
      <c r="J50" s="6">
        <v>4134.87</v>
      </c>
      <c r="K50" s="6">
        <v>4134.87</v>
      </c>
      <c r="L50" s="6">
        <v>4134.87</v>
      </c>
      <c r="M50" s="6">
        <v>4236.54</v>
      </c>
      <c r="N50" s="6">
        <f t="shared" si="0"/>
        <v>49720.11000000001</v>
      </c>
    </row>
    <row r="51" spans="1:14" ht="12.75">
      <c r="A51" t="s">
        <v>22</v>
      </c>
      <c r="B51" s="6">
        <v>14284.59</v>
      </c>
      <c r="C51" s="6">
        <v>14284.59</v>
      </c>
      <c r="D51" s="6">
        <v>14284.59</v>
      </c>
      <c r="E51" s="6">
        <v>14284.59</v>
      </c>
      <c r="F51" s="6">
        <v>14284.59</v>
      </c>
      <c r="G51" s="6">
        <v>14284.59</v>
      </c>
      <c r="H51" s="6">
        <v>14284.59</v>
      </c>
      <c r="I51" s="6">
        <v>14284.59</v>
      </c>
      <c r="J51" s="6">
        <v>14284.59</v>
      </c>
      <c r="K51" s="6">
        <v>14284.59</v>
      </c>
      <c r="L51" s="6">
        <v>14284.59</v>
      </c>
      <c r="M51" s="6">
        <v>45804.99</v>
      </c>
      <c r="N51" s="6">
        <f t="shared" si="0"/>
        <v>202935.47999999998</v>
      </c>
    </row>
    <row r="52" spans="1:14" ht="12.75">
      <c r="A52" t="s">
        <v>55</v>
      </c>
      <c r="B52" s="6">
        <v>209447.76</v>
      </c>
      <c r="C52" s="6">
        <v>209447.76</v>
      </c>
      <c r="D52" s="6">
        <v>209447.76</v>
      </c>
      <c r="E52" s="6">
        <v>209447.76</v>
      </c>
      <c r="F52" s="6">
        <v>209447.76</v>
      </c>
      <c r="G52" s="6">
        <v>209447.76</v>
      </c>
      <c r="H52" s="6">
        <v>209447.76</v>
      </c>
      <c r="I52" s="6">
        <v>209447.76</v>
      </c>
      <c r="J52" s="6">
        <v>209447.76</v>
      </c>
      <c r="K52" s="6">
        <v>209447.76</v>
      </c>
      <c r="L52" s="6">
        <v>209447.76</v>
      </c>
      <c r="M52" s="6">
        <v>320408.19</v>
      </c>
      <c r="N52" s="6">
        <f t="shared" si="0"/>
        <v>2624333.5500000003</v>
      </c>
    </row>
    <row r="53" spans="1:14" ht="12.75">
      <c r="A53" t="s">
        <v>23</v>
      </c>
      <c r="B53" s="6">
        <v>159600.35</v>
      </c>
      <c r="C53" s="6">
        <v>159600.35</v>
      </c>
      <c r="D53" s="6">
        <v>159600.35</v>
      </c>
      <c r="E53" s="6">
        <v>159600.35</v>
      </c>
      <c r="F53" s="6">
        <v>159600.35</v>
      </c>
      <c r="G53" s="6">
        <v>159600.35</v>
      </c>
      <c r="H53" s="6">
        <v>159600.35</v>
      </c>
      <c r="I53" s="6">
        <v>159600.35</v>
      </c>
      <c r="J53" s="6">
        <v>159600.35</v>
      </c>
      <c r="K53" s="6">
        <v>159600.35</v>
      </c>
      <c r="L53" s="6">
        <v>159600.35</v>
      </c>
      <c r="M53" s="6">
        <v>179726.96</v>
      </c>
      <c r="N53" s="6">
        <f t="shared" si="0"/>
        <v>1935330.8100000003</v>
      </c>
    </row>
    <row r="54" spans="1:14" ht="12.75">
      <c r="A54" t="s">
        <v>24</v>
      </c>
      <c r="B54" s="6">
        <v>59647.46</v>
      </c>
      <c r="C54" s="6">
        <v>59647.46</v>
      </c>
      <c r="D54" s="6">
        <v>59647.46</v>
      </c>
      <c r="E54" s="6">
        <v>59647.46</v>
      </c>
      <c r="F54" s="6">
        <v>59647.46</v>
      </c>
      <c r="G54" s="6">
        <v>59647.46</v>
      </c>
      <c r="H54" s="6">
        <v>59647.46</v>
      </c>
      <c r="I54" s="6">
        <v>59647.46</v>
      </c>
      <c r="J54" s="6">
        <v>59647.46</v>
      </c>
      <c r="K54" s="6">
        <v>59647.46</v>
      </c>
      <c r="L54" s="6">
        <v>59647.46</v>
      </c>
      <c r="M54" s="6">
        <v>70137.74</v>
      </c>
      <c r="N54" s="6">
        <f t="shared" si="0"/>
        <v>726259.7999999999</v>
      </c>
    </row>
    <row r="55" spans="1:14" ht="12.75">
      <c r="A55" t="s">
        <v>56</v>
      </c>
      <c r="B55" s="6">
        <v>141416.74</v>
      </c>
      <c r="C55" s="6">
        <v>141416.74</v>
      </c>
      <c r="D55" s="6">
        <v>141416.74</v>
      </c>
      <c r="E55" s="6">
        <v>141416.74</v>
      </c>
      <c r="F55" s="6">
        <v>141416.74</v>
      </c>
      <c r="G55" s="6">
        <v>141416.74</v>
      </c>
      <c r="H55" s="6">
        <v>141416.74</v>
      </c>
      <c r="I55" s="6">
        <v>141416.74</v>
      </c>
      <c r="J55" s="6">
        <v>141416.74</v>
      </c>
      <c r="K55" s="6">
        <v>141416.74</v>
      </c>
      <c r="L55" s="6">
        <v>141416.74</v>
      </c>
      <c r="M55" s="6">
        <v>482940.68</v>
      </c>
      <c r="N55" s="6">
        <f t="shared" si="0"/>
        <v>2038524.8199999998</v>
      </c>
    </row>
    <row r="56" spans="1:14" ht="12.75">
      <c r="A56" t="s">
        <v>57</v>
      </c>
      <c r="B56" s="6">
        <v>36787.83</v>
      </c>
      <c r="C56" s="6">
        <v>36787.83</v>
      </c>
      <c r="D56" s="6">
        <v>36787.83</v>
      </c>
      <c r="E56" s="6">
        <v>36787.83</v>
      </c>
      <c r="F56" s="6">
        <v>36787.83</v>
      </c>
      <c r="G56" s="6">
        <v>36787.83</v>
      </c>
      <c r="H56" s="6">
        <v>36787.83</v>
      </c>
      <c r="I56" s="6">
        <v>36787.83</v>
      </c>
      <c r="J56" s="6">
        <v>36787.83</v>
      </c>
      <c r="K56" s="6">
        <v>36787.83</v>
      </c>
      <c r="L56" s="6">
        <v>36787.83</v>
      </c>
      <c r="M56" s="6">
        <v>45805.55</v>
      </c>
      <c r="N56" s="6">
        <f t="shared" si="0"/>
        <v>450471.6800000001</v>
      </c>
    </row>
    <row r="57" spans="1:14" ht="12.75">
      <c r="A57" t="s">
        <v>58</v>
      </c>
      <c r="B57" s="6">
        <v>227443.99</v>
      </c>
      <c r="C57" s="6">
        <v>227443.99</v>
      </c>
      <c r="D57" s="6">
        <v>227443.99</v>
      </c>
      <c r="E57" s="6">
        <v>227443.99</v>
      </c>
      <c r="F57" s="6">
        <v>227443.99</v>
      </c>
      <c r="G57" s="6">
        <v>227443.99</v>
      </c>
      <c r="H57" s="6">
        <v>227443.99</v>
      </c>
      <c r="I57" s="6">
        <v>227443.99</v>
      </c>
      <c r="J57" s="6">
        <v>227443.99</v>
      </c>
      <c r="K57" s="6">
        <v>227443.99</v>
      </c>
      <c r="L57" s="6">
        <v>227443.99</v>
      </c>
      <c r="M57" s="6">
        <v>370222.77</v>
      </c>
      <c r="N57" s="6">
        <f t="shared" si="0"/>
        <v>2872106.6599999997</v>
      </c>
    </row>
    <row r="58" spans="1:14" ht="12.75">
      <c r="A58" t="s">
        <v>25</v>
      </c>
      <c r="B58" s="6">
        <v>22925</v>
      </c>
      <c r="C58" s="6">
        <v>22925</v>
      </c>
      <c r="D58" s="6">
        <v>22925</v>
      </c>
      <c r="E58" s="6">
        <v>22925</v>
      </c>
      <c r="F58" s="6">
        <v>22925</v>
      </c>
      <c r="G58" s="6">
        <v>22925</v>
      </c>
      <c r="H58" s="6">
        <v>22925</v>
      </c>
      <c r="I58" s="6">
        <v>22925</v>
      </c>
      <c r="J58" s="6">
        <v>22925</v>
      </c>
      <c r="K58" s="6">
        <v>22925</v>
      </c>
      <c r="L58" s="6">
        <v>22925</v>
      </c>
      <c r="M58" s="6">
        <v>24736.66</v>
      </c>
      <c r="N58" s="6">
        <f t="shared" si="0"/>
        <v>276911.66</v>
      </c>
    </row>
    <row r="59" spans="1:14" ht="12.75">
      <c r="A59" t="s">
        <v>59</v>
      </c>
      <c r="B59" s="6">
        <v>1238162.45</v>
      </c>
      <c r="C59" s="6">
        <v>1238162.45</v>
      </c>
      <c r="D59" s="6">
        <v>1238162.45</v>
      </c>
      <c r="E59" s="6">
        <v>1238162.45</v>
      </c>
      <c r="F59" s="6">
        <v>1238162.45</v>
      </c>
      <c r="G59" s="6">
        <v>1238162.45</v>
      </c>
      <c r="H59" s="6">
        <v>1238162.45</v>
      </c>
      <c r="I59" s="6">
        <v>1238162.45</v>
      </c>
      <c r="J59" s="6">
        <v>1238162.45</v>
      </c>
      <c r="K59" s="6">
        <v>1238162.45</v>
      </c>
      <c r="L59" s="6">
        <v>1238162.45</v>
      </c>
      <c r="M59" s="6">
        <v>2016481.95</v>
      </c>
      <c r="N59" s="6">
        <f t="shared" si="0"/>
        <v>15636268.899999997</v>
      </c>
    </row>
    <row r="60" spans="1:14" ht="12.75">
      <c r="A60" t="s">
        <v>60</v>
      </c>
      <c r="B60" s="6">
        <v>210984.12</v>
      </c>
      <c r="C60" s="6">
        <v>210984.12</v>
      </c>
      <c r="D60" s="6">
        <v>210984.12</v>
      </c>
      <c r="E60" s="6">
        <v>210984.12</v>
      </c>
      <c r="F60" s="6">
        <v>210984.12</v>
      </c>
      <c r="G60" s="6">
        <v>210984.12</v>
      </c>
      <c r="H60" s="6">
        <v>210984.12</v>
      </c>
      <c r="I60" s="6">
        <v>210984.12</v>
      </c>
      <c r="J60" s="6">
        <v>210984.12</v>
      </c>
      <c r="K60" s="6">
        <v>210984.12</v>
      </c>
      <c r="L60" s="6">
        <v>210984.12</v>
      </c>
      <c r="M60" s="6">
        <v>354152.62</v>
      </c>
      <c r="N60" s="6">
        <f t="shared" si="0"/>
        <v>2674977.940000001</v>
      </c>
    </row>
    <row r="61" spans="1:14" ht="12.75">
      <c r="A61" t="s">
        <v>61</v>
      </c>
      <c r="B61" s="6">
        <v>1722752.21</v>
      </c>
      <c r="C61" s="6">
        <v>1722752.21</v>
      </c>
      <c r="D61" s="6">
        <v>1722752.21</v>
      </c>
      <c r="E61" s="6">
        <v>1722752.21</v>
      </c>
      <c r="F61" s="6">
        <v>1722752.21</v>
      </c>
      <c r="G61" s="6">
        <v>1722752.21</v>
      </c>
      <c r="H61" s="6">
        <v>1722752.21</v>
      </c>
      <c r="I61" s="6">
        <v>1722752.21</v>
      </c>
      <c r="J61" s="6">
        <v>1722752.21</v>
      </c>
      <c r="K61" s="6">
        <v>1722752.21</v>
      </c>
      <c r="L61" s="6">
        <v>1722752.21</v>
      </c>
      <c r="M61" s="6">
        <v>3073022.19</v>
      </c>
      <c r="N61" s="6">
        <f t="shared" si="0"/>
        <v>22023296.500000007</v>
      </c>
    </row>
    <row r="62" spans="1:14" ht="12.75">
      <c r="A62" t="s">
        <v>26</v>
      </c>
      <c r="B62" s="6">
        <v>130084.63</v>
      </c>
      <c r="C62" s="6">
        <v>130084.63</v>
      </c>
      <c r="D62" s="6">
        <v>130084.63</v>
      </c>
      <c r="E62" s="6">
        <v>130084.63</v>
      </c>
      <c r="F62" s="6">
        <v>130084.63</v>
      </c>
      <c r="G62" s="6">
        <v>130084.63</v>
      </c>
      <c r="H62" s="6">
        <v>130084.63</v>
      </c>
      <c r="I62" s="6">
        <v>130084.63</v>
      </c>
      <c r="J62" s="6">
        <v>130084.63</v>
      </c>
      <c r="K62" s="6">
        <v>130084.63</v>
      </c>
      <c r="L62" s="6">
        <v>130084.63</v>
      </c>
      <c r="M62" s="6">
        <v>141782.59</v>
      </c>
      <c r="N62" s="6">
        <f t="shared" si="0"/>
        <v>1572713.5199999998</v>
      </c>
    </row>
    <row r="63" spans="1:14" ht="12.75">
      <c r="A63" t="s">
        <v>62</v>
      </c>
      <c r="B63" s="6">
        <v>1786918.58</v>
      </c>
      <c r="C63" s="6">
        <v>1786918.58</v>
      </c>
      <c r="D63" s="6">
        <v>1786918.58</v>
      </c>
      <c r="E63" s="6">
        <v>1786918.58</v>
      </c>
      <c r="F63" s="6">
        <v>1786918.58</v>
      </c>
      <c r="G63" s="6">
        <v>1786918.58</v>
      </c>
      <c r="H63" s="6">
        <v>1786918.58</v>
      </c>
      <c r="I63" s="6">
        <v>1786918.58</v>
      </c>
      <c r="J63" s="6">
        <v>1786918.58</v>
      </c>
      <c r="K63" s="6">
        <v>1786918.58</v>
      </c>
      <c r="L63" s="6">
        <v>1786918.58</v>
      </c>
      <c r="M63" s="6">
        <v>2846395.27</v>
      </c>
      <c r="N63" s="6">
        <f t="shared" si="0"/>
        <v>22502499.650000002</v>
      </c>
    </row>
    <row r="64" spans="1:14" ht="12.75">
      <c r="A64" t="s">
        <v>63</v>
      </c>
      <c r="B64" s="6">
        <v>580306.88</v>
      </c>
      <c r="C64" s="6">
        <v>580306.88</v>
      </c>
      <c r="D64" s="6">
        <v>580306.88</v>
      </c>
      <c r="E64" s="6">
        <v>580306.88</v>
      </c>
      <c r="F64" s="6">
        <v>580306.88</v>
      </c>
      <c r="G64" s="6">
        <v>580306.88</v>
      </c>
      <c r="H64" s="6">
        <v>580306.88</v>
      </c>
      <c r="I64" s="6">
        <v>580306.88</v>
      </c>
      <c r="J64" s="6">
        <v>580306.88</v>
      </c>
      <c r="K64" s="6">
        <v>580306.88</v>
      </c>
      <c r="L64" s="6">
        <v>580306.88</v>
      </c>
      <c r="M64" s="6">
        <v>1091673.51</v>
      </c>
      <c r="N64" s="6">
        <f t="shared" si="0"/>
        <v>7475049.1899999995</v>
      </c>
    </row>
    <row r="65" spans="1:14" ht="12.75">
      <c r="A65" t="s">
        <v>64</v>
      </c>
      <c r="B65" s="6">
        <v>47434.26</v>
      </c>
      <c r="C65" s="6">
        <v>47434.26</v>
      </c>
      <c r="D65" s="6">
        <v>47434.26</v>
      </c>
      <c r="E65" s="6">
        <v>47434.26</v>
      </c>
      <c r="F65" s="6">
        <v>47434.26</v>
      </c>
      <c r="G65" s="6">
        <v>47434.26</v>
      </c>
      <c r="H65" s="6">
        <v>47434.26</v>
      </c>
      <c r="I65" s="6">
        <v>47434.26</v>
      </c>
      <c r="J65" s="6">
        <v>47434.26</v>
      </c>
      <c r="K65" s="6">
        <v>47434.26</v>
      </c>
      <c r="L65" s="6">
        <v>47434.26</v>
      </c>
      <c r="M65" s="6">
        <v>53743.2</v>
      </c>
      <c r="N65" s="6">
        <f t="shared" si="0"/>
        <v>575520.06</v>
      </c>
    </row>
    <row r="66" spans="1:14" ht="12.75">
      <c r="A66" t="s">
        <v>65</v>
      </c>
      <c r="B66" s="6">
        <v>60093.65</v>
      </c>
      <c r="C66" s="6">
        <v>60093.65</v>
      </c>
      <c r="D66" s="6">
        <v>60093.65</v>
      </c>
      <c r="E66" s="6">
        <v>60093.65</v>
      </c>
      <c r="F66" s="6">
        <v>60093.65</v>
      </c>
      <c r="G66" s="6">
        <v>60093.65</v>
      </c>
      <c r="H66" s="6">
        <v>60093.65</v>
      </c>
      <c r="I66" s="6">
        <v>60093.65</v>
      </c>
      <c r="J66" s="6">
        <v>60093.65</v>
      </c>
      <c r="K66" s="6">
        <v>60093.65</v>
      </c>
      <c r="L66" s="6">
        <v>60093.65</v>
      </c>
      <c r="M66" s="6">
        <v>93283.34000000008</v>
      </c>
      <c r="N66" s="6">
        <f t="shared" si="0"/>
        <v>754313.4900000002</v>
      </c>
    </row>
    <row r="67" spans="1:14" ht="12.75">
      <c r="A67" t="s">
        <v>66</v>
      </c>
      <c r="B67" s="6">
        <v>338329.16</v>
      </c>
      <c r="C67" s="6">
        <v>338329.16</v>
      </c>
      <c r="D67" s="6">
        <v>338329.16</v>
      </c>
      <c r="E67" s="6">
        <v>338329.16</v>
      </c>
      <c r="F67" s="6">
        <v>338329.16</v>
      </c>
      <c r="G67" s="6">
        <v>338329.16</v>
      </c>
      <c r="H67" s="6">
        <v>338329.16</v>
      </c>
      <c r="I67" s="6">
        <v>338329.16</v>
      </c>
      <c r="J67" s="6">
        <v>338329.16</v>
      </c>
      <c r="K67" s="6">
        <v>338329.16</v>
      </c>
      <c r="L67" s="6">
        <v>338329.16</v>
      </c>
      <c r="M67" s="6">
        <v>565372</v>
      </c>
      <c r="N67" s="6">
        <f t="shared" si="0"/>
        <v>4286992.76</v>
      </c>
    </row>
    <row r="68" spans="1:14" ht="12.75">
      <c r="A68" t="s">
        <v>67</v>
      </c>
      <c r="B68" s="6">
        <v>42492.18</v>
      </c>
      <c r="C68" s="6">
        <v>42492.18</v>
      </c>
      <c r="D68" s="6">
        <v>42492.18</v>
      </c>
      <c r="E68" s="6">
        <v>42492.18</v>
      </c>
      <c r="F68" s="6">
        <v>42492.18</v>
      </c>
      <c r="G68" s="6">
        <v>42492.18</v>
      </c>
      <c r="H68" s="6">
        <v>42492.18</v>
      </c>
      <c r="I68" s="6">
        <v>42492.18</v>
      </c>
      <c r="J68" s="6">
        <v>42492.18</v>
      </c>
      <c r="K68" s="6">
        <v>42492.18</v>
      </c>
      <c r="L68" s="6">
        <v>42492.18</v>
      </c>
      <c r="M68" s="6">
        <v>45815.46</v>
      </c>
      <c r="N68" s="6">
        <f t="shared" si="0"/>
        <v>513229.44</v>
      </c>
    </row>
    <row r="69" spans="1:14" ht="12.75">
      <c r="A69" t="s">
        <v>68</v>
      </c>
      <c r="B69" s="6">
        <v>295045.46</v>
      </c>
      <c r="C69" s="6">
        <v>295045.46</v>
      </c>
      <c r="D69" s="6">
        <v>295045.46</v>
      </c>
      <c r="E69" s="6">
        <v>295045.46</v>
      </c>
      <c r="F69" s="6">
        <v>295045.46</v>
      </c>
      <c r="G69" s="6">
        <v>295045.46</v>
      </c>
      <c r="H69" s="6">
        <v>295045.46</v>
      </c>
      <c r="I69" s="6">
        <v>295045.46</v>
      </c>
      <c r="J69" s="6">
        <v>295045.46</v>
      </c>
      <c r="K69" s="6">
        <v>295045.46</v>
      </c>
      <c r="L69" s="6">
        <v>295045.46</v>
      </c>
      <c r="M69" s="6">
        <v>823078.4</v>
      </c>
      <c r="N69" s="6">
        <f t="shared" si="0"/>
        <v>4068578.46</v>
      </c>
    </row>
    <row r="70" spans="1:14" ht="12.75">
      <c r="A70" t="s">
        <v>69</v>
      </c>
      <c r="B70" s="6">
        <v>533811.84</v>
      </c>
      <c r="C70" s="6">
        <v>533811.84</v>
      </c>
      <c r="D70" s="6">
        <v>533811.84</v>
      </c>
      <c r="E70" s="6">
        <v>533811.84</v>
      </c>
      <c r="F70" s="6">
        <v>533811.84</v>
      </c>
      <c r="G70" s="6">
        <v>533811.84</v>
      </c>
      <c r="H70" s="6">
        <v>533811.84</v>
      </c>
      <c r="I70" s="6">
        <v>533811.84</v>
      </c>
      <c r="J70" s="6">
        <v>533811.84</v>
      </c>
      <c r="K70" s="6">
        <v>533811.84</v>
      </c>
      <c r="L70" s="6">
        <v>533811.84</v>
      </c>
      <c r="M70" s="6">
        <v>879162.68</v>
      </c>
      <c r="N70" s="6">
        <f t="shared" si="0"/>
        <v>6751092.919999999</v>
      </c>
    </row>
    <row r="71" spans="1:14" ht="12.75">
      <c r="A71" t="s">
        <v>27</v>
      </c>
      <c r="B71" s="6">
        <v>30599.88</v>
      </c>
      <c r="C71" s="6">
        <v>30599.88</v>
      </c>
      <c r="D71" s="6">
        <v>30599.88</v>
      </c>
      <c r="E71" s="6">
        <v>30599.88</v>
      </c>
      <c r="F71" s="6">
        <v>30599.88</v>
      </c>
      <c r="G71" s="6">
        <v>30599.88</v>
      </c>
      <c r="H71" s="6">
        <v>30599.88</v>
      </c>
      <c r="I71" s="6">
        <v>30599.88</v>
      </c>
      <c r="J71" s="6">
        <v>30599.88</v>
      </c>
      <c r="K71" s="6">
        <v>30599.88</v>
      </c>
      <c r="L71" s="6">
        <v>30599.88</v>
      </c>
      <c r="M71" s="6">
        <v>43354.95</v>
      </c>
      <c r="N71" s="6">
        <f t="shared" si="0"/>
        <v>379953.63</v>
      </c>
    </row>
    <row r="72" spans="1:14" ht="12.75">
      <c r="A72" t="s">
        <v>70</v>
      </c>
      <c r="B72" s="6">
        <v>30631.26</v>
      </c>
      <c r="C72" s="6">
        <v>30631.26</v>
      </c>
      <c r="D72" s="6">
        <v>30631.26</v>
      </c>
      <c r="E72" s="6">
        <v>30631.26</v>
      </c>
      <c r="F72" s="6">
        <v>30631.26</v>
      </c>
      <c r="G72" s="6">
        <v>30631.26</v>
      </c>
      <c r="H72" s="6">
        <v>30631.26</v>
      </c>
      <c r="I72" s="6">
        <v>30631.26</v>
      </c>
      <c r="J72" s="6">
        <v>30631.26</v>
      </c>
      <c r="K72" s="6">
        <v>30631.26</v>
      </c>
      <c r="L72" s="6">
        <v>30631.26</v>
      </c>
      <c r="M72" s="6">
        <v>49790.9</v>
      </c>
      <c r="N72" s="6">
        <f t="shared" si="0"/>
        <v>386734.76000000007</v>
      </c>
    </row>
    <row r="73" spans="1:14" ht="12.75">
      <c r="A73" t="s">
        <v>28</v>
      </c>
      <c r="B73" s="6">
        <v>22162.98</v>
      </c>
      <c r="C73" s="6">
        <v>22162.98</v>
      </c>
      <c r="D73" s="6">
        <v>22162.98</v>
      </c>
      <c r="E73" s="6">
        <v>22162.98</v>
      </c>
      <c r="F73" s="6">
        <v>22162.98</v>
      </c>
      <c r="G73" s="6">
        <v>22162.98</v>
      </c>
      <c r="H73" s="6">
        <v>22162.98</v>
      </c>
      <c r="I73" s="6">
        <v>22162.98</v>
      </c>
      <c r="J73" s="6">
        <v>22162.98</v>
      </c>
      <c r="K73" s="6">
        <v>22162.98</v>
      </c>
      <c r="L73" s="6">
        <v>22162.98</v>
      </c>
      <c r="M73" s="6">
        <v>73053.36</v>
      </c>
      <c r="N73" s="6">
        <f t="shared" si="0"/>
        <v>316846.1400000001</v>
      </c>
    </row>
    <row r="74" spans="1:14" ht="12.75">
      <c r="A74" t="s">
        <v>29</v>
      </c>
      <c r="B74" s="6">
        <v>10061.99</v>
      </c>
      <c r="C74" s="6">
        <v>10061.99</v>
      </c>
      <c r="D74" s="6">
        <v>10061.99</v>
      </c>
      <c r="E74" s="6">
        <v>10061.99</v>
      </c>
      <c r="F74" s="6">
        <v>10061.99</v>
      </c>
      <c r="G74" s="6">
        <v>10061.99</v>
      </c>
      <c r="H74" s="6">
        <v>10061.99</v>
      </c>
      <c r="I74" s="6">
        <v>10061.99</v>
      </c>
      <c r="J74" s="6">
        <v>10061.99</v>
      </c>
      <c r="K74" s="6">
        <v>10061.99</v>
      </c>
      <c r="L74" s="6">
        <v>10061.99</v>
      </c>
      <c r="M74" s="6">
        <v>16305.66</v>
      </c>
      <c r="N74" s="6">
        <f t="shared" si="0"/>
        <v>126987.55000000002</v>
      </c>
    </row>
    <row r="75" spans="1:14" ht="12.75">
      <c r="A75" t="s">
        <v>71</v>
      </c>
      <c r="B75" s="6">
        <v>937179.8</v>
      </c>
      <c r="C75" s="6">
        <v>937179.8</v>
      </c>
      <c r="D75" s="6">
        <v>937179.8</v>
      </c>
      <c r="E75" s="6">
        <v>937179.8</v>
      </c>
      <c r="F75" s="6">
        <v>937179.8</v>
      </c>
      <c r="G75" s="6">
        <v>937179.8</v>
      </c>
      <c r="H75" s="6">
        <v>937179.8</v>
      </c>
      <c r="I75" s="6">
        <v>937179.8</v>
      </c>
      <c r="J75" s="6">
        <v>937179.8</v>
      </c>
      <c r="K75" s="6">
        <v>937179.8</v>
      </c>
      <c r="L75" s="6">
        <v>937179.8</v>
      </c>
      <c r="M75" s="6">
        <v>1542053.08</v>
      </c>
      <c r="N75" s="6">
        <f t="shared" si="0"/>
        <v>11851030.88</v>
      </c>
    </row>
    <row r="76" spans="1:14" ht="12.75">
      <c r="A76" t="s">
        <v>72</v>
      </c>
      <c r="B76" s="6">
        <v>4971.62</v>
      </c>
      <c r="C76" s="6">
        <v>4971.62</v>
      </c>
      <c r="D76" s="6">
        <v>4971.62</v>
      </c>
      <c r="E76" s="6">
        <v>4971.62</v>
      </c>
      <c r="F76" s="6">
        <v>4971.62</v>
      </c>
      <c r="G76" s="6">
        <v>4971.62</v>
      </c>
      <c r="H76" s="6">
        <v>4971.62</v>
      </c>
      <c r="I76" s="6">
        <v>4971.62</v>
      </c>
      <c r="J76" s="6">
        <v>4971.62</v>
      </c>
      <c r="K76" s="6">
        <v>4971.62</v>
      </c>
      <c r="L76" s="6">
        <v>4971.62</v>
      </c>
      <c r="M76" s="6">
        <v>5082.59</v>
      </c>
      <c r="N76" s="6">
        <f t="shared" si="0"/>
        <v>59770.41</v>
      </c>
    </row>
    <row r="77" spans="1:14" ht="12.75">
      <c r="A77" t="s">
        <v>73</v>
      </c>
      <c r="B77" s="6">
        <v>29758.66</v>
      </c>
      <c r="C77" s="6">
        <v>29758.66</v>
      </c>
      <c r="D77" s="6">
        <v>29758.66</v>
      </c>
      <c r="E77" s="6">
        <v>29758.66</v>
      </c>
      <c r="F77" s="6">
        <v>29758.66</v>
      </c>
      <c r="G77" s="6">
        <v>29758.66</v>
      </c>
      <c r="H77" s="6">
        <v>29758.66</v>
      </c>
      <c r="I77" s="6">
        <v>29758.66</v>
      </c>
      <c r="J77" s="6">
        <v>29758.66</v>
      </c>
      <c r="K77" s="6">
        <v>29758.66</v>
      </c>
      <c r="L77" s="6">
        <v>29758.66</v>
      </c>
      <c r="M77" s="6">
        <v>36131.11</v>
      </c>
      <c r="N77" s="6">
        <f>SUM(B77:M77)</f>
        <v>363476.36999999994</v>
      </c>
    </row>
    <row r="78" spans="1:14" ht="12.75">
      <c r="A78" t="s">
        <v>30</v>
      </c>
      <c r="B78" s="6">
        <v>17731.39</v>
      </c>
      <c r="C78" s="6">
        <v>17731.39</v>
      </c>
      <c r="D78" s="6">
        <v>17731.39</v>
      </c>
      <c r="E78" s="6">
        <v>17731.39</v>
      </c>
      <c r="F78" s="6">
        <v>17731.39</v>
      </c>
      <c r="G78" s="6">
        <v>17731.39</v>
      </c>
      <c r="H78" s="6">
        <v>17731.39</v>
      </c>
      <c r="I78" s="6">
        <v>17731.39</v>
      </c>
      <c r="J78" s="6">
        <v>17731.39</v>
      </c>
      <c r="K78" s="6">
        <v>17731.39</v>
      </c>
      <c r="L78" s="6">
        <v>17731.39</v>
      </c>
      <c r="M78" s="6">
        <v>23042.84</v>
      </c>
      <c r="N78" s="6">
        <f>SUM(B78:M78)</f>
        <v>218088.13000000003</v>
      </c>
    </row>
    <row r="79" ht="12.75">
      <c r="A79" t="s">
        <v>1</v>
      </c>
    </row>
    <row r="80" spans="1:14" ht="12.75">
      <c r="A80" t="s">
        <v>31</v>
      </c>
      <c r="B80" s="6">
        <f>SUM(B12:B78)</f>
        <v>27576994.650000002</v>
      </c>
      <c r="C80" s="6">
        <f>SUM(C12:C78)</f>
        <v>27576994.650000002</v>
      </c>
      <c r="D80" s="6">
        <f aca="true" t="shared" si="1" ref="D80:M80">SUM(D12:D78)</f>
        <v>27576994.650000002</v>
      </c>
      <c r="E80" s="6">
        <f t="shared" si="1"/>
        <v>27576994.650000002</v>
      </c>
      <c r="F80" s="6">
        <f t="shared" si="1"/>
        <v>27576994.650000002</v>
      </c>
      <c r="G80" s="6">
        <f t="shared" si="1"/>
        <v>27576994.650000002</v>
      </c>
      <c r="H80" s="6">
        <f t="shared" si="1"/>
        <v>27576994.650000002</v>
      </c>
      <c r="I80" s="6">
        <f t="shared" si="1"/>
        <v>27576994.650000002</v>
      </c>
      <c r="J80" s="6">
        <f t="shared" si="1"/>
        <v>27576994.650000002</v>
      </c>
      <c r="K80" s="6">
        <f t="shared" si="1"/>
        <v>27576994.650000002</v>
      </c>
      <c r="L80" s="6">
        <f t="shared" si="1"/>
        <v>27576994.650000002</v>
      </c>
      <c r="M80" s="6">
        <f t="shared" si="1"/>
        <v>45081439.82000001</v>
      </c>
      <c r="N80" s="6">
        <f>SUM(B80:M80)</f>
        <v>348428380.96999997</v>
      </c>
    </row>
    <row r="82" ht="13.5" customHeight="1"/>
    <row r="83" ht="13.5" customHeight="1"/>
    <row r="84" ht="13.5" customHeight="1"/>
    <row r="85" spans="2:13" ht="13.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3.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3.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3.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3.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3.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3.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3.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3.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3.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3.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3.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3.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3.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3.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3.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3.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3.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3.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3.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3.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3.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3.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3.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3.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3.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3.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3.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3.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3.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3.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3.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3.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3.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3.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3.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3.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3.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3.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3.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3.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3.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3.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3.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3.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3.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3.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3.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3.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3.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3.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3.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3.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3.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3.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3.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3.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3.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3.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3.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3.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3.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3.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3.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3.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3.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3.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ht="13.5" customHeight="1"/>
    <row r="153" ht="13.5" customHeight="1"/>
    <row r="154" ht="13.5" customHeight="1"/>
    <row r="155" ht="13.5" customHeight="1"/>
    <row r="156" spans="2:13" ht="13.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 ht="13.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 ht="13.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 ht="13.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3.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3.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3.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3.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3.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3.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3.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3.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3.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3.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3.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3.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3.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3.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3.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3.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3.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3.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3.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3.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3.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3.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3.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3.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3.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3.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3.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3.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3.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3.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3.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3.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3.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3.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3.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3.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3.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3.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3.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3.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3.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3.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3.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3.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3.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3.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3.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3.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3.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3.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3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3.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3.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3.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3.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3.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3.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3.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3.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3.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3.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3.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3.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</sheetData>
  <mergeCells count="4">
    <mergeCell ref="A4:N4"/>
    <mergeCell ref="A5:N5"/>
    <mergeCell ref="A6:N6"/>
    <mergeCell ref="A7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2007-08-27T21:26:04Z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2006</vt:lpwstr>
  </property>
  <property fmtid="{D5CDD505-2E9C-101B-9397-08002B2CF9AE}" pid="7" name="my">
    <vt:lpwstr>Tax Distributions From July 2003 to Current</vt:lpwstr>
  </property>
</Properties>
</file>