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15" windowWidth="15480" windowHeight="11640" tabRatio="873" activeTab="2"/>
  </bookViews>
  <sheets>
    <sheet name="SFY 04-05" sheetId="1" r:id="rId1"/>
    <sheet name="Local Option Sales Tax Coll" sheetId="2" r:id="rId2"/>
    <sheet name="Tourist Development Tax" sheetId="3" r:id="rId3"/>
    <sheet name="Conv &amp; Tourist Impact" sheetId="4" r:id="rId4"/>
    <sheet name="Voted 1-Cent Local Option Fuel" sheetId="5" r:id="rId5"/>
    <sheet name="Non-Voted Local Option Fuel " sheetId="6" r:id="rId6"/>
    <sheet name="Addtional Local Option Fuel" sheetId="7" r:id="rId7"/>
  </sheets>
  <definedNames/>
  <calcPr fullCalcOnLoad="1"/>
</workbook>
</file>

<file path=xl/sharedStrings.xml><?xml version="1.0" encoding="utf-8"?>
<sst xmlns="http://schemas.openxmlformats.org/spreadsheetml/2006/main" count="580" uniqueCount="139">
  <si>
    <t>COUNTY</t>
  </si>
  <si>
    <t>--------------------</t>
  </si>
  <si>
    <t>11*Alachua</t>
  </si>
  <si>
    <t>12*Baker</t>
  </si>
  <si>
    <t>13*Bay</t>
  </si>
  <si>
    <t>14 Bradford</t>
  </si>
  <si>
    <t>15*Brevard</t>
  </si>
  <si>
    <t>16*Broward</t>
  </si>
  <si>
    <t>17 Calhoun</t>
  </si>
  <si>
    <t>18*Charlotte</t>
  </si>
  <si>
    <t>19*Citrus</t>
  </si>
  <si>
    <t>20*Clay</t>
  </si>
  <si>
    <t>21*Collier</t>
  </si>
  <si>
    <t>22 Columbia</t>
  </si>
  <si>
    <t>24 DeSoto</t>
  </si>
  <si>
    <t>25 Dixie</t>
  </si>
  <si>
    <t>26*Duval</t>
  </si>
  <si>
    <t>27*Escambia</t>
  </si>
  <si>
    <t>28 Flagler</t>
  </si>
  <si>
    <t>29 Franklin</t>
  </si>
  <si>
    <t>30 Gadsden</t>
  </si>
  <si>
    <t>31 Gilchrist</t>
  </si>
  <si>
    <t>32 Glades</t>
  </si>
  <si>
    <t>33*Gulf</t>
  </si>
  <si>
    <t>34 Hamilton</t>
  </si>
  <si>
    <t>35 Hardee</t>
  </si>
  <si>
    <t>36 Hendry</t>
  </si>
  <si>
    <t>37*Hernando</t>
  </si>
  <si>
    <t>38 Highlands</t>
  </si>
  <si>
    <t>39*Hillsborough</t>
  </si>
  <si>
    <t>40 Holmes</t>
  </si>
  <si>
    <t>41*Indian River</t>
  </si>
  <si>
    <t>42 Jackson</t>
  </si>
  <si>
    <t>43 Jefferson</t>
  </si>
  <si>
    <t>44 Lafayette</t>
  </si>
  <si>
    <t>45*Lake</t>
  </si>
  <si>
    <t>46*Lee</t>
  </si>
  <si>
    <t>47*Leon</t>
  </si>
  <si>
    <t>48 Levy</t>
  </si>
  <si>
    <t>49 Liberty</t>
  </si>
  <si>
    <t>50 Madison</t>
  </si>
  <si>
    <t>51*Manatee</t>
  </si>
  <si>
    <t>52 Marion</t>
  </si>
  <si>
    <t>53 Martin</t>
  </si>
  <si>
    <t>54*Monroe</t>
  </si>
  <si>
    <t>55*Nassau</t>
  </si>
  <si>
    <t>56*Okaloosa</t>
  </si>
  <si>
    <t>57 Okeechobee</t>
  </si>
  <si>
    <t>58*Orange</t>
  </si>
  <si>
    <t>59*Osceola</t>
  </si>
  <si>
    <t>60*Palm Beach</t>
  </si>
  <si>
    <t>61 Pasco</t>
  </si>
  <si>
    <t>62*Pinellas</t>
  </si>
  <si>
    <t>63*Polk</t>
  </si>
  <si>
    <t>64*Putnam</t>
  </si>
  <si>
    <t>65*St. Johns</t>
  </si>
  <si>
    <t>66*St. Lucie</t>
  </si>
  <si>
    <t>67*Santa Rosa</t>
  </si>
  <si>
    <t>68*Sarasota</t>
  </si>
  <si>
    <t>69*Seminole</t>
  </si>
  <si>
    <t>70 Sumter</t>
  </si>
  <si>
    <t>71*Suwannee</t>
  </si>
  <si>
    <t>72 Taylor</t>
  </si>
  <si>
    <t>73 Union</t>
  </si>
  <si>
    <t>74*Volusia</t>
  </si>
  <si>
    <t>75*Wakulla</t>
  </si>
  <si>
    <t>76*Walton</t>
  </si>
  <si>
    <t>77 Washington</t>
  </si>
  <si>
    <t>** Disc. Pool</t>
  </si>
  <si>
    <t>STATE TOTAL</t>
  </si>
  <si>
    <t>LOCAL GOVERNMENT TAX RECEIPTS BY COUNTY</t>
  </si>
  <si>
    <t>OFFICE OF TAX RESEACH</t>
  </si>
  <si>
    <t>LOCAL OPT.</t>
  </si>
  <si>
    <t>TOURIST</t>
  </si>
  <si>
    <t>CONV &amp; TOUR</t>
  </si>
  <si>
    <t>VOTED 1 CENT</t>
  </si>
  <si>
    <t>NON-VOTED LOC.</t>
  </si>
  <si>
    <t>ADDITIONAL</t>
  </si>
  <si>
    <t>SALES TAX</t>
  </si>
  <si>
    <t>DEV. TAX</t>
  </si>
  <si>
    <t>IMP. TAX</t>
  </si>
  <si>
    <t>LOC. GAS TAX</t>
  </si>
  <si>
    <t>OPT. GAS TAX</t>
  </si>
  <si>
    <t>L. O. GAS</t>
  </si>
  <si>
    <t>-------------</t>
  </si>
  <si>
    <t>---------------</t>
  </si>
  <si>
    <t>--------------</t>
  </si>
  <si>
    <t>* Indicates self-administration of the Tourist Development Tax;</t>
  </si>
  <si>
    <t>totals provided by the counties' Tax Collectors.</t>
  </si>
  <si>
    <t>** Discretionary surtax collected in non-surtax counties.</t>
  </si>
  <si>
    <t>FORM3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</si>
  <si>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</si>
  <si>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</si>
  <si>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</si>
  <si>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</si>
  <si>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</si>
  <si>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</si>
  <si>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</si>
  <si>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</si>
  <si>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</si>
  <si>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</si>
  <si>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</si>
  <si>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</si>
  <si>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</si>
  <si>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</si>
  <si>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</si>
  <si>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</si>
  <si>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</si>
  <si>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</si>
  <si>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</si>
  <si>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</si>
  <si>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</si>
  <si>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</si>
  <si>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</si>
  <si>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</si>
  <si>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</si>
  <si>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</si>
  <si>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</si>
  <si>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</si>
  <si>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</si>
  <si>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</si>
  <si>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</si>
  <si>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</si>
  <si>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</si>
  <si>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</si>
  <si>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</si>
  <si>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</si>
  <si>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</si>
  <si>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 xml:space="preserve">      Disc. Pool</t>
  </si>
  <si>
    <t>23*Miami-Dade</t>
  </si>
  <si>
    <t>23 Miami-Dade</t>
  </si>
  <si>
    <t>VALIDATED TAX RECEIPTS DATA FOR:  JULY, 2004  thru JUNE, 2005</t>
  </si>
  <si>
    <t>VALIDATED TAX RECEIPTS DATA FOR:  JULY, 2004 thru JUNE, 2005</t>
  </si>
  <si>
    <t>SFY04-05</t>
  </si>
  <si>
    <t>DOR ADMINISTERED TAXES/DOR ACCOUNTS</t>
  </si>
  <si>
    <t>TOURIST DEVELOPMENT TAX RECEIPTS DATA</t>
  </si>
  <si>
    <t>LOCAL SALES TAX RECEIPTS DATA</t>
  </si>
  <si>
    <t>LOCAL FUEL TAX RECEIPTS DATA</t>
  </si>
  <si>
    <t>(YTD RECEIPTS FOR MONTH INDICATED)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</si>
</sst>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36">
    <font>
      <sz val="10"/>
      <name val="Times New Roman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Fill="1" applyBorder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37" fontId="0" fillId="0" borderId="0" xfId="0" applyNumberFormat="1" applyFont="1" applyFill="1" applyAlignment="1" applyProtection="1">
      <alignment/>
      <protection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164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G85"/>
  <sheetViews>
    <sheetView zoomScalePageLayoutView="0" workbookViewId="0" topLeftCell="A61">
      <selection activeCell="D80" sqref="D80"/>
    </sheetView>
  </sheetViews>
  <sheetFormatPr defaultColWidth="9.33203125" defaultRowHeight="12.75"/>
  <cols>
    <col min="1" max="1" width="26.16015625" style="0" customWidth="1"/>
    <col min="2" max="2" width="15.5" style="0" customWidth="1"/>
    <col min="3" max="3" width="21.83203125" style="0" customWidth="1"/>
    <col min="4" max="4" width="20.83203125" style="0" customWidth="1"/>
    <col min="5" max="5" width="15.5" style="0" customWidth="1"/>
    <col min="6" max="6" width="18.5" style="0" customWidth="1"/>
    <col min="7" max="7" width="14.5" style="0" customWidth="1"/>
  </cols>
  <sheetData>
    <row r="1" spans="1:7" ht="12.75">
      <c r="A1" t="s">
        <v>131</v>
      </c>
      <c r="G1" t="s">
        <v>90</v>
      </c>
    </row>
    <row r="3" spans="1:7" ht="12.75">
      <c r="A3" s="13" t="s">
        <v>70</v>
      </c>
      <c r="B3" s="13"/>
      <c r="C3" s="13"/>
      <c r="D3" s="13"/>
      <c r="E3" s="13"/>
      <c r="F3" s="13"/>
      <c r="G3" s="13"/>
    </row>
    <row r="4" spans="1:7" ht="12.75">
      <c r="A4" s="13" t="s">
        <v>134</v>
      </c>
      <c r="B4" s="13"/>
      <c r="C4" s="13"/>
      <c r="D4" s="13"/>
      <c r="E4" s="13"/>
      <c r="F4" s="13"/>
      <c r="G4" s="13"/>
    </row>
    <row r="5" spans="1:7" ht="12.75">
      <c r="A5" s="13" t="s">
        <v>71</v>
      </c>
      <c r="B5" s="13"/>
      <c r="C5" s="13"/>
      <c r="D5" s="13"/>
      <c r="E5" s="13"/>
      <c r="F5" s="13"/>
      <c r="G5" s="13"/>
    </row>
    <row r="6" spans="1:7" ht="12.75">
      <c r="A6" s="13" t="s">
        <v>138</v>
      </c>
      <c r="B6" s="13"/>
      <c r="C6" s="13"/>
      <c r="D6" s="13"/>
      <c r="E6" s="13"/>
      <c r="F6" s="13"/>
      <c r="G6" s="13"/>
    </row>
    <row r="8" spans="2:7" ht="12.75">
      <c r="B8" s="3" t="s">
        <v>72</v>
      </c>
      <c r="C8" s="3" t="s">
        <v>73</v>
      </c>
      <c r="D8" s="3" t="s">
        <v>74</v>
      </c>
      <c r="E8" s="3" t="s">
        <v>75</v>
      </c>
      <c r="F8" s="3" t="s">
        <v>76</v>
      </c>
      <c r="G8" s="3" t="s">
        <v>77</v>
      </c>
    </row>
    <row r="9" spans="1:7" ht="12.75">
      <c r="A9" t="s">
        <v>0</v>
      </c>
      <c r="B9" s="3" t="s">
        <v>78</v>
      </c>
      <c r="C9" s="3" t="s">
        <v>79</v>
      </c>
      <c r="D9" s="3" t="s">
        <v>80</v>
      </c>
      <c r="E9" s="3" t="s">
        <v>81</v>
      </c>
      <c r="F9" s="3" t="s">
        <v>82</v>
      </c>
      <c r="G9" s="3" t="s">
        <v>83</v>
      </c>
    </row>
    <row r="10" spans="1:7" ht="12.75">
      <c r="A10" t="s">
        <v>1</v>
      </c>
      <c r="B10" s="3" t="s">
        <v>84</v>
      </c>
      <c r="C10" s="3" t="s">
        <v>85</v>
      </c>
      <c r="D10" s="3" t="s">
        <v>85</v>
      </c>
      <c r="E10" s="3" t="s">
        <v>85</v>
      </c>
      <c r="F10" s="3" t="s">
        <v>85</v>
      </c>
      <c r="G10" s="3" t="s">
        <v>86</v>
      </c>
    </row>
    <row r="11" spans="1:7" ht="12.75">
      <c r="A11" s="4" t="s">
        <v>2</v>
      </c>
      <c r="B11" s="5">
        <f>SUM('Local Option Sales Tax Coll'!B12:M12)</f>
        <v>3281251.48</v>
      </c>
      <c r="C11" s="5">
        <f>SUM('Tourist Development Tax'!N12)</f>
        <v>1757521.69</v>
      </c>
      <c r="D11" s="5">
        <f>SUM('Conv &amp; Tourist Impact'!N12)</f>
        <v>0</v>
      </c>
      <c r="E11" s="5">
        <f>SUM('Voted 1-Cent Local Option Fuel'!B15:M15)</f>
        <v>1352077.2204007755</v>
      </c>
      <c r="F11" s="5">
        <f>SUM('Non-Voted Local Option Fuel '!B12:M12)</f>
        <v>8108459.384853706</v>
      </c>
      <c r="G11" s="5">
        <f>SUM('Addtional Local Option Fuel'!B12:M12)</f>
        <v>0</v>
      </c>
    </row>
    <row r="12" spans="1:7" ht="12.75">
      <c r="A12" s="4" t="s">
        <v>3</v>
      </c>
      <c r="B12" s="5">
        <f>SUM('Local Option Sales Tax Coll'!B13:M13)</f>
        <v>1178776.95</v>
      </c>
      <c r="C12" s="5">
        <f>SUM('Tourist Development Tax'!N13)</f>
        <v>33991.43000000001</v>
      </c>
      <c r="D12" s="5">
        <f>SUM('Conv &amp; Tourist Impact'!N13)</f>
        <v>0</v>
      </c>
      <c r="E12" s="5">
        <f>SUM('Voted 1-Cent Local Option Fuel'!B16:M16)</f>
        <v>187213.04362645425</v>
      </c>
      <c r="F12" s="5">
        <f>SUM('Non-Voted Local Option Fuel '!B13:M13)</f>
        <v>1122732.112226568</v>
      </c>
      <c r="G12" s="5">
        <f>SUM('Addtional Local Option Fuel'!B13:M13)</f>
        <v>0</v>
      </c>
    </row>
    <row r="13" spans="1:7" ht="12.75">
      <c r="A13" s="4" t="s">
        <v>4</v>
      </c>
      <c r="B13" s="5">
        <f>SUM('Local Option Sales Tax Coll'!B14:M14)</f>
        <v>13403193.739999998</v>
      </c>
      <c r="C13" s="5">
        <f>SUM('Tourist Development Tax'!N14)</f>
        <v>6244754.87</v>
      </c>
      <c r="D13" s="5">
        <f>SUM('Conv &amp; Tourist Impact'!N14)</f>
        <v>0</v>
      </c>
      <c r="E13" s="5">
        <f>SUM('Voted 1-Cent Local Option Fuel'!B17:M17)</f>
        <v>175914.93770903634</v>
      </c>
      <c r="F13" s="5">
        <f>SUM('Non-Voted Local Option Fuel '!B14:M14)</f>
        <v>6307249.791343676</v>
      </c>
      <c r="G13" s="5">
        <f>SUM('Addtional Local Option Fuel'!B14:M14)</f>
        <v>0</v>
      </c>
    </row>
    <row r="14" spans="1:7" ht="12.75">
      <c r="A14" s="4" t="s">
        <v>5</v>
      </c>
      <c r="B14" s="5">
        <f>SUM('Local Option Sales Tax Coll'!B15:M15)</f>
        <v>1542184.02</v>
      </c>
      <c r="C14" s="5">
        <f>SUM('Tourist Development Tax'!N15)</f>
        <v>52447.68000000001</v>
      </c>
      <c r="D14" s="5">
        <f>SUM('Conv &amp; Tourist Impact'!N15)</f>
        <v>0</v>
      </c>
      <c r="E14" s="5">
        <f>SUM('Voted 1-Cent Local Option Fuel'!B18:M18)</f>
        <v>33732.006020497436</v>
      </c>
      <c r="F14" s="5">
        <f>SUM('Non-Voted Local Option Fuel '!B15:M15)</f>
        <v>1119686.4438265893</v>
      </c>
      <c r="G14" s="5">
        <f>SUM('Addtional Local Option Fuel'!B15:M15)</f>
        <v>0</v>
      </c>
    </row>
    <row r="15" spans="1:7" ht="12.75">
      <c r="A15" s="4" t="s">
        <v>6</v>
      </c>
      <c r="B15" s="5">
        <f>SUM('Local Option Sales Tax Coll'!B16:M16)</f>
        <v>0</v>
      </c>
      <c r="C15" s="5">
        <f>SUM('Tourist Development Tax'!N16)</f>
        <v>6889793.1899999995</v>
      </c>
      <c r="D15" s="5">
        <f>SUM('Conv &amp; Tourist Impact'!N16)</f>
        <v>0</v>
      </c>
      <c r="E15" s="5">
        <f>SUM('Voted 1-Cent Local Option Fuel'!B19:M19)</f>
        <v>415882.5175678041</v>
      </c>
      <c r="F15" s="5">
        <f>SUM('Non-Voted Local Option Fuel '!B16:M16)</f>
        <v>17652231.769208193</v>
      </c>
      <c r="G15" s="5">
        <f>SUM('Addtional Local Option Fuel'!B16:M16)</f>
        <v>0</v>
      </c>
    </row>
    <row r="16" spans="1:7" ht="12.75">
      <c r="A16" s="4" t="s">
        <v>7</v>
      </c>
      <c r="B16" s="5">
        <f>SUM('Local Option Sales Tax Coll'!B17:M17)</f>
        <v>0</v>
      </c>
      <c r="C16" s="5">
        <f>SUM('Tourist Development Tax'!N17)</f>
        <v>35261053.33</v>
      </c>
      <c r="D16" s="5">
        <f>SUM('Conv &amp; Tourist Impact'!N17)</f>
        <v>0</v>
      </c>
      <c r="E16" s="5">
        <f>SUM('Voted 1-Cent Local Option Fuel'!B20:M20)</f>
        <v>9132897.821676465</v>
      </c>
      <c r="F16" s="5">
        <f>SUM('Non-Voted Local Option Fuel '!B17:M17)</f>
        <v>54770626.25706839</v>
      </c>
      <c r="G16" s="5">
        <f>SUM('Addtional Local Option Fuel'!B17:M17)</f>
        <v>40326612.190895714</v>
      </c>
    </row>
    <row r="17" spans="1:7" ht="12.75">
      <c r="A17" s="4" t="s">
        <v>8</v>
      </c>
      <c r="B17" s="5">
        <f>SUM('Local Option Sales Tax Coll'!B18:M18)</f>
        <v>570341.6</v>
      </c>
      <c r="C17" s="5">
        <f>SUM('Tourist Development Tax'!N18)</f>
        <v>0</v>
      </c>
      <c r="D17" s="5">
        <f>SUM('Conv &amp; Tourist Impact'!N18)</f>
        <v>0</v>
      </c>
      <c r="E17" s="5">
        <f>SUM('Voted 1-Cent Local Option Fuel'!B21:M21)</f>
        <v>25507.47387576553</v>
      </c>
      <c r="F17" s="5">
        <f>SUM('Non-Voted Local Option Fuel '!B18:M18)</f>
        <v>434908.6703472895</v>
      </c>
      <c r="G17" s="5">
        <f>SUM('Addtional Local Option Fuel'!B18:M18)</f>
        <v>0</v>
      </c>
    </row>
    <row r="18" spans="1:7" ht="12.75">
      <c r="A18" s="4" t="s">
        <v>9</v>
      </c>
      <c r="B18" s="5">
        <f>SUM('Local Option Sales Tax Coll'!B19:M19)</f>
        <v>20563531.339999996</v>
      </c>
      <c r="C18" s="5">
        <f>SUM('Tourist Development Tax'!N19)</f>
        <v>1346039.71</v>
      </c>
      <c r="D18" s="5">
        <f>SUM('Conv &amp; Tourist Impact'!N19)</f>
        <v>0</v>
      </c>
      <c r="E18" s="5">
        <f>SUM('Voted 1-Cent Local Option Fuel'!B22:M22)</f>
        <v>173582.01522059742</v>
      </c>
      <c r="F18" s="5">
        <f>SUM('Non-Voted Local Option Fuel '!B19:M19)</f>
        <v>5860327.477092954</v>
      </c>
      <c r="G18" s="5">
        <f>SUM('Addtional Local Option Fuel'!B19:M19)</f>
        <v>4058204.2931580273</v>
      </c>
    </row>
    <row r="19" spans="1:7" ht="12.75">
      <c r="A19" s="4" t="s">
        <v>10</v>
      </c>
      <c r="B19" s="5">
        <f>SUM('Local Option Sales Tax Coll'!B20:M20)</f>
        <v>0</v>
      </c>
      <c r="C19" s="5">
        <f>SUM('Tourist Development Tax'!N20)</f>
        <v>538287.95</v>
      </c>
      <c r="D19" s="5">
        <f>SUM('Conv &amp; Tourist Impact'!N20)</f>
        <v>0</v>
      </c>
      <c r="E19" s="5">
        <f>SUM('Voted 1-Cent Local Option Fuel'!B23:M23)</f>
        <v>96714.26414823146</v>
      </c>
      <c r="F19" s="5">
        <f>SUM('Non-Voted Local Option Fuel '!B20:M20)</f>
        <v>4141735.1155097764</v>
      </c>
      <c r="G19" s="5">
        <f>SUM('Addtional Local Option Fuel'!B20:M20)</f>
        <v>0</v>
      </c>
    </row>
    <row r="20" spans="1:7" ht="12.75">
      <c r="A20" s="4" t="s">
        <v>11</v>
      </c>
      <c r="B20" s="5">
        <f>SUM('Local Option Sales Tax Coll'!B21:M21)</f>
        <v>15295011.73</v>
      </c>
      <c r="C20" s="5">
        <f>SUM('Tourist Development Tax'!N21)</f>
        <v>373325.88</v>
      </c>
      <c r="D20" s="5">
        <f>SUM('Conv &amp; Tourist Impact'!N21)</f>
        <v>0</v>
      </c>
      <c r="E20" s="5">
        <f>SUM('Voted 1-Cent Local Option Fuel'!B24:M24)</f>
        <v>862323.2732938395</v>
      </c>
      <c r="F20" s="5">
        <f>SUM('Non-Voted Local Option Fuel '!B21:M21)</f>
        <v>5173620.439693191</v>
      </c>
      <c r="G20" s="5">
        <f>SUM('Addtional Local Option Fuel'!B21:M21)</f>
        <v>0</v>
      </c>
    </row>
    <row r="21" spans="1:7" ht="12.75">
      <c r="A21" s="4" t="s">
        <v>12</v>
      </c>
      <c r="B21" s="5">
        <f>SUM('Local Option Sales Tax Coll'!B22:M22)</f>
        <v>0</v>
      </c>
      <c r="C21" s="5">
        <f>SUM('Tourist Development Tax'!N22)</f>
        <v>10529541.44</v>
      </c>
      <c r="D21" s="5">
        <f>SUM('Conv &amp; Tourist Impact'!N22)</f>
        <v>0</v>
      </c>
      <c r="E21" s="5">
        <f>SUM('Voted 1-Cent Local Option Fuel'!B25:M25)</f>
        <v>1613710.8493184475</v>
      </c>
      <c r="F21" s="5">
        <f>SUM('Non-Voted Local Option Fuel '!B22:M22)</f>
        <v>9675288.946996337</v>
      </c>
      <c r="G21" s="5">
        <f>SUM('Addtional Local Option Fuel'!B22:M22)</f>
        <v>7244748.628161955</v>
      </c>
    </row>
    <row r="22" spans="1:7" ht="12.75">
      <c r="A22" s="4" t="s">
        <v>13</v>
      </c>
      <c r="B22" s="5">
        <f>SUM('Local Option Sales Tax Coll'!B23:M23)</f>
        <v>6511335.390000001</v>
      </c>
      <c r="C22" s="5">
        <f>SUM('Tourist Development Tax'!N23)</f>
        <v>375374.23000000004</v>
      </c>
      <c r="D22" s="5">
        <f>SUM('Conv &amp; Tourist Impact'!N23)</f>
        <v>0</v>
      </c>
      <c r="E22" s="5">
        <f>SUM('Voted 1-Cent Local Option Fuel'!B26:M26)</f>
        <v>613684.4084328982</v>
      </c>
      <c r="F22" s="5">
        <f>SUM('Non-Voted Local Option Fuel '!B23:M23)</f>
        <v>3678883.102482956</v>
      </c>
      <c r="G22" s="5">
        <f>SUM('Addtional Local Option Fuel'!B23:M23)</f>
        <v>2226790.88117358</v>
      </c>
    </row>
    <row r="23" spans="1:7" ht="12.75">
      <c r="A23" s="4" t="s">
        <v>129</v>
      </c>
      <c r="B23" s="5">
        <f>SUM('Local Option Sales Tax Coll'!B24:M24)</f>
        <v>298676151.72</v>
      </c>
      <c r="C23" s="5">
        <f>SUM('Tourist Development Tax'!N24)</f>
        <v>21983318.57</v>
      </c>
      <c r="D23" s="5">
        <f>SUM('Conv &amp; Tourist Impact'!N24)</f>
        <v>36338864.61</v>
      </c>
      <c r="E23" s="5">
        <f>SUM('Voted 1-Cent Local Option Fuel'!B27:M27)</f>
        <v>11694559.492151015</v>
      </c>
      <c r="F23" s="5">
        <f>SUM('Non-Voted Local Option Fuel '!B24:M24)</f>
        <v>70119503.42492612</v>
      </c>
      <c r="G23" s="5">
        <f>SUM('Addtional Local Option Fuel'!B24:M24)</f>
        <v>30147216.276334908</v>
      </c>
    </row>
    <row r="24" spans="1:7" ht="12.75">
      <c r="A24" s="4" t="s">
        <v>14</v>
      </c>
      <c r="B24" s="5">
        <f>SUM('Local Option Sales Tax Coll'!B25:M25)</f>
        <v>2075414.5999999996</v>
      </c>
      <c r="C24" s="5">
        <f>SUM('Tourist Development Tax'!N25)</f>
        <v>0</v>
      </c>
      <c r="D24" s="5">
        <f>SUM('Conv &amp; Tourist Impact'!N25)</f>
        <v>0</v>
      </c>
      <c r="E24" s="5">
        <f>SUM('Voted 1-Cent Local Option Fuel'!B28:M28)</f>
        <v>158189.4632879476</v>
      </c>
      <c r="F24" s="5">
        <f>SUM('Non-Voted Local Option Fuel '!B25:M25)</f>
        <v>945135.1558771118</v>
      </c>
      <c r="G24" s="5">
        <f>SUM('Addtional Local Option Fuel'!B25:M25)</f>
        <v>593120.8710356608</v>
      </c>
    </row>
    <row r="25" spans="1:7" ht="12.75">
      <c r="A25" s="4" t="s">
        <v>15</v>
      </c>
      <c r="B25" s="5">
        <f>SUM('Local Option Sales Tax Coll'!B26:M26)</f>
        <v>643079.36</v>
      </c>
      <c r="C25" s="5">
        <f>SUM('Tourist Development Tax'!N26)</f>
        <v>0</v>
      </c>
      <c r="D25" s="5">
        <f>SUM('Conv &amp; Tourist Impact'!N26)</f>
        <v>0</v>
      </c>
      <c r="E25" s="5">
        <f>SUM('Voted 1-Cent Local Option Fuel'!B29:M29)</f>
        <v>41644.269577552805</v>
      </c>
      <c r="F25" s="5">
        <f>SUM('Non-Voted Local Option Fuel '!B26:M26)</f>
        <v>627993.4689346196</v>
      </c>
      <c r="G25" s="5">
        <f>SUM('Addtional Local Option Fuel'!B26:M26)</f>
        <v>0</v>
      </c>
    </row>
    <row r="26" spans="1:7" ht="12.75">
      <c r="A26" s="4" t="s">
        <v>16</v>
      </c>
      <c r="B26" s="5">
        <f>SUM('Local Option Sales Tax Coll'!B27:M27)</f>
        <v>120621699.33</v>
      </c>
      <c r="C26" s="5">
        <f>SUM('Tourist Development Tax'!N27)</f>
        <v>10183866.889999999</v>
      </c>
      <c r="D26" s="5">
        <f>SUM('Conv &amp; Tourist Impact'!N27)</f>
        <v>5016934.369999999</v>
      </c>
      <c r="E26" s="5">
        <f>SUM('Voted 1-Cent Local Option Fuel'!B30:M30)</f>
        <v>1387329.4389276342</v>
      </c>
      <c r="F26" s="5">
        <f>SUM('Non-Voted Local Option Fuel '!B27:M27)</f>
        <v>34483152.8031981</v>
      </c>
      <c r="G26" s="5">
        <f>SUM('Addtional Local Option Fuel'!B27:M27)</f>
        <v>0</v>
      </c>
    </row>
    <row r="27" spans="1:7" ht="12.75">
      <c r="A27" s="4" t="s">
        <v>17</v>
      </c>
      <c r="B27" s="5">
        <f>SUM('Local Option Sales Tax Coll'!B28:M28)</f>
        <v>57826815.849999994</v>
      </c>
      <c r="C27" s="5">
        <f>SUM('Tourist Development Tax'!N28)</f>
        <v>5132478.66</v>
      </c>
      <c r="D27" s="5">
        <f>SUM('Conv &amp; Tourist Impact'!N28)</f>
        <v>0</v>
      </c>
      <c r="E27" s="5">
        <f>SUM('Voted 1-Cent Local Option Fuel'!B31:M31)</f>
        <v>1749259.283057816</v>
      </c>
      <c r="F27" s="5">
        <f>SUM('Non-Voted Local Option Fuel '!B28:M28)</f>
        <v>10500293.63024937</v>
      </c>
      <c r="G27" s="5">
        <f>SUM('Addtional Local Option Fuel'!B28:M28)</f>
        <v>0</v>
      </c>
    </row>
    <row r="28" spans="1:7" ht="12.75">
      <c r="A28" s="4" t="s">
        <v>18</v>
      </c>
      <c r="B28" s="5">
        <f>SUM('Local Option Sales Tax Coll'!B29:M29)</f>
        <v>6332666.2</v>
      </c>
      <c r="C28" s="5">
        <f>SUM('Tourist Development Tax'!N29)</f>
        <v>611402.25</v>
      </c>
      <c r="D28" s="5">
        <f>SUM('Conv &amp; Tourist Impact'!N29)</f>
        <v>0</v>
      </c>
      <c r="E28" s="5">
        <f>SUM('Voted 1-Cent Local Option Fuel'!B32:M32)</f>
        <v>412370.1778561373</v>
      </c>
      <c r="F28" s="5">
        <f>SUM('Non-Voted Local Option Fuel '!B29:M29)</f>
        <v>2473916.8465652466</v>
      </c>
      <c r="G28" s="5">
        <f>SUM('Addtional Local Option Fuel'!B29:M29)</f>
        <v>0</v>
      </c>
    </row>
    <row r="29" spans="1:7" ht="12.75">
      <c r="A29" s="4" t="s">
        <v>19</v>
      </c>
      <c r="B29" s="5">
        <f>SUM('Local Option Sales Tax Coll'!B30:M30)</f>
        <v>0</v>
      </c>
      <c r="C29" s="5">
        <f>SUM('Tourist Development Tax'!N30)</f>
        <v>244845.86000000002</v>
      </c>
      <c r="D29" s="5">
        <f>SUM('Conv &amp; Tourist Impact'!N30)</f>
        <v>0</v>
      </c>
      <c r="E29" s="5">
        <f>SUM('Voted 1-Cent Local Option Fuel'!B33:M33)</f>
        <v>16644.36436195476</v>
      </c>
      <c r="F29" s="5">
        <f>SUM('Non-Voted Local Option Fuel '!B30:M30)</f>
        <v>354549.48533848603</v>
      </c>
      <c r="G29" s="5">
        <f>SUM('Addtional Local Option Fuel'!B30:M30)</f>
        <v>0</v>
      </c>
    </row>
    <row r="30" spans="1:7" ht="12.75">
      <c r="A30" s="4" t="s">
        <v>20</v>
      </c>
      <c r="B30" s="5">
        <f>SUM('Local Option Sales Tax Coll'!B31:M31)</f>
        <v>2353385.55</v>
      </c>
      <c r="C30" s="5">
        <f>SUM('Tourist Development Tax'!N31)</f>
        <v>29355.010000000006</v>
      </c>
      <c r="D30" s="5">
        <f>SUM('Conv &amp; Tourist Impact'!N31)</f>
        <v>0</v>
      </c>
      <c r="E30" s="5">
        <f>SUM('Voted 1-Cent Local Option Fuel'!B34:M34)</f>
        <v>305770.3576052994</v>
      </c>
      <c r="F30" s="5">
        <f>SUM('Non-Voted Local Option Fuel '!B31:M31)</f>
        <v>3375991.7083601947</v>
      </c>
      <c r="G30" s="5">
        <f>SUM('Addtional Local Option Fuel'!B31:M31)</f>
        <v>0</v>
      </c>
    </row>
    <row r="31" spans="1:7" ht="12.75">
      <c r="A31" s="4" t="s">
        <v>21</v>
      </c>
      <c r="B31" s="5">
        <f>SUM('Local Option Sales Tax Coll'!B32:M32)</f>
        <v>472977.68</v>
      </c>
      <c r="C31" s="5">
        <f>SUM('Tourist Development Tax'!N32)</f>
        <v>0</v>
      </c>
      <c r="D31" s="5">
        <f>SUM('Conv &amp; Tourist Impact'!N32)</f>
        <v>0</v>
      </c>
      <c r="E31" s="5">
        <f>SUM('Voted 1-Cent Local Option Fuel'!B35:M35)</f>
        <v>70876.0779544801</v>
      </c>
      <c r="F31" s="5">
        <f>SUM('Non-Voted Local Option Fuel '!B32:M32)</f>
        <v>424493.6508404442</v>
      </c>
      <c r="G31" s="5">
        <f>SUM('Addtional Local Option Fuel'!B32:M32)</f>
        <v>0</v>
      </c>
    </row>
    <row r="32" spans="1:7" ht="12.75">
      <c r="A32" s="4" t="s">
        <v>22</v>
      </c>
      <c r="B32" s="5">
        <f>SUM('Local Option Sales Tax Coll'!B33:M33)</f>
        <v>261935.30000000002</v>
      </c>
      <c r="C32" s="5">
        <f>SUM('Tourist Development Tax'!N33)</f>
        <v>0</v>
      </c>
      <c r="D32" s="5">
        <f>SUM('Conv &amp; Tourist Impact'!N33)</f>
        <v>0</v>
      </c>
      <c r="E32" s="5">
        <f>SUM('Voted 1-Cent Local Option Fuel'!B36:M36)</f>
        <v>69152.58275454049</v>
      </c>
      <c r="F32" s="5">
        <f>SUM('Non-Voted Local Option Fuel '!B33:M33)</f>
        <v>412255.64173520013</v>
      </c>
      <c r="G32" s="5">
        <f>SUM('Addtional Local Option Fuel'!B33:M33)</f>
        <v>0</v>
      </c>
    </row>
    <row r="33" spans="1:7" ht="12.75">
      <c r="A33" s="4" t="s">
        <v>23</v>
      </c>
      <c r="B33" s="5">
        <f>SUM('Local Option Sales Tax Coll'!B34:M34)</f>
        <v>465687.75</v>
      </c>
      <c r="C33" s="5">
        <f>SUM('Tourist Development Tax'!N34)</f>
        <v>350076.2</v>
      </c>
      <c r="D33" s="5">
        <f>SUM('Conv &amp; Tourist Impact'!N34)</f>
        <v>0</v>
      </c>
      <c r="E33" s="5">
        <f>SUM('Voted 1-Cent Local Option Fuel'!B37:M37)</f>
        <v>19235.837824021997</v>
      </c>
      <c r="F33" s="5">
        <f>SUM('Non-Voted Local Option Fuel '!B34:M34)</f>
        <v>449281.9543522276</v>
      </c>
      <c r="G33" s="5">
        <f>SUM('Addtional Local Option Fuel'!B34:M34)</f>
        <v>0</v>
      </c>
    </row>
    <row r="34" spans="1:7" ht="12.75">
      <c r="A34" s="4" t="s">
        <v>24</v>
      </c>
      <c r="B34" s="5">
        <f>SUM('Local Option Sales Tax Coll'!B35:M35)</f>
        <v>482289.74</v>
      </c>
      <c r="C34" s="5">
        <f>SUM('Tourist Development Tax'!N35)</f>
        <v>36412.36</v>
      </c>
      <c r="D34" s="5">
        <f>SUM('Conv &amp; Tourist Impact'!N35)</f>
        <v>0</v>
      </c>
      <c r="E34" s="5">
        <f>SUM('Voted 1-Cent Local Option Fuel'!B38:M38)</f>
        <v>76761.9407024122</v>
      </c>
      <c r="F34" s="5">
        <f>SUM('Non-Voted Local Option Fuel '!B35:M35)</f>
        <v>1066499.0436509605</v>
      </c>
      <c r="G34" s="5">
        <f>SUM('Addtional Local Option Fuel'!B35:M35)</f>
        <v>0</v>
      </c>
    </row>
    <row r="35" spans="1:7" ht="12.75">
      <c r="A35" s="4" t="s">
        <v>25</v>
      </c>
      <c r="B35" s="5">
        <f>SUM('Local Option Sales Tax Coll'!B36:M36)</f>
        <v>1449196.98</v>
      </c>
      <c r="C35" s="5">
        <f>SUM('Tourist Development Tax'!N36)</f>
        <v>0</v>
      </c>
      <c r="D35" s="5">
        <f>SUM('Conv &amp; Tourist Impact'!N36)</f>
        <v>0</v>
      </c>
      <c r="E35" s="5">
        <f>SUM('Voted 1-Cent Local Option Fuel'!B39:M39)</f>
        <v>205618.00011262592</v>
      </c>
      <c r="F35" s="5">
        <f>SUM('Non-Voted Local Option Fuel '!B36:M36)</f>
        <v>1231064.8444247441</v>
      </c>
      <c r="G35" s="5">
        <f>SUM('Addtional Local Option Fuel'!B36:M36)</f>
        <v>0</v>
      </c>
    </row>
    <row r="36" spans="1:7" ht="12.75">
      <c r="A36" s="4" t="s">
        <v>26</v>
      </c>
      <c r="B36" s="5">
        <f>SUM('Local Option Sales Tax Coll'!B37:M37)</f>
        <v>2497940.2199999997</v>
      </c>
      <c r="C36" s="5">
        <f>SUM('Tourist Development Tax'!N37)</f>
        <v>105705.81000000001</v>
      </c>
      <c r="D36" s="5">
        <f>SUM('Conv &amp; Tourist Impact'!N37)</f>
        <v>0</v>
      </c>
      <c r="E36" s="5">
        <f>SUM('Voted 1-Cent Local Option Fuel'!B40:M40)</f>
        <v>296644.7310646987</v>
      </c>
      <c r="F36" s="5">
        <f>SUM('Non-Voted Local Option Fuel '!B37:M37)</f>
        <v>1773581.2334316692</v>
      </c>
      <c r="G36" s="5">
        <f>SUM('Addtional Local Option Fuel'!B37:M37)</f>
        <v>362965.92019605095</v>
      </c>
    </row>
    <row r="37" spans="1:7" ht="12.75">
      <c r="A37" s="4" t="s">
        <v>27</v>
      </c>
      <c r="B37" s="5">
        <f>SUM('Local Option Sales Tax Coll'!B38:M38)</f>
        <v>2728577.87</v>
      </c>
      <c r="C37" s="5">
        <f>SUM('Tourist Development Tax'!N38)</f>
        <v>358101.61000000004</v>
      </c>
      <c r="D37" s="5">
        <f>SUM('Conv &amp; Tourist Impact'!N38)</f>
        <v>0</v>
      </c>
      <c r="E37" s="5">
        <f>SUM('Voted 1-Cent Local Option Fuel'!B41:M41)</f>
        <v>867577.0478040299</v>
      </c>
      <c r="F37" s="5">
        <f>SUM('Non-Voted Local Option Fuel '!B38:M38)</f>
        <v>5200208.895955889</v>
      </c>
      <c r="G37" s="5">
        <f>SUM('Addtional Local Option Fuel'!B38:M38)</f>
        <v>1392115.9599295994</v>
      </c>
    </row>
    <row r="38" spans="1:7" ht="12.75">
      <c r="A38" s="4" t="s">
        <v>28</v>
      </c>
      <c r="B38" s="5">
        <f>SUM('Local Option Sales Tax Coll'!B39:M39)</f>
        <v>9365477.469999999</v>
      </c>
      <c r="C38" s="5">
        <f>SUM('Tourist Development Tax'!N39)</f>
        <v>344340.61</v>
      </c>
      <c r="D38" s="5">
        <f>SUM('Conv &amp; Tourist Impact'!N39)</f>
        <v>0</v>
      </c>
      <c r="E38" s="5">
        <f>SUM('Voted 1-Cent Local Option Fuel'!B42:M42)</f>
        <v>546216.2180047184</v>
      </c>
      <c r="F38" s="5">
        <f>SUM('Non-Voted Local Option Fuel '!B39:M39)</f>
        <v>3266802.811035418</v>
      </c>
      <c r="G38" s="5">
        <f>SUM('Addtional Local Option Fuel'!B39:M39)</f>
        <v>1957610.5643260889</v>
      </c>
    </row>
    <row r="39" spans="1:7" ht="12.75">
      <c r="A39" s="4" t="s">
        <v>29</v>
      </c>
      <c r="B39" s="5">
        <f>SUM('Local Option Sales Tax Coll'!B40:M40)</f>
        <v>171155165.58999997</v>
      </c>
      <c r="C39" s="5">
        <f>SUM('Tourist Development Tax'!N40)</f>
        <v>18986484.5</v>
      </c>
      <c r="D39" s="5">
        <f>SUM('Conv &amp; Tourist Impact'!N40)</f>
        <v>0</v>
      </c>
      <c r="E39" s="5">
        <f>SUM('Voted 1-Cent Local Option Fuel'!B43:M43)</f>
        <v>6877594.205186794</v>
      </c>
      <c r="F39" s="5">
        <f>SUM('Non-Voted Local Option Fuel '!B40:M40)</f>
        <v>41239861.43846766</v>
      </c>
      <c r="G39" s="5">
        <f>SUM('Addtional Local Option Fuel'!B40:M40)</f>
        <v>0</v>
      </c>
    </row>
    <row r="40" spans="1:7" ht="12.75">
      <c r="A40" s="4" t="s">
        <v>30</v>
      </c>
      <c r="B40" s="5">
        <f>SUM('Local Option Sales Tax Coll'!B41:M41)</f>
        <v>691601.76</v>
      </c>
      <c r="C40" s="5">
        <f>SUM('Tourist Development Tax'!N41)</f>
        <v>3256.37</v>
      </c>
      <c r="D40" s="5">
        <f>SUM('Conv &amp; Tourist Impact'!N41)</f>
        <v>0</v>
      </c>
      <c r="E40" s="5">
        <f>SUM('Voted 1-Cent Local Option Fuel'!B44:M44)</f>
        <v>37865.99907636546</v>
      </c>
      <c r="F40" s="5">
        <f>SUM('Non-Voted Local Option Fuel '!B41:M41)</f>
        <v>737611.5109997337</v>
      </c>
      <c r="G40" s="5">
        <f>SUM('Addtional Local Option Fuel'!B41:M41)</f>
        <v>0</v>
      </c>
    </row>
    <row r="41" spans="1:7" ht="12.75">
      <c r="A41" s="4" t="s">
        <v>31</v>
      </c>
      <c r="B41" s="5">
        <f>SUM('Local Option Sales Tax Coll'!B42:M42)</f>
        <v>18847142.6</v>
      </c>
      <c r="C41" s="5">
        <f>SUM('Tourist Development Tax'!N42)</f>
        <v>1834625.2300000002</v>
      </c>
      <c r="D41" s="5">
        <f>SUM('Conv &amp; Tourist Impact'!N42)</f>
        <v>0</v>
      </c>
      <c r="E41" s="5">
        <f>SUM('Voted 1-Cent Local Option Fuel'!B45:M45)</f>
        <v>200113.37987626545</v>
      </c>
      <c r="F41" s="5">
        <f>SUM('Non-Voted Local Option Fuel '!B42:M42)</f>
        <v>5383360.006841172</v>
      </c>
      <c r="G41" s="5">
        <f>SUM('Addtional Local Option Fuel'!B42:M42)</f>
        <v>0</v>
      </c>
    </row>
    <row r="42" spans="1:7" ht="12.75">
      <c r="A42" s="4" t="s">
        <v>32</v>
      </c>
      <c r="B42" s="5">
        <f>SUM('Local Option Sales Tax Coll'!B43:M43)</f>
        <v>5071627.55</v>
      </c>
      <c r="C42" s="5">
        <f>SUM('Tourist Development Tax'!N43)</f>
        <v>331216.2799999999</v>
      </c>
      <c r="D42" s="5">
        <f>SUM('Conv &amp; Tourist Impact'!N43)</f>
        <v>0</v>
      </c>
      <c r="E42" s="5">
        <f>SUM('Voted 1-Cent Local Option Fuel'!B46:M46)</f>
        <v>577272.2436657703</v>
      </c>
      <c r="F42" s="5">
        <f>SUM('Non-Voted Local Option Fuel '!B43:M43)</f>
        <v>3452223.7781736753</v>
      </c>
      <c r="G42" s="5">
        <f>SUM('Addtional Local Option Fuel'!B43:M43)</f>
        <v>0</v>
      </c>
    </row>
    <row r="43" spans="1:7" ht="12.75">
      <c r="A43" s="4" t="s">
        <v>33</v>
      </c>
      <c r="B43" s="5">
        <f>SUM('Local Option Sales Tax Coll'!B44:M44)</f>
        <v>588920.2999999999</v>
      </c>
      <c r="C43" s="5">
        <f>SUM('Tourist Development Tax'!N44)</f>
        <v>0</v>
      </c>
      <c r="D43" s="5">
        <f>SUM('Conv &amp; Tourist Impact'!N44)</f>
        <v>0</v>
      </c>
      <c r="E43" s="5">
        <f>SUM('Voted 1-Cent Local Option Fuel'!B47:M47)</f>
        <v>164563.58497655328</v>
      </c>
      <c r="F43" s="5">
        <f>SUM('Non-Voted Local Option Fuel '!B44:M44)</f>
        <v>984074.7906484194</v>
      </c>
      <c r="G43" s="5">
        <f>SUM('Addtional Local Option Fuel'!B44:M44)</f>
        <v>0</v>
      </c>
    </row>
    <row r="44" spans="1:7" ht="12.75">
      <c r="A44" s="4" t="s">
        <v>34</v>
      </c>
      <c r="B44" s="5">
        <f>SUM('Local Option Sales Tax Coll'!B45:M45)</f>
        <v>232914.32000000004</v>
      </c>
      <c r="C44" s="5">
        <f>SUM('Tourist Development Tax'!N45)</f>
        <v>0</v>
      </c>
      <c r="D44" s="5">
        <f>SUM('Conv &amp; Tourist Impact'!N45)</f>
        <v>0</v>
      </c>
      <c r="E44" s="5">
        <f>SUM('Voted 1-Cent Local Option Fuel'!B48:M48)</f>
        <v>14190.320392450943</v>
      </c>
      <c r="F44" s="5">
        <f>SUM('Non-Voted Local Option Fuel '!B45:M45)</f>
        <v>222168.79308635162</v>
      </c>
      <c r="G44" s="5">
        <f>SUM('Addtional Local Option Fuel'!B45:M45)</f>
        <v>0</v>
      </c>
    </row>
    <row r="45" spans="1:7" ht="12.75">
      <c r="A45" s="4" t="s">
        <v>35</v>
      </c>
      <c r="B45" s="5">
        <f>SUM('Local Option Sales Tax Coll'!B46:M46)</f>
        <v>26605096.380000003</v>
      </c>
      <c r="C45" s="5">
        <f>SUM('Tourist Development Tax'!N46)</f>
        <v>2055573.1</v>
      </c>
      <c r="D45" s="5">
        <f>SUM('Conv &amp; Tourist Impact'!N46)</f>
        <v>0</v>
      </c>
      <c r="E45" s="5">
        <f>SUM('Voted 1-Cent Local Option Fuel'!B49:M49)</f>
        <v>1480174.0633278822</v>
      </c>
      <c r="F45" s="5">
        <f>SUM('Non-Voted Local Option Fuel '!B46:M46)</f>
        <v>8876010.663112395</v>
      </c>
      <c r="G45" s="5">
        <f>SUM('Addtional Local Option Fuel'!B46:M46)</f>
        <v>0</v>
      </c>
    </row>
    <row r="46" spans="1:7" ht="12.75">
      <c r="A46" s="4" t="s">
        <v>36</v>
      </c>
      <c r="B46" s="5">
        <f>SUM('Local Option Sales Tax Coll'!B47:M47)</f>
        <v>0</v>
      </c>
      <c r="C46" s="5">
        <f>SUM('Tourist Development Tax'!N47)</f>
        <v>11624710.49</v>
      </c>
      <c r="D46" s="5">
        <f>SUM('Conv &amp; Tourist Impact'!N47)</f>
        <v>0</v>
      </c>
      <c r="E46" s="5">
        <f>SUM('Voted 1-Cent Local Option Fuel'!B50:M50)</f>
        <v>3284342.0282571577</v>
      </c>
      <c r="F46" s="5">
        <f>SUM('Non-Voted Local Option Fuel '!B47:M47)</f>
        <v>19682827.9108216</v>
      </c>
      <c r="G46" s="5">
        <f>SUM('Addtional Local Option Fuel'!B47:M47)</f>
        <v>14304092.400808267</v>
      </c>
    </row>
    <row r="47" spans="1:7" ht="12.75">
      <c r="A47" s="4" t="s">
        <v>37</v>
      </c>
      <c r="B47" s="5">
        <f>SUM('Local Option Sales Tax Coll'!B48:M48)</f>
        <v>48005053.78999999</v>
      </c>
      <c r="C47" s="5">
        <f>SUM('Tourist Development Tax'!N48)</f>
        <v>2905080.66</v>
      </c>
      <c r="D47" s="5">
        <f>SUM('Conv &amp; Tourist Impact'!N48)</f>
        <v>0</v>
      </c>
      <c r="E47" s="5">
        <f>SUM('Voted 1-Cent Local Option Fuel'!B51:M51)</f>
        <v>1348432.8233488454</v>
      </c>
      <c r="F47" s="5">
        <f>SUM('Non-Voted Local Option Fuel '!B48:M48)</f>
        <v>8075250.142135205</v>
      </c>
      <c r="G47" s="5">
        <f>SUM('Addtional Local Option Fuel'!B48:M48)</f>
        <v>0</v>
      </c>
    </row>
    <row r="48" spans="1:7" ht="12.75">
      <c r="A48" s="4" t="s">
        <v>38</v>
      </c>
      <c r="B48" s="5">
        <f>SUM('Local Option Sales Tax Coll'!B49:M49)</f>
        <v>2623504.9499999997</v>
      </c>
      <c r="C48" s="5">
        <f>SUM('Tourist Development Tax'!N49)</f>
        <v>138896.92</v>
      </c>
      <c r="D48" s="5">
        <f>SUM('Conv &amp; Tourist Impact'!N49)</f>
        <v>0</v>
      </c>
      <c r="E48" s="5">
        <f>SUM('Voted 1-Cent Local Option Fuel'!B52:M52)</f>
        <v>65305.524826896646</v>
      </c>
      <c r="F48" s="5">
        <f>SUM('Non-Voted Local Option Fuel '!B49:M49)</f>
        <v>1557886.2053005258</v>
      </c>
      <c r="G48" s="5">
        <f>SUM('Addtional Local Option Fuel'!B49:M49)</f>
        <v>0</v>
      </c>
    </row>
    <row r="49" spans="1:7" ht="12.75">
      <c r="A49" s="4" t="s">
        <v>39</v>
      </c>
      <c r="B49" s="5">
        <f>SUM('Local Option Sales Tax Coll'!B50:M50)</f>
        <v>223203.51999999996</v>
      </c>
      <c r="C49" s="5">
        <f>SUM('Tourist Development Tax'!N50)</f>
        <v>0</v>
      </c>
      <c r="D49" s="5">
        <f>SUM('Conv &amp; Tourist Impact'!N50)</f>
        <v>0</v>
      </c>
      <c r="E49" s="5">
        <f>SUM('Voted 1-Cent Local Option Fuel'!B53:M53)</f>
        <v>52200.52978722737</v>
      </c>
      <c r="F49" s="5">
        <f>SUM('Non-Voted Local Option Fuel '!B50:M50)</f>
        <v>312589.9851969225</v>
      </c>
      <c r="G49" s="5">
        <f>SUM('Addtional Local Option Fuel'!B50:M50)</f>
        <v>0</v>
      </c>
    </row>
    <row r="50" spans="1:7" ht="12.75">
      <c r="A50" s="4" t="s">
        <v>40</v>
      </c>
      <c r="B50" s="5">
        <f>SUM('Local Option Sales Tax Coll'!B51:M51)</f>
        <v>789147.8800000001</v>
      </c>
      <c r="C50" s="5">
        <f>SUM('Tourist Development Tax'!N51)</f>
        <v>77531.15999999999</v>
      </c>
      <c r="D50" s="5">
        <f>SUM('Conv &amp; Tourist Impact'!N51)</f>
        <v>0</v>
      </c>
      <c r="E50" s="5">
        <f>SUM('Voted 1-Cent Local Option Fuel'!B54:M54)</f>
        <v>192370.37056617928</v>
      </c>
      <c r="F50" s="5">
        <f>SUM('Non-Voted Local Option Fuel '!B51:M51)</f>
        <v>1875543.4140001144</v>
      </c>
      <c r="G50" s="5">
        <f>SUM('Addtional Local Option Fuel'!B51:M51)</f>
        <v>0</v>
      </c>
    </row>
    <row r="51" spans="1:7" ht="12.75">
      <c r="A51" s="4" t="s">
        <v>41</v>
      </c>
      <c r="B51" s="5">
        <f>SUM('Local Option Sales Tax Coll'!B52:M52)</f>
        <v>19409408.53</v>
      </c>
      <c r="C51" s="5">
        <f>SUM('Tourist Development Tax'!N52)</f>
        <v>4381286.3</v>
      </c>
      <c r="D51" s="5">
        <f>SUM('Conv &amp; Tourist Impact'!N52)</f>
        <v>0</v>
      </c>
      <c r="E51" s="5">
        <f>SUM('Voted 1-Cent Local Option Fuel'!B55:M55)</f>
        <v>1699528.5577356492</v>
      </c>
      <c r="F51" s="5">
        <f>SUM('Non-Voted Local Option Fuel '!B52:M52)</f>
        <v>10187111.545173727</v>
      </c>
      <c r="G51" s="5">
        <f>SUM('Addtional Local Option Fuel'!B52:M52)</f>
        <v>0</v>
      </c>
    </row>
    <row r="52" spans="1:7" ht="12.75">
      <c r="A52" s="4" t="s">
        <v>42</v>
      </c>
      <c r="B52" s="5">
        <f>SUM('Local Option Sales Tax Coll'!B53:M53)</f>
        <v>27558127.89</v>
      </c>
      <c r="C52" s="5">
        <f>SUM('Tourist Development Tax'!N53)</f>
        <v>488885.62</v>
      </c>
      <c r="D52" s="5">
        <f>SUM('Conv &amp; Tourist Impact'!N53)</f>
        <v>0</v>
      </c>
      <c r="E52" s="5">
        <f>SUM('Voted 1-Cent Local Option Fuel'!B56:M56)</f>
        <v>2256804.2808308587</v>
      </c>
      <c r="F52" s="5">
        <f>SUM('Non-Voted Local Option Fuel '!B53:M53)</f>
        <v>13513199.56527151</v>
      </c>
      <c r="G52" s="5">
        <f>SUM('Addtional Local Option Fuel'!B53:M53)</f>
        <v>0</v>
      </c>
    </row>
    <row r="53" spans="1:7" ht="12.75">
      <c r="A53" s="4" t="s">
        <v>43</v>
      </c>
      <c r="B53" s="5">
        <f>SUM('Local Option Sales Tax Coll'!B54:M54)</f>
        <v>0</v>
      </c>
      <c r="C53" s="5">
        <f>SUM('Tourist Development Tax'!N54)</f>
        <v>653255.39</v>
      </c>
      <c r="D53" s="5">
        <f>SUM('Conv &amp; Tourist Impact'!N54)</f>
        <v>0</v>
      </c>
      <c r="E53" s="5">
        <f>SUM('Voted 1-Cent Local Option Fuel'!B57:M57)</f>
        <v>924494.2584543846</v>
      </c>
      <c r="F53" s="5">
        <f>SUM('Non-Voted Local Option Fuel '!B54:M54)</f>
        <v>5543610.551964616</v>
      </c>
      <c r="G53" s="5">
        <f>SUM('Addtional Local Option Fuel'!B54:M54)</f>
        <v>4034822.457950483</v>
      </c>
    </row>
    <row r="54" spans="1:7" ht="12.75">
      <c r="A54" s="4" t="s">
        <v>44</v>
      </c>
      <c r="B54" s="5">
        <f>SUM('Local Option Sales Tax Coll'!B55:M55)</f>
        <v>35018568.35</v>
      </c>
      <c r="C54" s="5">
        <f>SUM('Tourist Development Tax'!N55)</f>
        <v>14319191.77</v>
      </c>
      <c r="D54" s="5">
        <f>SUM('Conv &amp; Tourist Impact'!N55)</f>
        <v>4773064.069999999</v>
      </c>
      <c r="E54" s="5">
        <f>SUM('Voted 1-Cent Local Option Fuel'!B58:M58)</f>
        <v>63605.25373578304</v>
      </c>
      <c r="F54" s="5">
        <f>SUM('Non-Voted Local Option Fuel '!B55:M55)</f>
        <v>3840165.673090553</v>
      </c>
      <c r="G54" s="5">
        <f>SUM('Addtional Local Option Fuel'!B55:M55)</f>
        <v>0</v>
      </c>
    </row>
    <row r="55" spans="1:7" ht="12.75">
      <c r="A55" s="4" t="s">
        <v>45</v>
      </c>
      <c r="B55" s="5">
        <f>SUM('Local Option Sales Tax Coll'!B56:M56)</f>
        <v>6646674.050000001</v>
      </c>
      <c r="C55" s="5">
        <f>SUM('Tourist Development Tax'!N56)</f>
        <v>1523497.37</v>
      </c>
      <c r="D55" s="5">
        <f>SUM('Conv &amp; Tourist Impact'!N56)</f>
        <v>0</v>
      </c>
      <c r="E55" s="5">
        <f>SUM('Voted 1-Cent Local Option Fuel'!B59:M59)</f>
        <v>385705.84902239556</v>
      </c>
      <c r="F55" s="5">
        <f>SUM('Non-Voted Local Option Fuel '!B56:M56)</f>
        <v>2313101.245999434</v>
      </c>
      <c r="G55" s="5">
        <f>SUM('Addtional Local Option Fuel'!B56:M56)</f>
        <v>0</v>
      </c>
    </row>
    <row r="56" spans="1:7" ht="12.75">
      <c r="A56" s="4" t="s">
        <v>46</v>
      </c>
      <c r="B56" s="5">
        <f>SUM('Local Option Sales Tax Coll'!B57:M57)</f>
        <v>0</v>
      </c>
      <c r="C56" s="5">
        <f>SUM('Tourist Development Tax'!N57)</f>
        <v>7972024.8</v>
      </c>
      <c r="D56" s="5">
        <f>SUM('Conv &amp; Tourist Impact'!N57)</f>
        <v>0</v>
      </c>
      <c r="E56" s="5">
        <f>SUM('Voted 1-Cent Local Option Fuel'!B60:M60)</f>
        <v>1163012.1192685035</v>
      </c>
      <c r="F56" s="5">
        <f>SUM('Non-Voted Local Option Fuel '!B57:M57)</f>
        <v>7018604.276828562</v>
      </c>
      <c r="G56" s="5">
        <f>SUM('Addtional Local Option Fuel'!B57:M57)</f>
        <v>0</v>
      </c>
    </row>
    <row r="57" spans="1:7" ht="12.75">
      <c r="A57" s="4" t="s">
        <v>47</v>
      </c>
      <c r="B57" s="5">
        <f>SUM('Local Option Sales Tax Coll'!B58:M58)</f>
        <v>3843328.62</v>
      </c>
      <c r="C57" s="5">
        <f>SUM('Tourist Development Tax'!N58)</f>
        <v>222757.24000000002</v>
      </c>
      <c r="D57" s="5">
        <f>SUM('Conv &amp; Tourist Impact'!N58)</f>
        <v>0</v>
      </c>
      <c r="E57" s="5">
        <f>SUM('Voted 1-Cent Local Option Fuel'!B61:M61)</f>
        <v>405786.4227672545</v>
      </c>
      <c r="F57" s="5">
        <f>SUM('Non-Voted Local Option Fuel '!B58:M58)</f>
        <v>2429265.377069866</v>
      </c>
      <c r="G57" s="5">
        <f>SUM('Addtional Local Option Fuel'!B58:M58)</f>
        <v>0</v>
      </c>
    </row>
    <row r="58" spans="1:7" ht="12.75">
      <c r="A58" s="4" t="s">
        <v>48</v>
      </c>
      <c r="B58" s="5">
        <f>SUM('Local Option Sales Tax Coll'!B59:M59)</f>
        <v>142900519.44</v>
      </c>
      <c r="C58" s="5">
        <f>SUM('Tourist Development Tax'!N59)</f>
        <v>119960892.30000001</v>
      </c>
      <c r="D58" s="5">
        <f>SUM('Conv &amp; Tourist Impact'!N59)</f>
        <v>0</v>
      </c>
      <c r="E58" s="5">
        <f>SUM('Voted 1-Cent Local Option Fuel'!B62:M62)</f>
        <v>1254649.9328421447</v>
      </c>
      <c r="F58" s="5">
        <f>SUM('Non-Voted Local Option Fuel '!B59:M59)</f>
        <v>42177655.44156918</v>
      </c>
      <c r="G58" s="5">
        <f>SUM('Addtional Local Option Fuel'!B59:M59)</f>
        <v>0</v>
      </c>
    </row>
    <row r="59" spans="1:7" ht="12.75">
      <c r="A59" s="4" t="s">
        <v>49</v>
      </c>
      <c r="B59" s="5">
        <f>SUM('Local Option Sales Tax Coll'!B60:M60)</f>
        <v>32779942.67</v>
      </c>
      <c r="C59" s="5">
        <f>SUM('Tourist Development Tax'!N60)</f>
        <v>31521015.580000002</v>
      </c>
      <c r="D59" s="5">
        <f>SUM('Conv &amp; Tourist Impact'!N60)</f>
        <v>0</v>
      </c>
      <c r="E59" s="5">
        <f>SUM('Voted 1-Cent Local Option Fuel'!B63:M63)</f>
        <v>1791043.1644156987</v>
      </c>
      <c r="F59" s="5">
        <f>SUM('Non-Voted Local Option Fuel '!B60:M60)</f>
        <v>10738879.538928073</v>
      </c>
      <c r="G59" s="5">
        <f>SUM('Addtional Local Option Fuel'!B60:M60)</f>
        <v>-7.105427357601002E-15</v>
      </c>
    </row>
    <row r="60" spans="1:7" ht="12.75">
      <c r="A60" s="4" t="s">
        <v>50</v>
      </c>
      <c r="B60" s="5">
        <f>SUM('Local Option Sales Tax Coll'!B61:M61)</f>
        <v>43130801.74</v>
      </c>
      <c r="C60" s="5">
        <f>SUM('Tourist Development Tax'!N61)</f>
        <v>22264004.659999996</v>
      </c>
      <c r="D60" s="5">
        <f>SUM('Conv &amp; Tourist Impact'!N61)</f>
        <v>0</v>
      </c>
      <c r="E60" s="5">
        <f>SUM('Voted 1-Cent Local Option Fuel'!B64:M64)</f>
        <v>6291661.168484012</v>
      </c>
      <c r="F60" s="5">
        <f>SUM('Non-Voted Local Option Fuel '!B61:M61)</f>
        <v>37649177.33686084</v>
      </c>
      <c r="G60" s="5">
        <f>SUM('Addtional Local Option Fuel'!B61:M61)</f>
        <v>27321688.623531863</v>
      </c>
    </row>
    <row r="61" spans="1:7" ht="12.75">
      <c r="A61" s="4" t="s">
        <v>51</v>
      </c>
      <c r="B61" s="5">
        <f>SUM('Local Option Sales Tax Coll'!B62:M62)</f>
        <v>15176573.86</v>
      </c>
      <c r="C61" s="5">
        <f>SUM('Tourist Development Tax'!N62)</f>
        <v>717044.2299999999</v>
      </c>
      <c r="D61" s="5">
        <f>SUM('Conv &amp; Tourist Impact'!N62)</f>
        <v>0</v>
      </c>
      <c r="E61" s="5">
        <f>SUM('Voted 1-Cent Local Option Fuel'!B65:M65)</f>
        <v>2221437.7547757914</v>
      </c>
      <c r="F61" s="5">
        <f>SUM('Non-Voted Local Option Fuel '!B62:M62)</f>
        <v>13320974.017553834</v>
      </c>
      <c r="G61" s="5">
        <f>SUM('Addtional Local Option Fuel'!B62:M62)</f>
        <v>0</v>
      </c>
    </row>
    <row r="62" spans="1:7" ht="12.75">
      <c r="A62" s="4" t="s">
        <v>52</v>
      </c>
      <c r="B62" s="5">
        <f>SUM('Local Option Sales Tax Coll'!B63:M63)</f>
        <v>113941219.79999998</v>
      </c>
      <c r="C62" s="5">
        <f>SUM('Tourist Development Tax'!N63)</f>
        <v>18239638.01</v>
      </c>
      <c r="D62" s="5">
        <f>SUM('Conv &amp; Tourist Impact'!N63)</f>
        <v>0</v>
      </c>
      <c r="E62" s="5">
        <f>SUM('Voted 1-Cent Local Option Fuel'!B66:M66)</f>
        <v>477704.72392700915</v>
      </c>
      <c r="F62" s="5">
        <f>SUM('Non-Voted Local Option Fuel '!B63:M63)</f>
        <v>25798630.262869217</v>
      </c>
      <c r="G62" s="5">
        <f>SUM('Addtional Local Option Fuel'!B63:M63)</f>
        <v>0</v>
      </c>
    </row>
    <row r="63" spans="1:7" ht="12.75">
      <c r="A63" s="4" t="s">
        <v>53</v>
      </c>
      <c r="B63" s="5">
        <f>SUM('Local Option Sales Tax Coll'!B64:M64)</f>
        <v>42889569.51</v>
      </c>
      <c r="C63" s="5">
        <f>SUM('Tourist Development Tax'!N64)</f>
        <v>6815733.21</v>
      </c>
      <c r="D63" s="5">
        <f>SUM('Conv &amp; Tourist Impact'!N64)</f>
        <v>0</v>
      </c>
      <c r="E63" s="5">
        <f>SUM('Voted 1-Cent Local Option Fuel'!B67:M67)</f>
        <v>3348271.422267759</v>
      </c>
      <c r="F63" s="5">
        <f>SUM('Non-Voted Local Option Fuel '!B64:M64)</f>
        <v>20065442.61630445</v>
      </c>
      <c r="G63" s="5">
        <f>SUM('Addtional Local Option Fuel'!B64:M64)</f>
        <v>11907933.20832788</v>
      </c>
    </row>
    <row r="64" spans="1:7" ht="12.75">
      <c r="A64" s="4" t="s">
        <v>54</v>
      </c>
      <c r="B64" s="5">
        <f>SUM('Local Option Sales Tax Coll'!B65:M65)</f>
        <v>4997580.99</v>
      </c>
      <c r="C64" s="5">
        <f>SUM('Tourist Development Tax'!N65)</f>
        <v>116867.18999999997</v>
      </c>
      <c r="D64" s="5">
        <f>SUM('Conv &amp; Tourist Impact'!N65)</f>
        <v>0</v>
      </c>
      <c r="E64" s="5">
        <f>SUM('Voted 1-Cent Local Option Fuel'!B68:M68)</f>
        <v>94270.031096113</v>
      </c>
      <c r="F64" s="5">
        <f>SUM('Non-Voted Local Option Fuel '!B65:M65)</f>
        <v>2545482.193513032</v>
      </c>
      <c r="G64" s="5">
        <f>SUM('Addtional Local Option Fuel'!B65:M65)</f>
        <v>0</v>
      </c>
    </row>
    <row r="65" spans="1:7" ht="12.75">
      <c r="A65" s="4" t="s">
        <v>55</v>
      </c>
      <c r="B65" s="5">
        <f>SUM('Local Option Sales Tax Coll'!B66:M66)</f>
        <v>0</v>
      </c>
      <c r="C65" s="5">
        <f>SUM('Tourist Development Tax'!N66)</f>
        <v>4954430.970000001</v>
      </c>
      <c r="D65" s="5">
        <f>SUM('Conv &amp; Tourist Impact'!N66)</f>
        <v>0</v>
      </c>
      <c r="E65" s="5">
        <f>SUM('Voted 1-Cent Local Option Fuel'!B69:M69)</f>
        <v>227599.07112235972</v>
      </c>
      <c r="F65" s="5">
        <f>SUM('Non-Voted Local Option Fuel '!B66:M66)</f>
        <v>7255493.620432697</v>
      </c>
      <c r="G65" s="5">
        <f>SUM('Addtional Local Option Fuel'!B66:M66)</f>
        <v>0</v>
      </c>
    </row>
    <row r="66" spans="1:7" ht="12.75">
      <c r="A66" s="4" t="s">
        <v>56</v>
      </c>
      <c r="B66" s="5">
        <f>SUM('Local Option Sales Tax Coll'!B67:M67)</f>
        <v>12316407.459999999</v>
      </c>
      <c r="C66" s="5">
        <f>SUM('Tourist Development Tax'!N67)</f>
        <v>2650735.7699999996</v>
      </c>
      <c r="D66" s="5">
        <f>SUM('Conv &amp; Tourist Impact'!N67)</f>
        <v>0</v>
      </c>
      <c r="E66" s="5">
        <f>SUM('Voted 1-Cent Local Option Fuel'!B70:M70)</f>
        <v>1449246.660907994</v>
      </c>
      <c r="F66" s="5">
        <f>SUM('Non-Voted Local Option Fuel '!B67:M67)</f>
        <v>8699066.735581713</v>
      </c>
      <c r="G66" s="5">
        <f>SUM('Addtional Local Option Fuel'!B67:M67)</f>
        <v>5857054.456991454</v>
      </c>
    </row>
    <row r="67" spans="1:7" ht="12.75">
      <c r="A67" s="4" t="s">
        <v>57</v>
      </c>
      <c r="B67" s="5">
        <f>SUM('Local Option Sales Tax Coll'!B68:M68)</f>
        <v>5199828.88</v>
      </c>
      <c r="C67" s="5">
        <f>SUM('Tourist Development Tax'!N68)</f>
        <v>406277.07000000007</v>
      </c>
      <c r="D67" s="5">
        <f>SUM('Conv &amp; Tourist Impact'!N68)</f>
        <v>0</v>
      </c>
      <c r="E67" s="5">
        <f>SUM('Voted 1-Cent Local Option Fuel'!B71:M71)</f>
        <v>137591.26690413698</v>
      </c>
      <c r="F67" s="5">
        <f>SUM('Non-Voted Local Option Fuel '!B68:M68)</f>
        <v>4745234.694086697</v>
      </c>
      <c r="G67" s="5">
        <f>SUM('Addtional Local Option Fuel'!B68:M68)</f>
        <v>0</v>
      </c>
    </row>
    <row r="68" spans="1:7" ht="12.75">
      <c r="A68" s="4" t="s">
        <v>58</v>
      </c>
      <c r="B68" s="5">
        <f>SUM('Local Option Sales Tax Coll'!B69:M69)</f>
        <v>55986620.82</v>
      </c>
      <c r="C68" s="5">
        <f>SUM('Tourist Development Tax'!N69)</f>
        <v>7524006.99</v>
      </c>
      <c r="D68" s="5">
        <f>SUM('Conv &amp; Tourist Impact'!N69)</f>
        <v>0</v>
      </c>
      <c r="E68" s="5">
        <f>SUM('Voted 1-Cent Local Option Fuel'!B72:M72)</f>
        <v>1824698.2936257778</v>
      </c>
      <c r="F68" s="5">
        <f>SUM('Non-Voted Local Option Fuel '!B69:M69)</f>
        <v>10944450.676437575</v>
      </c>
      <c r="G68" s="5">
        <f>SUM('Addtional Local Option Fuel'!B69:M69)</f>
        <v>8076974.812408557</v>
      </c>
    </row>
    <row r="69" spans="1:7" ht="12.75">
      <c r="A69" s="4" t="s">
        <v>59</v>
      </c>
      <c r="B69" s="5">
        <f>SUM('Local Option Sales Tax Coll'!B70:M70)</f>
        <v>55364321.72</v>
      </c>
      <c r="C69" s="5">
        <f>SUM('Tourist Development Tax'!N70)</f>
        <v>2446170.88</v>
      </c>
      <c r="D69" s="5">
        <f>SUM('Conv &amp; Tourist Impact'!N70)</f>
        <v>0</v>
      </c>
      <c r="E69" s="5">
        <f>SUM('Voted 1-Cent Local Option Fuel'!B73:M73)</f>
        <v>2247803.837593598</v>
      </c>
      <c r="F69" s="5">
        <f>SUM('Non-Voted Local Option Fuel '!B70:M70)</f>
        <v>13476138.299414083</v>
      </c>
      <c r="G69" s="5">
        <f>SUM('Addtional Local Option Fuel'!B70:M70)</f>
        <v>0</v>
      </c>
    </row>
    <row r="70" spans="1:7" ht="12.75">
      <c r="A70" s="4" t="s">
        <v>60</v>
      </c>
      <c r="B70" s="5">
        <f>SUM('Local Option Sales Tax Coll'!B71:M71)</f>
        <v>4736211.149999999</v>
      </c>
      <c r="C70" s="5">
        <f>SUM('Tourist Development Tax'!N71)</f>
        <v>108135.14000000001</v>
      </c>
      <c r="D70" s="5">
        <f>SUM('Conv &amp; Tourist Impact'!N71)</f>
        <v>0</v>
      </c>
      <c r="E70" s="5">
        <f>SUM('Voted 1-Cent Local Option Fuel'!B74:M74)</f>
        <v>760939.1606460941</v>
      </c>
      <c r="F70" s="5">
        <f>SUM('Non-Voted Local Option Fuel '!B71:M71)</f>
        <v>4556235.573878409</v>
      </c>
      <c r="G70" s="5">
        <f>SUM('Addtional Local Option Fuel'!B71:M71)</f>
        <v>0</v>
      </c>
    </row>
    <row r="71" spans="1:7" ht="12.75">
      <c r="A71" s="4" t="s">
        <v>61</v>
      </c>
      <c r="B71" s="5">
        <f>SUM('Local Option Sales Tax Coll'!B72:M72)</f>
        <v>2508569.6000000006</v>
      </c>
      <c r="C71" s="5">
        <f>SUM('Tourist Development Tax'!N72)</f>
        <v>97578.53</v>
      </c>
      <c r="D71" s="5">
        <f>SUM('Conv &amp; Tourist Impact'!N72)</f>
        <v>0</v>
      </c>
      <c r="E71" s="5">
        <f>SUM('Voted 1-Cent Local Option Fuel'!B75:M75)</f>
        <v>330645.29685516417</v>
      </c>
      <c r="F71" s="5">
        <f>SUM('Non-Voted Local Option Fuel '!B72:M72)</f>
        <v>1979507.7452456001</v>
      </c>
      <c r="G71" s="5">
        <f>SUM('Addtional Local Option Fuel'!B72:M72)</f>
        <v>1193262.9663695546</v>
      </c>
    </row>
    <row r="72" spans="1:7" ht="12.75">
      <c r="A72" s="4" t="s">
        <v>62</v>
      </c>
      <c r="B72" s="5">
        <f>SUM('Local Option Sales Tax Coll'!B73:M73)</f>
        <v>1715271.6300000001</v>
      </c>
      <c r="C72" s="5">
        <f>SUM('Tourist Development Tax'!N73)</f>
        <v>99776.44</v>
      </c>
      <c r="D72" s="5">
        <f>SUM('Conv &amp; Tourist Impact'!N73)</f>
        <v>0</v>
      </c>
      <c r="E72" s="5">
        <f>SUM('Voted 1-Cent Local Option Fuel'!B76:M76)</f>
        <v>80492.22012748406</v>
      </c>
      <c r="F72" s="5">
        <f>SUM('Non-Voted Local Option Fuel '!B73:M73)</f>
        <v>1220367.7829175692</v>
      </c>
      <c r="G72" s="5">
        <f>SUM('Addtional Local Option Fuel'!B73:M73)</f>
        <v>0</v>
      </c>
    </row>
    <row r="73" spans="1:7" ht="12.75">
      <c r="A73" s="4" t="s">
        <v>63</v>
      </c>
      <c r="B73" s="5">
        <f>SUM('Local Option Sales Tax Coll'!B74:M74)</f>
        <v>432262</v>
      </c>
      <c r="C73" s="5">
        <f>SUM('Tourist Development Tax'!N74)</f>
        <v>0</v>
      </c>
      <c r="D73" s="5">
        <f>SUM('Conv &amp; Tourist Impact'!N74)</f>
        <v>0</v>
      </c>
      <c r="E73" s="5">
        <f>SUM('Voted 1-Cent Local Option Fuel'!B77:M77)</f>
        <v>72648.2145719012</v>
      </c>
      <c r="F73" s="5">
        <f>SUM('Non-Voted Local Option Fuel '!B74:M74)</f>
        <v>397819.55799507257</v>
      </c>
      <c r="G73" s="5">
        <f>SUM('Addtional Local Option Fuel'!B74:M74)</f>
        <v>0</v>
      </c>
    </row>
    <row r="74" spans="1:7" ht="12.75">
      <c r="A74" s="4" t="s">
        <v>64</v>
      </c>
      <c r="B74" s="5">
        <f>SUM('Local Option Sales Tax Coll'!B75:M75)</f>
        <v>31442492.65</v>
      </c>
      <c r="C74" s="5">
        <f>SUM('Tourist Development Tax'!N75)</f>
        <v>7253324.989999999</v>
      </c>
      <c r="D74" s="5">
        <f>SUM('Conv &amp; Tourist Impact'!N75)</f>
        <v>7253324.989999999</v>
      </c>
      <c r="E74" s="5">
        <f>SUM('Voted 1-Cent Local Option Fuel'!B78:M78)</f>
        <v>2472787.502889321</v>
      </c>
      <c r="F74" s="5">
        <f>SUM('Non-Voted Local Option Fuel '!B75:M75)</f>
        <v>14831654.131066766</v>
      </c>
      <c r="G74" s="5">
        <f>SUM('Addtional Local Option Fuel'!B75:M75)</f>
        <v>10703109.151799243</v>
      </c>
    </row>
    <row r="75" spans="1:7" ht="12.75">
      <c r="A75" s="4" t="s">
        <v>65</v>
      </c>
      <c r="B75" s="5">
        <f>SUM('Local Option Sales Tax Coll'!B76:M76)</f>
        <v>1113244.2</v>
      </c>
      <c r="C75" s="5">
        <f>SUM('Tourist Development Tax'!N76)</f>
        <v>26220.220000000005</v>
      </c>
      <c r="D75" s="5">
        <f>SUM('Conv &amp; Tourist Impact'!N76)</f>
        <v>0</v>
      </c>
      <c r="E75" s="5">
        <f>SUM('Voted 1-Cent Local Option Fuel'!B79:M79)</f>
        <v>125344.14099154246</v>
      </c>
      <c r="F75" s="5">
        <f>SUM('Non-Voted Local Option Fuel '!B76:M76)</f>
        <v>754065.2352510004</v>
      </c>
      <c r="G75" s="5">
        <f>SUM('Addtional Local Option Fuel'!B76:M76)</f>
        <v>0</v>
      </c>
    </row>
    <row r="76" spans="1:7" ht="12.75">
      <c r="A76" s="4" t="s">
        <v>66</v>
      </c>
      <c r="B76" s="5">
        <f>SUM('Local Option Sales Tax Coll'!B77:M77)</f>
        <v>10502517.310000002</v>
      </c>
      <c r="C76" s="5">
        <f>SUM('Tourist Development Tax'!N77)</f>
        <v>9022043.68</v>
      </c>
      <c r="D76" s="5">
        <f>SUM('Conv &amp; Tourist Impact'!N77)</f>
        <v>0</v>
      </c>
      <c r="E76" s="5">
        <f>SUM('Voted 1-Cent Local Option Fuel'!B80:M80)</f>
        <v>489386.1711961783</v>
      </c>
      <c r="F76" s="5">
        <f>SUM('Non-Voted Local Option Fuel '!B77:M77)</f>
        <v>2933664.3051256104</v>
      </c>
      <c r="G76" s="5">
        <f>SUM('Addtional Local Option Fuel'!B77:M77)</f>
        <v>0</v>
      </c>
    </row>
    <row r="77" spans="1:7" ht="12.75">
      <c r="A77" s="4" t="s">
        <v>67</v>
      </c>
      <c r="B77" s="5">
        <f>SUM('Local Option Sales Tax Coll'!B78:M78)</f>
        <v>1445134.5499999998</v>
      </c>
      <c r="C77" s="5">
        <f>SUM('Tourist Development Tax'!N78)</f>
        <v>59283.97</v>
      </c>
      <c r="D77" s="5">
        <f>SUM('Conv &amp; Tourist Impact'!N78)</f>
        <v>0</v>
      </c>
      <c r="E77" s="5">
        <f>SUM('Voted 1-Cent Local Option Fuel'!B81:M81)</f>
        <v>149454.3244759159</v>
      </c>
      <c r="F77" s="5">
        <f>SUM('Non-Voted Local Option Fuel '!B78:M78)</f>
        <v>892220.05215099</v>
      </c>
      <c r="G77" s="5">
        <f>SUM('Addtional Local Option Fuel'!B78:M78)</f>
        <v>3.552713678800501E-15</v>
      </c>
    </row>
    <row r="78" spans="1:7" ht="12.75">
      <c r="A78" s="4" t="s">
        <v>68</v>
      </c>
      <c r="B78" s="5">
        <f>SUM('Local Option Sales Tax Coll'!B79:M79)</f>
        <v>98788490.87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</row>
    <row r="79" spans="1:7" ht="12.75">
      <c r="A79" s="4" t="s">
        <v>1</v>
      </c>
      <c r="B79" s="5" t="s">
        <v>84</v>
      </c>
      <c r="C79" s="5" t="s">
        <v>85</v>
      </c>
      <c r="D79" s="5" t="s">
        <v>85</v>
      </c>
      <c r="E79" s="5" t="s">
        <v>85</v>
      </c>
      <c r="F79" s="5" t="s">
        <v>85</v>
      </c>
      <c r="G79" s="5" t="s">
        <v>86</v>
      </c>
    </row>
    <row r="80" spans="1:7" ht="12.75">
      <c r="A80" s="4" t="s">
        <v>69</v>
      </c>
      <c r="B80" s="5">
        <f aca="true" t="shared" si="0" ref="B80:G80">SUM(B11:B78)</f>
        <v>1613275988.8000002</v>
      </c>
      <c r="C80" s="5">
        <f t="shared" si="0"/>
        <v>404583488.26000005</v>
      </c>
      <c r="D80" s="5">
        <f t="shared" si="0"/>
        <v>53382188.04</v>
      </c>
      <c r="E80" s="5">
        <f t="shared" si="0"/>
        <v>79642125.2891569</v>
      </c>
      <c r="F80" s="5">
        <f t="shared" si="0"/>
        <v>616977100.80089</v>
      </c>
      <c r="G80" s="5">
        <f t="shared" si="0"/>
        <v>171708323.66339892</v>
      </c>
    </row>
    <row r="82" ht="12.75">
      <c r="A82" s="4" t="s">
        <v>87</v>
      </c>
    </row>
    <row r="83" ht="12.75">
      <c r="A83" s="4" t="s">
        <v>88</v>
      </c>
    </row>
    <row r="84" ht="12.75">
      <c r="A84" s="4" t="s">
        <v>89</v>
      </c>
    </row>
    <row r="85" ht="12.75">
      <c r="A85" s="4"/>
    </row>
  </sheetData>
  <sheetProtection/>
  <mergeCells count="4">
    <mergeCell ref="A3:G3"/>
    <mergeCell ref="A5:G5"/>
    <mergeCell ref="A6:G6"/>
    <mergeCell ref="A4:G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P227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13" width="11.16015625" style="0" bestFit="1" customWidth="1"/>
    <col min="14" max="14" width="12.66015625" style="0" bestFit="1" customWidth="1"/>
    <col min="16" max="16" width="10.16015625" style="0" bestFit="1" customWidth="1"/>
  </cols>
  <sheetData>
    <row r="1" spans="1:14" ht="12.75">
      <c r="A1" t="s">
        <v>132</v>
      </c>
      <c r="N1" t="s">
        <v>90</v>
      </c>
    </row>
    <row r="3" spans="1:14" ht="12.75">
      <c r="A3" s="13" t="s">
        <v>70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2.75">
      <c r="A4" s="13" t="s">
        <v>134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2.75">
      <c r="A5" s="13" t="s">
        <v>71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2.75">
      <c r="A6" s="13" t="s">
        <v>138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2.75">
      <c r="A7" s="13" t="s">
        <v>136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9" spans="2:14" ht="12.75">
      <c r="B9" s="2">
        <v>38169</v>
      </c>
      <c r="C9" s="2">
        <v>38200</v>
      </c>
      <c r="D9" s="2">
        <v>38231</v>
      </c>
      <c r="E9" s="2">
        <v>38261</v>
      </c>
      <c r="F9" s="2">
        <v>38292</v>
      </c>
      <c r="G9" s="2">
        <v>38322</v>
      </c>
      <c r="H9" s="2">
        <v>38353</v>
      </c>
      <c r="I9" s="2">
        <v>38384</v>
      </c>
      <c r="J9" s="2">
        <v>38412</v>
      </c>
      <c r="K9" s="2">
        <v>38443</v>
      </c>
      <c r="L9" s="2">
        <v>38473</v>
      </c>
      <c r="M9" s="2">
        <v>38504</v>
      </c>
      <c r="N9" s="3" t="s">
        <v>133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91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662105.82</v>
      </c>
      <c r="J12" s="1">
        <v>648429.68</v>
      </c>
      <c r="K12" s="1">
        <v>709938.36</v>
      </c>
      <c r="L12" s="1">
        <v>643665.3</v>
      </c>
      <c r="M12" s="1">
        <v>617112.32</v>
      </c>
      <c r="N12" s="6">
        <f>SUM(B12:M12)</f>
        <v>3281251.48</v>
      </c>
    </row>
    <row r="13" spans="1:14" ht="12.75">
      <c r="A13" t="s">
        <v>92</v>
      </c>
      <c r="B13" s="1">
        <v>96751.38</v>
      </c>
      <c r="C13" s="1">
        <v>98551.09</v>
      </c>
      <c r="D13" s="1">
        <v>85547.17</v>
      </c>
      <c r="E13" s="1">
        <v>98460.87</v>
      </c>
      <c r="F13" s="1">
        <v>96139.16</v>
      </c>
      <c r="G13" s="1">
        <v>95480.37</v>
      </c>
      <c r="H13" s="1">
        <v>114503.85</v>
      </c>
      <c r="I13" s="1">
        <v>89537.63</v>
      </c>
      <c r="J13" s="1">
        <v>103491.66</v>
      </c>
      <c r="K13" s="1">
        <v>99642.71</v>
      </c>
      <c r="L13" s="1">
        <v>102464.61</v>
      </c>
      <c r="M13" s="1">
        <v>98206.45</v>
      </c>
      <c r="N13" s="6">
        <f aca="true" t="shared" si="0" ref="N13:N76">SUM(B13:M13)</f>
        <v>1178776.95</v>
      </c>
    </row>
    <row r="14" spans="1:14" ht="12.75">
      <c r="A14" t="s">
        <v>93</v>
      </c>
      <c r="B14" s="1">
        <v>1307160.17</v>
      </c>
      <c r="C14" s="1">
        <v>1368921.24</v>
      </c>
      <c r="D14" s="1">
        <v>993631.38</v>
      </c>
      <c r="E14" s="1">
        <v>917151.64</v>
      </c>
      <c r="F14" s="1">
        <v>1016629.92</v>
      </c>
      <c r="G14" s="1">
        <v>986281.37</v>
      </c>
      <c r="H14" s="1">
        <v>1107602.75</v>
      </c>
      <c r="I14" s="1">
        <v>947505.3</v>
      </c>
      <c r="J14" s="1">
        <v>1066028.95</v>
      </c>
      <c r="K14" s="1">
        <v>1281817.01</v>
      </c>
      <c r="L14" s="1">
        <v>1163824.43</v>
      </c>
      <c r="M14" s="1">
        <v>1246639.58</v>
      </c>
      <c r="N14" s="6">
        <f t="shared" si="0"/>
        <v>13403193.739999998</v>
      </c>
    </row>
    <row r="15" spans="1:14" ht="12.75">
      <c r="A15" t="s">
        <v>5</v>
      </c>
      <c r="B15" s="1">
        <v>124799.04</v>
      </c>
      <c r="C15" s="1">
        <v>120178.74</v>
      </c>
      <c r="D15" s="1">
        <v>116490.58</v>
      </c>
      <c r="E15" s="1">
        <v>120546.51</v>
      </c>
      <c r="F15" s="1">
        <v>122539.86</v>
      </c>
      <c r="G15" s="1">
        <v>133214.99</v>
      </c>
      <c r="H15" s="1">
        <v>156862.04</v>
      </c>
      <c r="I15" s="1">
        <v>121041.05</v>
      </c>
      <c r="J15" s="1">
        <v>129201.12</v>
      </c>
      <c r="K15" s="1">
        <v>138142.18</v>
      </c>
      <c r="L15" s="1">
        <v>129371.5</v>
      </c>
      <c r="M15" s="1">
        <v>129796.41</v>
      </c>
      <c r="N15" s="6">
        <f t="shared" si="0"/>
        <v>1542184.02</v>
      </c>
    </row>
    <row r="16" spans="1:14" ht="12.75">
      <c r="A16" t="s">
        <v>94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6">
        <f t="shared" si="0"/>
        <v>0</v>
      </c>
    </row>
    <row r="17" spans="1:14" ht="12.75">
      <c r="A17" t="s">
        <v>95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6">
        <f t="shared" si="0"/>
        <v>0</v>
      </c>
    </row>
    <row r="18" spans="1:14" ht="12.75">
      <c r="A18" t="s">
        <v>8</v>
      </c>
      <c r="B18" s="1">
        <v>46275.07</v>
      </c>
      <c r="C18" s="1">
        <v>43002.52</v>
      </c>
      <c r="D18" s="1">
        <v>41792.86</v>
      </c>
      <c r="E18" s="1">
        <v>43201.64</v>
      </c>
      <c r="F18" s="1">
        <v>43843.46</v>
      </c>
      <c r="G18" s="1">
        <v>44399.49</v>
      </c>
      <c r="H18" s="1">
        <v>57711.54</v>
      </c>
      <c r="I18" s="1">
        <v>45855.32</v>
      </c>
      <c r="J18" s="1">
        <v>45946.58</v>
      </c>
      <c r="K18" s="1">
        <v>48733.14</v>
      </c>
      <c r="L18" s="1">
        <v>53945.91</v>
      </c>
      <c r="M18" s="1">
        <v>55634.07</v>
      </c>
      <c r="N18" s="6">
        <f t="shared" si="0"/>
        <v>570341.6</v>
      </c>
    </row>
    <row r="19" spans="1:14" ht="12.75">
      <c r="A19" t="s">
        <v>96</v>
      </c>
      <c r="B19" s="1">
        <v>1529776.19</v>
      </c>
      <c r="C19" s="1">
        <v>1288488.5</v>
      </c>
      <c r="D19" s="1">
        <v>1166032.11</v>
      </c>
      <c r="E19" s="1">
        <v>1436034.83</v>
      </c>
      <c r="F19" s="1">
        <v>1739826.31</v>
      </c>
      <c r="G19" s="1">
        <v>1849084.57</v>
      </c>
      <c r="H19" s="1">
        <v>2097098.23</v>
      </c>
      <c r="I19" s="1">
        <v>1835934.25</v>
      </c>
      <c r="J19" s="1">
        <v>1886533.96</v>
      </c>
      <c r="K19" s="1">
        <v>2088102.54</v>
      </c>
      <c r="L19" s="1">
        <v>1903796.77</v>
      </c>
      <c r="M19" s="1">
        <v>1742823.08</v>
      </c>
      <c r="N19" s="6">
        <f t="shared" si="0"/>
        <v>20563531.339999996</v>
      </c>
    </row>
    <row r="20" spans="1:14" ht="12.75">
      <c r="A20" t="s">
        <v>97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6">
        <f t="shared" si="0"/>
        <v>0</v>
      </c>
    </row>
    <row r="21" spans="1:14" ht="12.75">
      <c r="A21" t="s">
        <v>98</v>
      </c>
      <c r="B21" s="1">
        <v>1231520.97</v>
      </c>
      <c r="C21" s="1">
        <v>1144740.84</v>
      </c>
      <c r="D21" s="1">
        <v>1120523.28</v>
      </c>
      <c r="E21" s="1">
        <v>1185617.59</v>
      </c>
      <c r="F21" s="1">
        <v>1233038.59</v>
      </c>
      <c r="G21" s="1">
        <v>1285673.12</v>
      </c>
      <c r="H21" s="1">
        <v>1600324.16</v>
      </c>
      <c r="I21" s="1">
        <v>1160148.72</v>
      </c>
      <c r="J21" s="1">
        <v>1263917.8</v>
      </c>
      <c r="K21" s="1">
        <v>1408882.6</v>
      </c>
      <c r="L21" s="1">
        <v>1303853.26</v>
      </c>
      <c r="M21" s="1">
        <v>1356770.8</v>
      </c>
      <c r="N21" s="6">
        <f t="shared" si="0"/>
        <v>15295011.73</v>
      </c>
    </row>
    <row r="22" spans="1:14" ht="12.75">
      <c r="A22" t="s">
        <v>99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6">
        <f t="shared" si="0"/>
        <v>0</v>
      </c>
    </row>
    <row r="23" spans="1:14" ht="12.75">
      <c r="A23" t="s">
        <v>13</v>
      </c>
      <c r="B23" s="1">
        <v>536730.64</v>
      </c>
      <c r="C23" s="1">
        <v>507213.98</v>
      </c>
      <c r="D23" s="1">
        <v>481835.35</v>
      </c>
      <c r="E23" s="1">
        <v>513741.01</v>
      </c>
      <c r="F23" s="1">
        <v>512536.48</v>
      </c>
      <c r="G23" s="1">
        <v>553690.63</v>
      </c>
      <c r="H23" s="1">
        <v>632914.44</v>
      </c>
      <c r="I23" s="1">
        <v>514498.99</v>
      </c>
      <c r="J23" s="1">
        <v>551869.92</v>
      </c>
      <c r="K23" s="1">
        <v>591232.53</v>
      </c>
      <c r="L23" s="1">
        <v>563863.9</v>
      </c>
      <c r="M23" s="1">
        <v>551207.52</v>
      </c>
      <c r="N23" s="6">
        <f t="shared" si="0"/>
        <v>6511335.390000001</v>
      </c>
    </row>
    <row r="24" spans="1:14" ht="12.75">
      <c r="A24" t="s">
        <v>130</v>
      </c>
      <c r="B24" s="1">
        <v>23222442.5</v>
      </c>
      <c r="C24" s="1">
        <v>21919293.39</v>
      </c>
      <c r="D24" s="1">
        <v>22056986.4</v>
      </c>
      <c r="E24" s="1">
        <v>21326739.79</v>
      </c>
      <c r="F24" s="1">
        <v>23434767.2</v>
      </c>
      <c r="G24" s="1">
        <v>26532533.37</v>
      </c>
      <c r="H24" s="1">
        <v>29651011.05</v>
      </c>
      <c r="I24" s="1">
        <v>25415404.18</v>
      </c>
      <c r="J24" s="1">
        <v>25557070.06</v>
      </c>
      <c r="K24" s="1">
        <v>27909738.56</v>
      </c>
      <c r="L24" s="1">
        <v>26244669.43</v>
      </c>
      <c r="M24" s="1">
        <v>25405495.79</v>
      </c>
      <c r="N24" s="6">
        <f t="shared" si="0"/>
        <v>298676151.72</v>
      </c>
    </row>
    <row r="25" spans="1:14" ht="12.75">
      <c r="A25" t="s">
        <v>14</v>
      </c>
      <c r="B25" s="1">
        <v>151403.05</v>
      </c>
      <c r="C25" s="1">
        <v>119927.37</v>
      </c>
      <c r="D25" s="1">
        <v>134257.66</v>
      </c>
      <c r="E25" s="1">
        <v>143626.74</v>
      </c>
      <c r="F25" s="1">
        <v>160040.16</v>
      </c>
      <c r="G25" s="1">
        <v>211793.68</v>
      </c>
      <c r="H25" s="1">
        <v>203957.04</v>
      </c>
      <c r="I25" s="1">
        <v>229240.7</v>
      </c>
      <c r="J25" s="1">
        <v>186070.66</v>
      </c>
      <c r="K25" s="1">
        <v>189584.65</v>
      </c>
      <c r="L25" s="1">
        <v>176253.95</v>
      </c>
      <c r="M25" s="1">
        <v>169258.94</v>
      </c>
      <c r="N25" s="6">
        <f t="shared" si="0"/>
        <v>2075414.5999999996</v>
      </c>
    </row>
    <row r="26" spans="1:14" ht="12.75">
      <c r="A26" t="s">
        <v>15</v>
      </c>
      <c r="B26" s="1">
        <v>50914.12</v>
      </c>
      <c r="C26" s="1">
        <v>47739.25</v>
      </c>
      <c r="D26" s="1">
        <v>42050.85</v>
      </c>
      <c r="E26" s="1">
        <v>44402.48</v>
      </c>
      <c r="F26" s="1">
        <v>47865.92</v>
      </c>
      <c r="G26" s="1">
        <v>55865.63</v>
      </c>
      <c r="H26" s="1">
        <v>68053.03</v>
      </c>
      <c r="I26" s="1">
        <v>52276.37</v>
      </c>
      <c r="J26" s="1">
        <v>54884.89</v>
      </c>
      <c r="K26" s="1">
        <v>61332.1</v>
      </c>
      <c r="L26" s="1">
        <v>55568.58</v>
      </c>
      <c r="M26" s="1">
        <v>62126.14</v>
      </c>
      <c r="N26" s="6">
        <f t="shared" si="0"/>
        <v>643079.36</v>
      </c>
    </row>
    <row r="27" spans="1:14" ht="12.75">
      <c r="A27" t="s">
        <v>100</v>
      </c>
      <c r="B27" s="1">
        <v>9848598.35</v>
      </c>
      <c r="C27" s="1">
        <v>9109979.49</v>
      </c>
      <c r="D27" s="1">
        <v>9209429.18</v>
      </c>
      <c r="E27" s="1">
        <v>9320886.39</v>
      </c>
      <c r="F27" s="1">
        <v>9631636.43</v>
      </c>
      <c r="G27" s="1">
        <v>10078602.51</v>
      </c>
      <c r="H27" s="1">
        <v>11910406.45</v>
      </c>
      <c r="I27" s="1">
        <v>9506398</v>
      </c>
      <c r="J27" s="1">
        <v>10316053.07</v>
      </c>
      <c r="K27" s="1">
        <v>10982504.83</v>
      </c>
      <c r="L27" s="1">
        <v>10365905.1</v>
      </c>
      <c r="M27" s="1">
        <v>10341299.53</v>
      </c>
      <c r="N27" s="6">
        <f t="shared" si="0"/>
        <v>120621699.33</v>
      </c>
    </row>
    <row r="28" spans="1:14" ht="12.75">
      <c r="A28" t="s">
        <v>101</v>
      </c>
      <c r="B28" s="1">
        <v>4789972.9</v>
      </c>
      <c r="C28" s="1">
        <v>4435207.17</v>
      </c>
      <c r="D28" s="1">
        <v>3701691.87</v>
      </c>
      <c r="E28" s="1">
        <v>3952876.39</v>
      </c>
      <c r="F28" s="1">
        <v>4978214.53</v>
      </c>
      <c r="G28" s="1">
        <v>5197469.67</v>
      </c>
      <c r="H28" s="1">
        <v>6076077.52</v>
      </c>
      <c r="I28" s="1">
        <v>4506687.77</v>
      </c>
      <c r="J28" s="1">
        <v>4809652</v>
      </c>
      <c r="K28" s="1">
        <v>5325807.01</v>
      </c>
      <c r="L28" s="1">
        <v>4984473.52</v>
      </c>
      <c r="M28" s="1">
        <v>5068685.5</v>
      </c>
      <c r="N28" s="6">
        <f t="shared" si="0"/>
        <v>57826815.849999994</v>
      </c>
    </row>
    <row r="29" spans="1:14" ht="12.75">
      <c r="A29" t="s">
        <v>18</v>
      </c>
      <c r="B29" s="1">
        <v>471216.62</v>
      </c>
      <c r="C29" s="1">
        <v>487780.21</v>
      </c>
      <c r="D29" s="1">
        <v>451096.42</v>
      </c>
      <c r="E29" s="1">
        <v>428803.39</v>
      </c>
      <c r="F29" s="1">
        <v>500822.2</v>
      </c>
      <c r="G29" s="1">
        <v>509173.2</v>
      </c>
      <c r="H29" s="1">
        <v>611799.11</v>
      </c>
      <c r="I29" s="1">
        <v>551370.45</v>
      </c>
      <c r="J29" s="1">
        <v>563821.18</v>
      </c>
      <c r="K29" s="1">
        <v>612752.24</v>
      </c>
      <c r="L29" s="1">
        <v>589151.71</v>
      </c>
      <c r="M29" s="1">
        <v>554879.47</v>
      </c>
      <c r="N29" s="6">
        <f t="shared" si="0"/>
        <v>6332666.2</v>
      </c>
    </row>
    <row r="30" spans="1:14" ht="12.75">
      <c r="A30" t="s">
        <v>19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6">
        <f t="shared" si="0"/>
        <v>0</v>
      </c>
    </row>
    <row r="31" spans="1:14" ht="12.75">
      <c r="A31" t="s">
        <v>20</v>
      </c>
      <c r="B31" s="1">
        <v>214348.95</v>
      </c>
      <c r="C31" s="1">
        <v>188876.12</v>
      </c>
      <c r="D31" s="1">
        <v>179628.91</v>
      </c>
      <c r="E31" s="1">
        <v>178067.65</v>
      </c>
      <c r="F31" s="1">
        <v>195482.03</v>
      </c>
      <c r="G31" s="1">
        <v>201057.09</v>
      </c>
      <c r="H31" s="1">
        <v>210924.46</v>
      </c>
      <c r="I31" s="1">
        <v>180387.88</v>
      </c>
      <c r="J31" s="1">
        <v>192400.45</v>
      </c>
      <c r="K31" s="1">
        <v>208224.86</v>
      </c>
      <c r="L31" s="1">
        <v>200353.48</v>
      </c>
      <c r="M31" s="1">
        <v>203633.67</v>
      </c>
      <c r="N31" s="6">
        <f t="shared" si="0"/>
        <v>2353385.55</v>
      </c>
    </row>
    <row r="32" spans="1:14" ht="12.75">
      <c r="A32" t="s">
        <v>21</v>
      </c>
      <c r="B32" s="1">
        <v>39171.77</v>
      </c>
      <c r="C32" s="1">
        <v>38369.94</v>
      </c>
      <c r="D32" s="1">
        <v>35782.02</v>
      </c>
      <c r="E32" s="1">
        <v>37919.06</v>
      </c>
      <c r="F32" s="1">
        <v>29932.93</v>
      </c>
      <c r="G32" s="1">
        <v>39418.39</v>
      </c>
      <c r="H32" s="1">
        <v>46240.65</v>
      </c>
      <c r="I32" s="1">
        <v>36125.11</v>
      </c>
      <c r="J32" s="1">
        <v>38242.88</v>
      </c>
      <c r="K32" s="1">
        <v>41626.25</v>
      </c>
      <c r="L32" s="1">
        <v>42839.48</v>
      </c>
      <c r="M32" s="1">
        <v>47309.2</v>
      </c>
      <c r="N32" s="6">
        <f t="shared" si="0"/>
        <v>472977.68</v>
      </c>
    </row>
    <row r="33" spans="1:14" ht="12.75">
      <c r="A33" t="s">
        <v>22</v>
      </c>
      <c r="B33" s="1">
        <v>20140.68</v>
      </c>
      <c r="C33" s="1">
        <v>16284.83</v>
      </c>
      <c r="D33" s="1">
        <v>17748.63</v>
      </c>
      <c r="E33" s="1">
        <v>16819.14</v>
      </c>
      <c r="F33" s="1">
        <v>17737.97</v>
      </c>
      <c r="G33" s="1">
        <v>20631.04</v>
      </c>
      <c r="H33" s="1">
        <v>25632.88</v>
      </c>
      <c r="I33" s="1">
        <v>24951.41</v>
      </c>
      <c r="J33" s="1">
        <v>26864.41</v>
      </c>
      <c r="K33" s="1">
        <v>27981.34</v>
      </c>
      <c r="L33" s="1">
        <v>22671.37</v>
      </c>
      <c r="M33" s="1">
        <v>24471.6</v>
      </c>
      <c r="N33" s="6">
        <f t="shared" si="0"/>
        <v>261935.30000000002</v>
      </c>
    </row>
    <row r="34" spans="1:14" ht="12.75">
      <c r="A34" t="s">
        <v>102</v>
      </c>
      <c r="B34" s="1">
        <v>45472.8</v>
      </c>
      <c r="C34" s="1">
        <v>51230.31</v>
      </c>
      <c r="D34" s="1">
        <v>34069.52</v>
      </c>
      <c r="E34" s="1">
        <v>32661.55</v>
      </c>
      <c r="F34" s="1">
        <v>30440.05</v>
      </c>
      <c r="G34" s="1">
        <v>31390.61</v>
      </c>
      <c r="H34" s="1">
        <v>40005.19</v>
      </c>
      <c r="I34" s="1">
        <v>35305.49</v>
      </c>
      <c r="J34" s="1">
        <v>34471.19</v>
      </c>
      <c r="K34" s="1">
        <v>43619.5</v>
      </c>
      <c r="L34" s="1">
        <v>40152.64</v>
      </c>
      <c r="M34" s="1">
        <v>46868.9</v>
      </c>
      <c r="N34" s="6">
        <f t="shared" si="0"/>
        <v>465687.75</v>
      </c>
    </row>
    <row r="35" spans="1:14" ht="12.75">
      <c r="A35" t="s">
        <v>24</v>
      </c>
      <c r="B35" s="1">
        <v>46568.94</v>
      </c>
      <c r="C35" s="1">
        <v>37246.95</v>
      </c>
      <c r="D35" s="1">
        <v>38829.27</v>
      </c>
      <c r="E35" s="1">
        <v>32295.02</v>
      </c>
      <c r="F35" s="1">
        <v>42374.16</v>
      </c>
      <c r="G35" s="1">
        <v>34310.21</v>
      </c>
      <c r="H35" s="1">
        <v>37490.8</v>
      </c>
      <c r="I35" s="1">
        <v>44171.66</v>
      </c>
      <c r="J35" s="1">
        <v>38310.74</v>
      </c>
      <c r="K35" s="1">
        <v>45212.34</v>
      </c>
      <c r="L35" s="1">
        <v>41519.65</v>
      </c>
      <c r="M35" s="1">
        <v>43960</v>
      </c>
      <c r="N35" s="6">
        <f t="shared" si="0"/>
        <v>482289.74</v>
      </c>
    </row>
    <row r="36" spans="1:14" ht="12.75">
      <c r="A36" t="s">
        <v>25</v>
      </c>
      <c r="B36" s="1">
        <v>118593.91</v>
      </c>
      <c r="C36" s="1">
        <v>91700.65</v>
      </c>
      <c r="D36" s="1">
        <v>86394.41</v>
      </c>
      <c r="E36" s="1">
        <v>106244.76</v>
      </c>
      <c r="F36" s="1">
        <v>117512.58</v>
      </c>
      <c r="G36" s="1">
        <v>138448.14</v>
      </c>
      <c r="H36" s="1">
        <v>143821.01</v>
      </c>
      <c r="I36" s="1">
        <v>130568.16</v>
      </c>
      <c r="J36" s="1">
        <v>134139.48</v>
      </c>
      <c r="K36" s="1">
        <v>137673.38</v>
      </c>
      <c r="L36" s="1">
        <v>118282.24</v>
      </c>
      <c r="M36" s="1">
        <v>125818.26</v>
      </c>
      <c r="N36" s="6">
        <f t="shared" si="0"/>
        <v>1449196.98</v>
      </c>
    </row>
    <row r="37" spans="1:14" ht="12.75">
      <c r="A37" t="s">
        <v>26</v>
      </c>
      <c r="B37" s="1">
        <v>183173.56</v>
      </c>
      <c r="C37" s="1">
        <v>157961.43</v>
      </c>
      <c r="D37" s="1">
        <v>170553.26</v>
      </c>
      <c r="E37" s="1">
        <v>177262.71</v>
      </c>
      <c r="F37" s="1">
        <v>193647.09</v>
      </c>
      <c r="G37" s="1">
        <v>220546.98</v>
      </c>
      <c r="H37" s="1">
        <v>238418.97</v>
      </c>
      <c r="I37" s="1">
        <v>233014.43</v>
      </c>
      <c r="J37" s="1">
        <v>235820.64</v>
      </c>
      <c r="K37" s="1">
        <v>229605.48</v>
      </c>
      <c r="L37" s="1">
        <v>221447.68</v>
      </c>
      <c r="M37" s="1">
        <v>236487.99</v>
      </c>
      <c r="N37" s="6">
        <f t="shared" si="0"/>
        <v>2497940.2199999997</v>
      </c>
    </row>
    <row r="38" spans="1:14" ht="12.75">
      <c r="A38" t="s">
        <v>103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485976.36</v>
      </c>
      <c r="J38" s="1">
        <v>533221.69</v>
      </c>
      <c r="K38" s="1">
        <v>592775.96</v>
      </c>
      <c r="L38" s="1">
        <v>565014.35</v>
      </c>
      <c r="M38" s="1">
        <v>551589.51</v>
      </c>
      <c r="N38" s="6">
        <f t="shared" si="0"/>
        <v>2728577.87</v>
      </c>
    </row>
    <row r="39" spans="1:14" ht="12.75">
      <c r="A39" t="s">
        <v>28</v>
      </c>
      <c r="B39" s="1">
        <v>641186.92</v>
      </c>
      <c r="C39" s="1">
        <v>583976.57</v>
      </c>
      <c r="D39" s="1">
        <v>637754.6</v>
      </c>
      <c r="E39" s="1">
        <v>637644.38</v>
      </c>
      <c r="F39" s="1">
        <v>813245.74</v>
      </c>
      <c r="G39" s="1">
        <v>837421.93</v>
      </c>
      <c r="H39" s="1">
        <v>967671.65</v>
      </c>
      <c r="I39" s="1">
        <v>880011.62</v>
      </c>
      <c r="J39" s="1">
        <v>867217.79</v>
      </c>
      <c r="K39" s="1">
        <v>910132.96</v>
      </c>
      <c r="L39" s="1">
        <v>828045.78</v>
      </c>
      <c r="M39" s="1">
        <v>761167.53</v>
      </c>
      <c r="N39" s="6">
        <f t="shared" si="0"/>
        <v>9365477.469999999</v>
      </c>
    </row>
    <row r="40" spans="1:14" ht="12.75">
      <c r="A40" t="s">
        <v>104</v>
      </c>
      <c r="B40" s="1">
        <v>13667220.2</v>
      </c>
      <c r="C40" s="1">
        <v>12609500.56</v>
      </c>
      <c r="D40" s="1">
        <v>12353188.32</v>
      </c>
      <c r="E40" s="1">
        <v>12912020.86</v>
      </c>
      <c r="F40" s="1">
        <v>13600623.92</v>
      </c>
      <c r="G40" s="1">
        <v>14550744.78</v>
      </c>
      <c r="H40" s="1">
        <v>16871126.46</v>
      </c>
      <c r="I40" s="1">
        <v>13947729.15</v>
      </c>
      <c r="J40" s="1">
        <v>14446538.97</v>
      </c>
      <c r="K40" s="1">
        <v>16231004.45</v>
      </c>
      <c r="L40" s="1">
        <v>15103878.69</v>
      </c>
      <c r="M40" s="1">
        <v>14861589.23</v>
      </c>
      <c r="N40" s="6">
        <f t="shared" si="0"/>
        <v>171155165.58999997</v>
      </c>
    </row>
    <row r="41" spans="1:14" ht="12.75">
      <c r="A41" t="s">
        <v>30</v>
      </c>
      <c r="B41" s="1">
        <v>55759.93</v>
      </c>
      <c r="C41" s="1">
        <v>55744.28</v>
      </c>
      <c r="D41" s="1">
        <v>50970.65</v>
      </c>
      <c r="E41" s="1">
        <v>54593.65</v>
      </c>
      <c r="F41" s="1">
        <v>56121.69</v>
      </c>
      <c r="G41" s="1">
        <v>53225.33</v>
      </c>
      <c r="H41" s="1">
        <v>59386.6</v>
      </c>
      <c r="I41" s="1">
        <v>63458.73</v>
      </c>
      <c r="J41" s="1">
        <v>62084.64</v>
      </c>
      <c r="K41" s="1">
        <v>60257.95</v>
      </c>
      <c r="L41" s="1">
        <v>57976.04</v>
      </c>
      <c r="M41" s="1">
        <v>62022.27</v>
      </c>
      <c r="N41" s="6">
        <f t="shared" si="0"/>
        <v>691601.76</v>
      </c>
    </row>
    <row r="42" spans="1:14" ht="12.75">
      <c r="A42" t="s">
        <v>105</v>
      </c>
      <c r="B42" s="1">
        <v>1305183.92</v>
      </c>
      <c r="C42" s="1">
        <v>1192198.69</v>
      </c>
      <c r="D42" s="1">
        <v>1123101.32</v>
      </c>
      <c r="E42" s="1">
        <v>1047153.44</v>
      </c>
      <c r="F42" s="1">
        <v>1461001.08</v>
      </c>
      <c r="G42" s="1">
        <v>1766460.51</v>
      </c>
      <c r="H42" s="1">
        <v>2087130.92</v>
      </c>
      <c r="I42" s="1">
        <v>1621124.66</v>
      </c>
      <c r="J42" s="1">
        <v>1922038.99</v>
      </c>
      <c r="K42" s="1">
        <v>2086496.89</v>
      </c>
      <c r="L42" s="1">
        <v>1715747.17</v>
      </c>
      <c r="M42" s="1">
        <v>1519505.01</v>
      </c>
      <c r="N42" s="6">
        <f t="shared" si="0"/>
        <v>18847142.6</v>
      </c>
    </row>
    <row r="43" spans="1:14" ht="12.75">
      <c r="A43" t="s">
        <v>32</v>
      </c>
      <c r="B43" s="1">
        <v>390323.93</v>
      </c>
      <c r="C43" s="1">
        <v>393467.53</v>
      </c>
      <c r="D43" s="1">
        <v>362951.91</v>
      </c>
      <c r="E43" s="1">
        <v>388085.77</v>
      </c>
      <c r="F43" s="1">
        <v>385485.81</v>
      </c>
      <c r="G43" s="1">
        <v>502205.67</v>
      </c>
      <c r="H43" s="1">
        <v>496410.55</v>
      </c>
      <c r="I43" s="1">
        <v>423397.04</v>
      </c>
      <c r="J43" s="1">
        <v>405486.53</v>
      </c>
      <c r="K43" s="1">
        <v>453545.41</v>
      </c>
      <c r="L43" s="1">
        <v>430940.47</v>
      </c>
      <c r="M43" s="1">
        <v>439326.93</v>
      </c>
      <c r="N43" s="6">
        <f t="shared" si="0"/>
        <v>5071627.55</v>
      </c>
    </row>
    <row r="44" spans="1:14" ht="12.75">
      <c r="A44" t="s">
        <v>33</v>
      </c>
      <c r="B44" s="1">
        <v>49218.04</v>
      </c>
      <c r="C44" s="1">
        <v>52191.45</v>
      </c>
      <c r="D44" s="1">
        <v>50477.32</v>
      </c>
      <c r="E44" s="1">
        <v>52872.31</v>
      </c>
      <c r="F44" s="1">
        <v>54864.47</v>
      </c>
      <c r="G44" s="1">
        <v>42858.58</v>
      </c>
      <c r="H44" s="1">
        <v>60031.66</v>
      </c>
      <c r="I44" s="1">
        <v>46064.42</v>
      </c>
      <c r="J44" s="1">
        <v>46693.72</v>
      </c>
      <c r="K44" s="1">
        <v>46079.72</v>
      </c>
      <c r="L44" s="1">
        <v>45425.53</v>
      </c>
      <c r="M44" s="1">
        <v>42143.08</v>
      </c>
      <c r="N44" s="6">
        <f t="shared" si="0"/>
        <v>588920.2999999999</v>
      </c>
    </row>
    <row r="45" spans="1:14" ht="12.75">
      <c r="A45" t="s">
        <v>34</v>
      </c>
      <c r="B45" s="1">
        <v>19439.3</v>
      </c>
      <c r="C45" s="1">
        <v>19347.95</v>
      </c>
      <c r="D45" s="1">
        <v>16321.09</v>
      </c>
      <c r="E45" s="1">
        <v>18472.76</v>
      </c>
      <c r="F45" s="1">
        <v>18000.78</v>
      </c>
      <c r="G45" s="1">
        <v>19597.38</v>
      </c>
      <c r="H45" s="1">
        <v>21241.12</v>
      </c>
      <c r="I45" s="1">
        <v>19434.38</v>
      </c>
      <c r="J45" s="1">
        <v>17991.79</v>
      </c>
      <c r="K45" s="1">
        <v>20429.79</v>
      </c>
      <c r="L45" s="1">
        <v>20535.54</v>
      </c>
      <c r="M45" s="1">
        <v>22102.44</v>
      </c>
      <c r="N45" s="6">
        <f t="shared" si="0"/>
        <v>232914.32000000004</v>
      </c>
    </row>
    <row r="46" spans="1:14" ht="12.75">
      <c r="A46" t="s">
        <v>106</v>
      </c>
      <c r="B46" s="1">
        <v>2010507.94</v>
      </c>
      <c r="C46" s="1">
        <v>1939199.95</v>
      </c>
      <c r="D46" s="1">
        <v>1834241.27</v>
      </c>
      <c r="E46" s="1">
        <v>1895169.07</v>
      </c>
      <c r="F46" s="1">
        <v>2124209.91</v>
      </c>
      <c r="G46" s="1">
        <v>2353878.63</v>
      </c>
      <c r="H46" s="1">
        <v>2555658.46</v>
      </c>
      <c r="I46" s="1">
        <v>2254374.6</v>
      </c>
      <c r="J46" s="1">
        <v>2310945</v>
      </c>
      <c r="K46" s="1">
        <v>2560514.1</v>
      </c>
      <c r="L46" s="1">
        <v>2440079.43</v>
      </c>
      <c r="M46" s="1">
        <v>2326318.02</v>
      </c>
      <c r="N46" s="6">
        <f t="shared" si="0"/>
        <v>26605096.380000003</v>
      </c>
    </row>
    <row r="47" spans="1:14" ht="12.75">
      <c r="A47" t="s">
        <v>107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6">
        <f t="shared" si="0"/>
        <v>0</v>
      </c>
    </row>
    <row r="48" spans="1:14" ht="12.75">
      <c r="A48" t="s">
        <v>108</v>
      </c>
      <c r="B48" s="1">
        <v>3848210.58</v>
      </c>
      <c r="C48" s="1">
        <v>3641137.94</v>
      </c>
      <c r="D48" s="1">
        <v>3754877.17</v>
      </c>
      <c r="E48" s="1">
        <v>3978685.59</v>
      </c>
      <c r="F48" s="1">
        <v>3909280.35</v>
      </c>
      <c r="G48" s="1">
        <v>4063420.24</v>
      </c>
      <c r="H48" s="1">
        <v>4773131.23</v>
      </c>
      <c r="I48" s="1">
        <v>3891300.09</v>
      </c>
      <c r="J48" s="1">
        <v>3827505.69</v>
      </c>
      <c r="K48" s="1">
        <v>4182559.96</v>
      </c>
      <c r="L48" s="1">
        <v>4026334.8</v>
      </c>
      <c r="M48" s="1">
        <v>4108610.15</v>
      </c>
      <c r="N48" s="6">
        <f t="shared" si="0"/>
        <v>48005053.78999999</v>
      </c>
    </row>
    <row r="49" spans="1:14" ht="12.75">
      <c r="A49" t="s">
        <v>38</v>
      </c>
      <c r="B49" s="1">
        <v>214322.94</v>
      </c>
      <c r="C49" s="1">
        <v>212510.54</v>
      </c>
      <c r="D49" s="1">
        <v>186228.2</v>
      </c>
      <c r="E49" s="1">
        <v>200312.83</v>
      </c>
      <c r="F49" s="1">
        <v>212640.07</v>
      </c>
      <c r="G49" s="1">
        <v>231062.52</v>
      </c>
      <c r="H49" s="1">
        <v>241780.69</v>
      </c>
      <c r="I49" s="1">
        <v>207372.09</v>
      </c>
      <c r="J49" s="1">
        <v>221698.43</v>
      </c>
      <c r="K49" s="1">
        <v>248767.04</v>
      </c>
      <c r="L49" s="1">
        <v>228445.49</v>
      </c>
      <c r="M49" s="1">
        <v>218364.11</v>
      </c>
      <c r="N49" s="6">
        <f t="shared" si="0"/>
        <v>2623504.9499999997</v>
      </c>
    </row>
    <row r="50" spans="1:14" ht="12.75">
      <c r="A50" t="s">
        <v>39</v>
      </c>
      <c r="B50" s="1">
        <v>19361.05</v>
      </c>
      <c r="C50" s="1">
        <v>19663.12</v>
      </c>
      <c r="D50" s="1">
        <v>19101.25</v>
      </c>
      <c r="E50" s="1">
        <v>16514.37</v>
      </c>
      <c r="F50" s="1">
        <v>12822.03</v>
      </c>
      <c r="G50" s="1">
        <v>15935.31</v>
      </c>
      <c r="H50" s="1">
        <v>20493.23</v>
      </c>
      <c r="I50" s="1">
        <v>18696.99</v>
      </c>
      <c r="J50" s="1">
        <v>16752.28</v>
      </c>
      <c r="K50" s="1">
        <v>19786.82</v>
      </c>
      <c r="L50" s="1">
        <v>22221.18</v>
      </c>
      <c r="M50" s="1">
        <v>21855.89</v>
      </c>
      <c r="N50" s="6">
        <f t="shared" si="0"/>
        <v>223203.51999999996</v>
      </c>
    </row>
    <row r="51" spans="1:14" ht="12.75">
      <c r="A51" t="s">
        <v>40</v>
      </c>
      <c r="B51" s="1">
        <v>64418.41</v>
      </c>
      <c r="C51" s="1">
        <v>62261.35</v>
      </c>
      <c r="D51" s="1">
        <v>57512.77</v>
      </c>
      <c r="E51" s="1">
        <v>63267.32</v>
      </c>
      <c r="F51" s="1">
        <v>58078.85</v>
      </c>
      <c r="G51" s="1">
        <v>76988.51</v>
      </c>
      <c r="H51" s="1">
        <v>73380.71</v>
      </c>
      <c r="I51" s="1">
        <v>70664.86</v>
      </c>
      <c r="J51" s="1">
        <v>61776.4</v>
      </c>
      <c r="K51" s="1">
        <v>70267.01</v>
      </c>
      <c r="L51" s="1">
        <v>68214.3</v>
      </c>
      <c r="M51" s="1">
        <v>62317.39</v>
      </c>
      <c r="N51" s="6">
        <f t="shared" si="0"/>
        <v>789147.8800000001</v>
      </c>
    </row>
    <row r="52" spans="1:14" ht="12.75">
      <c r="A52" t="s">
        <v>109</v>
      </c>
      <c r="B52" s="1">
        <v>1500521.2</v>
      </c>
      <c r="C52" s="1">
        <v>1388992.8</v>
      </c>
      <c r="D52" s="1">
        <v>1331302.79</v>
      </c>
      <c r="E52" s="1">
        <v>1394461.29</v>
      </c>
      <c r="F52" s="1">
        <v>1564256.85</v>
      </c>
      <c r="G52" s="1">
        <v>1733567.35</v>
      </c>
      <c r="H52" s="1">
        <v>1879207.48</v>
      </c>
      <c r="I52" s="1">
        <v>1696203.84</v>
      </c>
      <c r="J52" s="1">
        <v>1714881.32</v>
      </c>
      <c r="K52" s="1">
        <v>1947370.59</v>
      </c>
      <c r="L52" s="1">
        <v>1673620.42</v>
      </c>
      <c r="M52" s="1">
        <v>1585022.6</v>
      </c>
      <c r="N52" s="6">
        <f t="shared" si="0"/>
        <v>19409408.53</v>
      </c>
    </row>
    <row r="53" spans="1:16" ht="12.75">
      <c r="A53" t="s">
        <v>42</v>
      </c>
      <c r="B53" s="1">
        <v>2716380.23</v>
      </c>
      <c r="C53" s="1">
        <v>2600133.35</v>
      </c>
      <c r="D53" s="1">
        <v>2454203.58</v>
      </c>
      <c r="E53" s="1">
        <v>2477415.78</v>
      </c>
      <c r="F53" s="1">
        <v>2767393.99</v>
      </c>
      <c r="G53" s="1">
        <v>2990998.39</v>
      </c>
      <c r="H53" s="1">
        <v>3340357.73</v>
      </c>
      <c r="I53" s="1">
        <v>1614913.87</v>
      </c>
      <c r="J53" s="1">
        <v>1639103.31</v>
      </c>
      <c r="K53" s="1">
        <v>1781066.64</v>
      </c>
      <c r="L53" s="1">
        <v>1604566.38</v>
      </c>
      <c r="M53" s="1">
        <v>1571594.64</v>
      </c>
      <c r="N53" s="6">
        <f t="shared" si="0"/>
        <v>27558127.89</v>
      </c>
      <c r="P53" s="6"/>
    </row>
    <row r="54" spans="1:14" ht="12.75">
      <c r="A54" t="s">
        <v>43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6">
        <f t="shared" si="0"/>
        <v>0</v>
      </c>
    </row>
    <row r="55" spans="1:14" ht="12.75">
      <c r="A55" t="s">
        <v>110</v>
      </c>
      <c r="B55" s="1">
        <v>2874280.83</v>
      </c>
      <c r="C55" s="1">
        <v>2961715.31</v>
      </c>
      <c r="D55" s="1">
        <v>2126244.72</v>
      </c>
      <c r="E55" s="1">
        <v>1704969.95</v>
      </c>
      <c r="F55" s="1">
        <v>2637363.98</v>
      </c>
      <c r="G55" s="1">
        <v>2629344.63</v>
      </c>
      <c r="H55" s="1">
        <v>3042724.29</v>
      </c>
      <c r="I55" s="1">
        <v>3135643.98</v>
      </c>
      <c r="J55" s="1">
        <v>3575816.66</v>
      </c>
      <c r="K55" s="1">
        <v>4003188.19</v>
      </c>
      <c r="L55" s="1">
        <v>3225145.88</v>
      </c>
      <c r="M55" s="1">
        <v>3102129.93</v>
      </c>
      <c r="N55" s="6">
        <f t="shared" si="0"/>
        <v>35018568.35</v>
      </c>
    </row>
    <row r="56" spans="1:14" ht="12.75">
      <c r="A56" t="s">
        <v>111</v>
      </c>
      <c r="B56" s="1">
        <v>607631.07</v>
      </c>
      <c r="C56" s="1">
        <v>588611.03</v>
      </c>
      <c r="D56" s="1">
        <v>476954.96</v>
      </c>
      <c r="E56" s="1">
        <v>461046.38</v>
      </c>
      <c r="F56" s="1">
        <v>527201.08</v>
      </c>
      <c r="G56" s="1">
        <v>496666.09</v>
      </c>
      <c r="H56" s="1">
        <v>562903.77</v>
      </c>
      <c r="I56" s="1">
        <v>452507.7</v>
      </c>
      <c r="J56" s="1">
        <v>567165.53</v>
      </c>
      <c r="K56" s="1">
        <v>623379.49</v>
      </c>
      <c r="L56" s="1">
        <v>679657.99</v>
      </c>
      <c r="M56" s="1">
        <v>602948.96</v>
      </c>
      <c r="N56" s="6">
        <f t="shared" si="0"/>
        <v>6646674.050000001</v>
      </c>
    </row>
    <row r="57" spans="1:14" ht="12.75">
      <c r="A57" t="s">
        <v>112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6">
        <f t="shared" si="0"/>
        <v>0</v>
      </c>
    </row>
    <row r="58" spans="1:14" ht="12.75">
      <c r="A58" t="s">
        <v>47</v>
      </c>
      <c r="B58" s="1">
        <v>272202.11</v>
      </c>
      <c r="C58" s="1">
        <v>244820.62</v>
      </c>
      <c r="D58" s="1">
        <v>272196.77</v>
      </c>
      <c r="E58" s="1">
        <v>239232.4</v>
      </c>
      <c r="F58" s="1">
        <v>325172.39</v>
      </c>
      <c r="G58" s="1">
        <v>351091.49</v>
      </c>
      <c r="H58" s="1">
        <v>427364.5</v>
      </c>
      <c r="I58" s="1">
        <v>357950.64</v>
      </c>
      <c r="J58" s="1">
        <v>339193.49</v>
      </c>
      <c r="K58" s="1">
        <v>378178.99</v>
      </c>
      <c r="L58" s="1">
        <v>325925.65</v>
      </c>
      <c r="M58" s="1">
        <v>309999.57</v>
      </c>
      <c r="N58" s="6">
        <f t="shared" si="0"/>
        <v>3843328.62</v>
      </c>
    </row>
    <row r="59" spans="1:14" ht="12.75">
      <c r="A59" t="s">
        <v>113</v>
      </c>
      <c r="B59" s="1">
        <v>11863347.85</v>
      </c>
      <c r="C59" s="1">
        <v>11286472.93</v>
      </c>
      <c r="D59" s="1">
        <v>9777564.65</v>
      </c>
      <c r="E59" s="1">
        <v>9955867.61</v>
      </c>
      <c r="F59" s="1">
        <v>11360459.59</v>
      </c>
      <c r="G59" s="1">
        <v>11958528.47</v>
      </c>
      <c r="H59" s="1">
        <v>13544612.52</v>
      </c>
      <c r="I59" s="1">
        <v>11305516.39</v>
      </c>
      <c r="J59" s="1">
        <v>13128462.16</v>
      </c>
      <c r="K59" s="1">
        <v>14570660.04</v>
      </c>
      <c r="L59" s="1">
        <v>12238641.76</v>
      </c>
      <c r="M59" s="1">
        <v>11910385.47</v>
      </c>
      <c r="N59" s="6">
        <f t="shared" si="0"/>
        <v>142900519.44</v>
      </c>
    </row>
    <row r="60" spans="1:14" ht="12.75">
      <c r="A60" t="s">
        <v>114</v>
      </c>
      <c r="B60" s="1">
        <v>2597063.32</v>
      </c>
      <c r="C60" s="1">
        <v>2594046.33</v>
      </c>
      <c r="D60" s="1">
        <v>2289024.39</v>
      </c>
      <c r="E60" s="1">
        <v>2127476.6</v>
      </c>
      <c r="F60" s="1">
        <v>2727770.49</v>
      </c>
      <c r="G60" s="1">
        <v>2662377.63</v>
      </c>
      <c r="H60" s="1">
        <v>3141030.34</v>
      </c>
      <c r="I60" s="1">
        <v>2580574.27</v>
      </c>
      <c r="J60" s="1">
        <v>2858245.36</v>
      </c>
      <c r="K60" s="1">
        <v>3424971.26</v>
      </c>
      <c r="L60" s="1">
        <v>2979698.2</v>
      </c>
      <c r="M60" s="1">
        <v>2797664.48</v>
      </c>
      <c r="N60" s="6">
        <f t="shared" si="0"/>
        <v>32779942.67</v>
      </c>
    </row>
    <row r="61" spans="1:14" ht="12.75">
      <c r="A61" t="s">
        <v>115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8325027.25</v>
      </c>
      <c r="J61" s="1">
        <v>8630506.48</v>
      </c>
      <c r="K61" s="1">
        <v>9577822.58</v>
      </c>
      <c r="L61" s="1">
        <v>8602660.63</v>
      </c>
      <c r="M61" s="1">
        <v>7994784.8</v>
      </c>
      <c r="N61" s="6">
        <f t="shared" si="0"/>
        <v>43130801.74</v>
      </c>
    </row>
    <row r="62" spans="1:14" ht="12.75">
      <c r="A62" t="s">
        <v>51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2849825.05</v>
      </c>
      <c r="J62" s="1">
        <v>2958790.45</v>
      </c>
      <c r="K62" s="1">
        <v>3266128.48</v>
      </c>
      <c r="L62" s="1">
        <v>3102904.35</v>
      </c>
      <c r="M62" s="1">
        <v>2998925.53</v>
      </c>
      <c r="N62" s="6">
        <f t="shared" si="0"/>
        <v>15176573.86</v>
      </c>
    </row>
    <row r="63" spans="1:14" ht="12.75">
      <c r="A63" t="s">
        <v>116</v>
      </c>
      <c r="B63" s="1">
        <v>9249618.07</v>
      </c>
      <c r="C63" s="1">
        <v>8681794.19</v>
      </c>
      <c r="D63" s="1">
        <v>8036517.68</v>
      </c>
      <c r="E63" s="1">
        <v>8234556.74</v>
      </c>
      <c r="F63" s="1">
        <v>8962420.83</v>
      </c>
      <c r="G63" s="1">
        <v>9532955.95</v>
      </c>
      <c r="H63" s="1">
        <v>10836289.45</v>
      </c>
      <c r="I63" s="1">
        <v>9421019.29</v>
      </c>
      <c r="J63" s="1">
        <v>9687506.8</v>
      </c>
      <c r="K63" s="1">
        <v>11000081.86</v>
      </c>
      <c r="L63" s="1">
        <v>10361349.75</v>
      </c>
      <c r="M63" s="1">
        <v>9937109.19</v>
      </c>
      <c r="N63" s="6">
        <f t="shared" si="0"/>
        <v>113941219.79999998</v>
      </c>
    </row>
    <row r="64" spans="1:14" ht="12.75">
      <c r="A64" t="s">
        <v>117</v>
      </c>
      <c r="B64" s="1">
        <v>2344951.14</v>
      </c>
      <c r="C64" s="1">
        <v>2227289.77</v>
      </c>
      <c r="D64" s="1">
        <v>2162203.33</v>
      </c>
      <c r="E64" s="1">
        <v>2327249.86</v>
      </c>
      <c r="F64" s="1">
        <v>2669945.65</v>
      </c>
      <c r="G64" s="1">
        <v>2716660.99</v>
      </c>
      <c r="H64" s="1">
        <v>3168333.71</v>
      </c>
      <c r="I64" s="1">
        <v>4712832.34</v>
      </c>
      <c r="J64" s="1">
        <v>5018939.61</v>
      </c>
      <c r="K64" s="1">
        <v>5543282.39</v>
      </c>
      <c r="L64" s="1">
        <v>5134314.98</v>
      </c>
      <c r="M64" s="1">
        <v>4863565.74</v>
      </c>
      <c r="N64" s="6">
        <f t="shared" si="0"/>
        <v>42889569.51</v>
      </c>
    </row>
    <row r="65" spans="1:14" ht="12.75">
      <c r="A65" t="s">
        <v>118</v>
      </c>
      <c r="B65" s="1">
        <v>388795.94</v>
      </c>
      <c r="C65" s="1">
        <v>389006.62</v>
      </c>
      <c r="D65" s="1">
        <v>346669.04</v>
      </c>
      <c r="E65" s="1">
        <v>389659.34</v>
      </c>
      <c r="F65" s="1">
        <v>417222.33</v>
      </c>
      <c r="G65" s="1">
        <v>427204.42</v>
      </c>
      <c r="H65" s="1">
        <v>462979.34</v>
      </c>
      <c r="I65" s="1">
        <v>420113.3</v>
      </c>
      <c r="J65" s="1">
        <v>425440.71</v>
      </c>
      <c r="K65" s="1">
        <v>452334.52</v>
      </c>
      <c r="L65" s="1">
        <v>430659.03</v>
      </c>
      <c r="M65" s="1">
        <v>447496.4</v>
      </c>
      <c r="N65" s="6">
        <f t="shared" si="0"/>
        <v>4997580.99</v>
      </c>
    </row>
    <row r="66" spans="1:14" ht="12.75">
      <c r="A66" t="s">
        <v>119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6">
        <f t="shared" si="0"/>
        <v>0</v>
      </c>
    </row>
    <row r="67" spans="1:14" ht="12.75">
      <c r="A67" t="s">
        <v>120</v>
      </c>
      <c r="B67" s="1">
        <v>882829.54</v>
      </c>
      <c r="C67" s="1">
        <v>1217269.57</v>
      </c>
      <c r="D67" s="1">
        <v>795507.05</v>
      </c>
      <c r="E67" s="1">
        <v>734900</v>
      </c>
      <c r="F67" s="1">
        <v>1008460.25</v>
      </c>
      <c r="G67" s="1">
        <v>1003191.06</v>
      </c>
      <c r="H67" s="1">
        <v>1156204.52</v>
      </c>
      <c r="I67" s="1">
        <v>1100625.85</v>
      </c>
      <c r="J67" s="1">
        <v>1041643.94</v>
      </c>
      <c r="K67" s="1">
        <v>1206552.85</v>
      </c>
      <c r="L67" s="1">
        <v>1132575.78</v>
      </c>
      <c r="M67" s="1">
        <v>1036647.05</v>
      </c>
      <c r="N67" s="6">
        <f t="shared" si="0"/>
        <v>12316407.459999999</v>
      </c>
    </row>
    <row r="68" spans="1:14" ht="12.75">
      <c r="A68" t="s">
        <v>121</v>
      </c>
      <c r="B68" s="1">
        <v>431664.02</v>
      </c>
      <c r="C68" s="1">
        <v>430796.5</v>
      </c>
      <c r="D68" s="1">
        <v>326247</v>
      </c>
      <c r="E68" s="1">
        <v>365434.66</v>
      </c>
      <c r="F68" s="1">
        <v>447357.61</v>
      </c>
      <c r="G68" s="1">
        <v>441626.07</v>
      </c>
      <c r="H68" s="1">
        <v>480782.78</v>
      </c>
      <c r="I68" s="1">
        <v>411646.56</v>
      </c>
      <c r="J68" s="1">
        <v>419341.42</v>
      </c>
      <c r="K68" s="1">
        <v>488252.1</v>
      </c>
      <c r="L68" s="1">
        <v>464305.27</v>
      </c>
      <c r="M68" s="1">
        <v>492374.89</v>
      </c>
      <c r="N68" s="6">
        <f t="shared" si="0"/>
        <v>5199828.88</v>
      </c>
    </row>
    <row r="69" spans="1:14" ht="12.75">
      <c r="A69" t="s">
        <v>122</v>
      </c>
      <c r="B69" s="1">
        <v>4081348.17</v>
      </c>
      <c r="C69" s="1">
        <v>3835690.53</v>
      </c>
      <c r="D69" s="1">
        <v>3840624.55</v>
      </c>
      <c r="E69" s="1">
        <v>3879098.36</v>
      </c>
      <c r="F69" s="1">
        <v>4343268.33</v>
      </c>
      <c r="G69" s="1">
        <v>4869007.3</v>
      </c>
      <c r="H69" s="1">
        <v>5564535.5</v>
      </c>
      <c r="I69" s="1">
        <v>4991229.81</v>
      </c>
      <c r="J69" s="1">
        <v>5060722.23</v>
      </c>
      <c r="K69" s="1">
        <v>5841104.67</v>
      </c>
      <c r="L69" s="1">
        <v>5041543.75</v>
      </c>
      <c r="M69" s="1">
        <v>4638447.62</v>
      </c>
      <c r="N69" s="6">
        <f t="shared" si="0"/>
        <v>55986620.82</v>
      </c>
    </row>
    <row r="70" spans="1:14" ht="12.75">
      <c r="A70" t="s">
        <v>123</v>
      </c>
      <c r="B70" s="1">
        <v>4411043.76</v>
      </c>
      <c r="C70" s="1">
        <v>4045476.13</v>
      </c>
      <c r="D70" s="1">
        <v>3931338.77</v>
      </c>
      <c r="E70" s="1">
        <v>4293608.09</v>
      </c>
      <c r="F70" s="1">
        <v>4485646.82</v>
      </c>
      <c r="G70" s="1">
        <v>4934589.76</v>
      </c>
      <c r="H70" s="1">
        <v>5773469.14</v>
      </c>
      <c r="I70" s="1">
        <v>4386444.92</v>
      </c>
      <c r="J70" s="1">
        <v>4521847.69</v>
      </c>
      <c r="K70" s="1">
        <v>5001394.73</v>
      </c>
      <c r="L70" s="1">
        <v>4747269.76</v>
      </c>
      <c r="M70" s="1">
        <v>4832192.15</v>
      </c>
      <c r="N70" s="6">
        <f t="shared" si="0"/>
        <v>55364321.72</v>
      </c>
    </row>
    <row r="71" spans="1:14" ht="12.75">
      <c r="A71" t="s">
        <v>60</v>
      </c>
      <c r="B71" s="1">
        <v>350060.67</v>
      </c>
      <c r="C71" s="1">
        <v>340319.46</v>
      </c>
      <c r="D71" s="1">
        <v>343058.68</v>
      </c>
      <c r="E71" s="1">
        <v>351955.18</v>
      </c>
      <c r="F71" s="1">
        <v>369620.65</v>
      </c>
      <c r="G71" s="1">
        <v>414629.52</v>
      </c>
      <c r="H71" s="1">
        <v>472440.56</v>
      </c>
      <c r="I71" s="1">
        <v>429179.23</v>
      </c>
      <c r="J71" s="1">
        <v>408948.99</v>
      </c>
      <c r="K71" s="1">
        <v>447701.3</v>
      </c>
      <c r="L71" s="1">
        <v>409770.31</v>
      </c>
      <c r="M71" s="1">
        <v>398526.6</v>
      </c>
      <c r="N71" s="6">
        <f t="shared" si="0"/>
        <v>4736211.149999999</v>
      </c>
    </row>
    <row r="72" spans="1:14" ht="12.75">
      <c r="A72" t="s">
        <v>124</v>
      </c>
      <c r="B72" s="1">
        <v>202397.67</v>
      </c>
      <c r="C72" s="1">
        <v>196289.35</v>
      </c>
      <c r="D72" s="1">
        <v>187743.78</v>
      </c>
      <c r="E72" s="1">
        <v>196778.01</v>
      </c>
      <c r="F72" s="1">
        <v>193407.79</v>
      </c>
      <c r="G72" s="1">
        <v>194885.27</v>
      </c>
      <c r="H72" s="1">
        <v>226953.5</v>
      </c>
      <c r="I72" s="1">
        <v>205798.56</v>
      </c>
      <c r="J72" s="1">
        <v>216008.01</v>
      </c>
      <c r="K72" s="1">
        <v>228312.72</v>
      </c>
      <c r="L72" s="1">
        <v>217092.49</v>
      </c>
      <c r="M72" s="1">
        <v>242902.45</v>
      </c>
      <c r="N72" s="6">
        <f t="shared" si="0"/>
        <v>2508569.6000000006</v>
      </c>
    </row>
    <row r="73" spans="1:14" ht="12.75">
      <c r="A73" t="s">
        <v>62</v>
      </c>
      <c r="B73" s="1">
        <v>153677.16</v>
      </c>
      <c r="C73" s="1">
        <v>142657.06</v>
      </c>
      <c r="D73" s="1">
        <v>120084.77</v>
      </c>
      <c r="E73" s="1">
        <v>139533.02</v>
      </c>
      <c r="F73" s="1">
        <v>125860.64</v>
      </c>
      <c r="G73" s="1">
        <v>153199.59</v>
      </c>
      <c r="H73" s="1">
        <v>160877.76</v>
      </c>
      <c r="I73" s="1">
        <v>134386.04</v>
      </c>
      <c r="J73" s="1">
        <v>129772.88</v>
      </c>
      <c r="K73" s="1">
        <v>150357.6</v>
      </c>
      <c r="L73" s="1">
        <v>148840.26</v>
      </c>
      <c r="M73" s="1">
        <v>156024.85</v>
      </c>
      <c r="N73" s="6">
        <f t="shared" si="0"/>
        <v>1715271.6300000001</v>
      </c>
    </row>
    <row r="74" spans="1:14" ht="12.75">
      <c r="A74" t="s">
        <v>63</v>
      </c>
      <c r="B74" s="1">
        <v>33629.2</v>
      </c>
      <c r="C74" s="1">
        <v>37280.44</v>
      </c>
      <c r="D74" s="1">
        <v>35794.06</v>
      </c>
      <c r="E74" s="1">
        <v>34036.3</v>
      </c>
      <c r="F74" s="1">
        <v>33158.96</v>
      </c>
      <c r="G74" s="1">
        <v>34810.55</v>
      </c>
      <c r="H74" s="1">
        <v>35692.69</v>
      </c>
      <c r="I74" s="1">
        <v>37816.53</v>
      </c>
      <c r="J74" s="1">
        <v>33649.84</v>
      </c>
      <c r="K74" s="1">
        <v>39171.45</v>
      </c>
      <c r="L74" s="1">
        <v>38923.2</v>
      </c>
      <c r="M74" s="1">
        <v>38298.78</v>
      </c>
      <c r="N74" s="6">
        <f t="shared" si="0"/>
        <v>432262</v>
      </c>
    </row>
    <row r="75" spans="1:14" ht="12.75">
      <c r="A75" t="s">
        <v>125</v>
      </c>
      <c r="B75" s="1">
        <v>2661629.65</v>
      </c>
      <c r="C75" s="1">
        <v>2694313.57</v>
      </c>
      <c r="D75" s="1">
        <v>2247502.34</v>
      </c>
      <c r="E75" s="1">
        <v>2137548.85</v>
      </c>
      <c r="F75" s="1">
        <v>2670668.47</v>
      </c>
      <c r="G75" s="1">
        <v>2656547.36</v>
      </c>
      <c r="H75" s="1">
        <v>2946236.44</v>
      </c>
      <c r="I75" s="1">
        <v>2366182.41</v>
      </c>
      <c r="J75" s="1">
        <v>2962329.2</v>
      </c>
      <c r="K75" s="1">
        <v>2968088.46</v>
      </c>
      <c r="L75" s="1">
        <v>2630585.83</v>
      </c>
      <c r="M75" s="1">
        <v>2500860.07</v>
      </c>
      <c r="N75" s="6">
        <f t="shared" si="0"/>
        <v>31442492.65</v>
      </c>
    </row>
    <row r="76" spans="1:14" ht="12.75">
      <c r="A76" t="s">
        <v>126</v>
      </c>
      <c r="B76" s="1">
        <v>97578.98</v>
      </c>
      <c r="C76" s="1">
        <v>90992.29</v>
      </c>
      <c r="D76" s="1">
        <v>78890.85</v>
      </c>
      <c r="E76" s="1">
        <v>88109.21</v>
      </c>
      <c r="F76" s="1">
        <v>84783.15</v>
      </c>
      <c r="G76" s="1">
        <v>95715.84</v>
      </c>
      <c r="H76" s="1">
        <v>94786.91</v>
      </c>
      <c r="I76" s="1">
        <v>85265.16</v>
      </c>
      <c r="J76" s="1">
        <v>89386.94</v>
      </c>
      <c r="K76" s="1">
        <v>101804.19</v>
      </c>
      <c r="L76" s="1">
        <v>96242.53</v>
      </c>
      <c r="M76" s="1">
        <v>109688.15</v>
      </c>
      <c r="N76" s="6">
        <f t="shared" si="0"/>
        <v>1113244.2</v>
      </c>
    </row>
    <row r="77" spans="1:14" ht="12.75">
      <c r="A77" t="s">
        <v>127</v>
      </c>
      <c r="B77" s="1">
        <v>1280768.99</v>
      </c>
      <c r="C77" s="1">
        <v>1250944.3</v>
      </c>
      <c r="D77" s="1">
        <v>865273.99</v>
      </c>
      <c r="E77" s="1">
        <v>620712.15</v>
      </c>
      <c r="F77" s="1">
        <v>696187.88</v>
      </c>
      <c r="G77" s="1">
        <v>651936.9</v>
      </c>
      <c r="H77" s="1">
        <v>666483</v>
      </c>
      <c r="I77" s="1">
        <v>644060.78</v>
      </c>
      <c r="J77" s="1">
        <v>707557.05</v>
      </c>
      <c r="K77" s="1">
        <v>1027138.74</v>
      </c>
      <c r="L77" s="1">
        <v>984175.46</v>
      </c>
      <c r="M77" s="1">
        <v>1107278.07</v>
      </c>
      <c r="N77" s="6">
        <f>SUM(B77:M77)</f>
        <v>10502517.310000002</v>
      </c>
    </row>
    <row r="78" spans="1:14" ht="12.75">
      <c r="A78" t="s">
        <v>67</v>
      </c>
      <c r="B78" s="1">
        <v>105887.75</v>
      </c>
      <c r="C78" s="1">
        <v>96019.93</v>
      </c>
      <c r="D78" s="1">
        <v>89656.81</v>
      </c>
      <c r="E78" s="1">
        <v>164021.59</v>
      </c>
      <c r="F78" s="1">
        <v>96262.63</v>
      </c>
      <c r="G78" s="1">
        <v>107209.96</v>
      </c>
      <c r="H78" s="1">
        <v>113874.89</v>
      </c>
      <c r="I78" s="1">
        <v>99231.86</v>
      </c>
      <c r="J78" s="1">
        <v>98438.72</v>
      </c>
      <c r="K78" s="1">
        <v>107740.12</v>
      </c>
      <c r="L78" s="1">
        <v>256393.39</v>
      </c>
      <c r="M78" s="1">
        <v>110396.9</v>
      </c>
      <c r="N78" s="6">
        <f>SUM(B78:M78)</f>
        <v>1445134.5499999998</v>
      </c>
    </row>
    <row r="79" spans="1:14" ht="12.75">
      <c r="A79" t="s">
        <v>128</v>
      </c>
      <c r="B79" s="1">
        <v>8730606</v>
      </c>
      <c r="C79" s="1">
        <v>8057823</v>
      </c>
      <c r="D79" s="1">
        <v>7723583</v>
      </c>
      <c r="E79" s="1">
        <v>9293970</v>
      </c>
      <c r="F79" s="1">
        <v>9162666</v>
      </c>
      <c r="G79" s="1">
        <v>9341866</v>
      </c>
      <c r="H79" s="1">
        <v>11345488.670000002</v>
      </c>
      <c r="I79" s="1">
        <v>10048315.27</v>
      </c>
      <c r="J79" s="1">
        <v>9192887.59</v>
      </c>
      <c r="K79" s="1">
        <v>9782120.41</v>
      </c>
      <c r="L79" s="1">
        <v>3158686.62</v>
      </c>
      <c r="M79" s="1">
        <v>2950478.31</v>
      </c>
      <c r="N79" s="6">
        <f>SUM(B79:M79)</f>
        <v>98788490.87</v>
      </c>
    </row>
    <row r="80" ht="12.75">
      <c r="A80" t="s">
        <v>1</v>
      </c>
    </row>
    <row r="81" spans="1:14" ht="12.75">
      <c r="A81" t="s">
        <v>69</v>
      </c>
      <c r="B81" s="6">
        <f>SUM(B12:B79)</f>
        <v>124198098.08999997</v>
      </c>
      <c r="C81" s="6">
        <f aca="true" t="shared" si="1" ref="C81:M81">SUM(C12:C79)</f>
        <v>117452649.02999999</v>
      </c>
      <c r="D81" s="6">
        <f t="shared" si="1"/>
        <v>110469284.56000002</v>
      </c>
      <c r="E81" s="6">
        <f t="shared" si="1"/>
        <v>112989792.88</v>
      </c>
      <c r="F81" s="6">
        <f t="shared" si="1"/>
        <v>124527958.08999999</v>
      </c>
      <c r="G81" s="6">
        <f t="shared" si="1"/>
        <v>133131475.03999998</v>
      </c>
      <c r="H81" s="6">
        <f t="shared" si="1"/>
        <v>152701927.93999994</v>
      </c>
      <c r="I81" s="6">
        <f t="shared" si="1"/>
        <v>142064444.57999998</v>
      </c>
      <c r="J81" s="6">
        <f t="shared" si="1"/>
        <v>148049759.61999997</v>
      </c>
      <c r="K81" s="6">
        <f t="shared" si="1"/>
        <v>163622976.03999996</v>
      </c>
      <c r="L81" s="6">
        <f t="shared" si="1"/>
        <v>144206482.95</v>
      </c>
      <c r="M81" s="6">
        <f t="shared" si="1"/>
        <v>139861139.98000002</v>
      </c>
      <c r="N81" s="6">
        <f>SUM(B81:M81)</f>
        <v>1613275988.7999997</v>
      </c>
    </row>
    <row r="87" spans="2:13" ht="12.7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2:13" ht="12.7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2:13" ht="12.7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2:13" ht="12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2:13" ht="12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2:13" ht="12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2:13" ht="12.7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2:13" ht="12.7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2:13" ht="12.7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2:13" ht="12.7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2:13" ht="12.7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2:13" ht="12.7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2:13" ht="12.7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2:13" ht="12.7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2:13" ht="12.7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2:13" ht="12.7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2:13" ht="12.7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2:13" ht="12.7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2:13" ht="12.7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2:13" ht="12.7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2:13" ht="12.7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2:13" ht="12.7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2:13" ht="12.7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2:13" ht="12.7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2:13" ht="12.7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2:13" ht="12.7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2:13" ht="12.7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2:13" ht="12.7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2:13" ht="12.7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2:13" ht="12.7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2:13" ht="12.7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2:13" ht="12.7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2:13" ht="12.7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2:13" ht="12.7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2:13" ht="12.7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2:13" ht="12.7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2:13" ht="12.7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2:13" ht="12.7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2:13" ht="12.7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2:13" ht="12.7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2:13" ht="12.7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2:13" ht="12.7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2:13" ht="12.7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2:13" ht="12.7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2:13" ht="12.7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2:13" ht="12.7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2:13" ht="12.7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2:13" ht="12.7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2:13" ht="12.7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2:13" ht="12.7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2:13" ht="12.7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2:13" ht="12.7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2:13" ht="12.7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2:13" ht="12.7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2:13" ht="12.7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2:13" ht="12.7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2:13" ht="12.7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2:13" ht="12.7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2:13" ht="12.7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2:13" ht="12.7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2:13" ht="12.7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2:13" ht="12.7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2:13" ht="12.7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2:13" ht="12.7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2:13" ht="12.7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2:13" ht="12.7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2:13" ht="12.7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2:13" ht="12.7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9" spans="2:13" ht="12.7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2:13" ht="12.7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2:13" ht="12.7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2:13" ht="12.7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2:13" ht="12.7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2:13" ht="12.7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2:13" ht="12.7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2:13" ht="12.7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2:13" ht="12.7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2:13" ht="12.7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2:13" ht="12.7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2:13" ht="12.7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2:13" ht="12.7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2:13" ht="12.7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2:13" ht="12.7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2:13" ht="12.7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2:13" ht="12.7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2:13" ht="12.7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2:13" ht="12.7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2:13" ht="12.7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2:13" ht="12.7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2:13" ht="12.7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2:13" ht="12.7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2:13" ht="12.7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2:13" ht="12.7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2:13" ht="12.7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2:13" ht="12.7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2:13" ht="12.7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2:13" ht="12.7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2:13" ht="12.7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2:13" ht="12.7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2:13" ht="12.7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2:13" ht="12.7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2:13" ht="12.7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2:13" ht="12.7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2:13" ht="12.7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2:13" ht="12.7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2:13" ht="12.7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2:13" ht="12.7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2:13" ht="12.7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2:13" ht="12.7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2:13" ht="12.7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2:13" ht="12.7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2:13" ht="12.7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2:13" ht="12.7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2:13" ht="12.7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2:13" ht="12.7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2:13" ht="12.7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2:13" ht="12.7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2:13" ht="12.7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2:13" ht="12.7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2:13" ht="12.7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2:13" ht="12.7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2:13" ht="12.7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2:13" ht="12.7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2:13" ht="12.7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2:13" ht="12.7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2:13" ht="12.7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2:13" ht="12.7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2:13" ht="12.7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2:13" ht="12.7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2:13" ht="12.7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2:13" ht="12.7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2:13" ht="12.7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2:13" ht="12.7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2:13" ht="12.7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2:13" ht="12.7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2:13" ht="12.7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2:13" ht="12.75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</sheetData>
  <sheetProtection/>
  <mergeCells count="5">
    <mergeCell ref="A3:N3"/>
    <mergeCell ref="A4:N4"/>
    <mergeCell ref="A5:N5"/>
    <mergeCell ref="A7:N7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N225"/>
  <sheetViews>
    <sheetView tabSelected="1" zoomScalePageLayoutView="0" workbookViewId="0" topLeftCell="A1">
      <pane xSplit="1" ySplit="11" topLeftCell="E5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N80" sqref="N80"/>
    </sheetView>
  </sheetViews>
  <sheetFormatPr defaultColWidth="9.33203125" defaultRowHeight="12.75"/>
  <cols>
    <col min="1" max="1" width="16.16015625" style="0" bestFit="1" customWidth="1"/>
    <col min="2" max="9" width="10.16015625" style="0" bestFit="1" customWidth="1"/>
    <col min="10" max="10" width="11.16015625" style="0" bestFit="1" customWidth="1"/>
    <col min="11" max="13" width="10.16015625" style="0" bestFit="1" customWidth="1"/>
    <col min="14" max="14" width="11.16015625" style="0" bestFit="1" customWidth="1"/>
  </cols>
  <sheetData>
    <row r="1" spans="1:14" ht="12.75">
      <c r="A1" t="s">
        <v>132</v>
      </c>
      <c r="N1" t="s">
        <v>90</v>
      </c>
    </row>
    <row r="3" spans="1:14" ht="12.75">
      <c r="A3" s="13" t="s">
        <v>70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2.75">
      <c r="A4" s="13" t="s">
        <v>134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2.75">
      <c r="A5" s="13" t="s">
        <v>71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2.75">
      <c r="A6" s="13" t="s">
        <v>138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2.75">
      <c r="A7" s="13" t="s">
        <v>135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9" spans="2:14" ht="12.75">
      <c r="B9" s="2">
        <v>38169</v>
      </c>
      <c r="C9" s="2">
        <v>38200</v>
      </c>
      <c r="D9" s="2">
        <v>38231</v>
      </c>
      <c r="E9" s="2">
        <v>38261</v>
      </c>
      <c r="F9" s="2">
        <v>38292</v>
      </c>
      <c r="G9" s="2">
        <v>38322</v>
      </c>
      <c r="H9" s="2">
        <v>38353</v>
      </c>
      <c r="I9" s="2">
        <v>38384</v>
      </c>
      <c r="J9" s="2">
        <v>38412</v>
      </c>
      <c r="K9" s="2">
        <v>38443</v>
      </c>
      <c r="L9" s="2">
        <v>38473</v>
      </c>
      <c r="M9" s="2">
        <v>38504</v>
      </c>
      <c r="N9" s="3" t="s">
        <v>133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2</v>
      </c>
      <c r="B12" s="6">
        <v>130217</v>
      </c>
      <c r="C12" s="5">
        <v>123898</v>
      </c>
      <c r="D12" s="5">
        <v>124212.89</v>
      </c>
      <c r="E12" s="5">
        <v>127322.11</v>
      </c>
      <c r="F12" s="5">
        <v>180355.31</v>
      </c>
      <c r="G12" s="5">
        <v>164623.81</v>
      </c>
      <c r="H12" s="5">
        <v>142129.36</v>
      </c>
      <c r="I12" s="5">
        <v>121346.63</v>
      </c>
      <c r="J12" s="5">
        <v>123873.84</v>
      </c>
      <c r="K12" s="5">
        <v>155900.67</v>
      </c>
      <c r="L12" s="5">
        <v>202611.38</v>
      </c>
      <c r="M12" s="5">
        <v>161030.69</v>
      </c>
      <c r="N12" s="6">
        <f>SUM(B12:M12)</f>
        <v>1757521.69</v>
      </c>
    </row>
    <row r="13" spans="1:14" ht="12.75">
      <c r="A13" t="s">
        <v>3</v>
      </c>
      <c r="B13" s="5">
        <v>2244</v>
      </c>
      <c r="C13" s="5">
        <v>2727.12</v>
      </c>
      <c r="D13" s="5">
        <v>2501.09</v>
      </c>
      <c r="E13" s="5">
        <v>3686.46</v>
      </c>
      <c r="F13" s="5">
        <v>3499.17</v>
      </c>
      <c r="G13" s="5">
        <v>2379.92</v>
      </c>
      <c r="H13" s="5">
        <v>2563</v>
      </c>
      <c r="I13" s="5">
        <v>2284.13</v>
      </c>
      <c r="J13" s="5">
        <v>2563</v>
      </c>
      <c r="K13" s="5">
        <v>4089.47</v>
      </c>
      <c r="L13" s="5">
        <v>3230.97</v>
      </c>
      <c r="M13" s="5">
        <v>2223.1</v>
      </c>
      <c r="N13" s="6">
        <f aca="true" t="shared" si="0" ref="N13:N76">SUM(B13:M13)</f>
        <v>33991.43000000001</v>
      </c>
    </row>
    <row r="14" spans="1:14" ht="12.75">
      <c r="A14" t="s">
        <v>4</v>
      </c>
      <c r="B14" s="5">
        <v>855566</v>
      </c>
      <c r="C14" s="5">
        <v>1216610.54</v>
      </c>
      <c r="D14" s="5">
        <v>442338.98</v>
      </c>
      <c r="E14" s="5">
        <v>259396.65</v>
      </c>
      <c r="F14" s="5">
        <v>277538.27</v>
      </c>
      <c r="G14" s="5">
        <v>158626.16</v>
      </c>
      <c r="H14" s="5">
        <v>183135.26</v>
      </c>
      <c r="I14" s="5">
        <v>242420.52</v>
      </c>
      <c r="J14" s="5">
        <v>673917.61</v>
      </c>
      <c r="K14" s="5">
        <v>468575.9</v>
      </c>
      <c r="L14" s="5">
        <v>540987.18</v>
      </c>
      <c r="M14" s="5">
        <v>925641.8</v>
      </c>
      <c r="N14" s="6">
        <f t="shared" si="0"/>
        <v>6244754.87</v>
      </c>
    </row>
    <row r="15" spans="1:14" ht="12.75">
      <c r="A15" t="s">
        <v>5</v>
      </c>
      <c r="B15" s="5">
        <v>3309.75</v>
      </c>
      <c r="C15" s="5">
        <v>4061.24</v>
      </c>
      <c r="D15" s="5">
        <v>3543.83</v>
      </c>
      <c r="E15" s="5">
        <v>5468.8</v>
      </c>
      <c r="F15" s="5">
        <v>5063.81</v>
      </c>
      <c r="G15" s="5">
        <v>4013.11</v>
      </c>
      <c r="H15" s="5">
        <v>3989.34</v>
      </c>
      <c r="I15" s="5">
        <v>3410.29</v>
      </c>
      <c r="J15" s="5">
        <v>4568.54</v>
      </c>
      <c r="K15" s="5">
        <v>6209.09</v>
      </c>
      <c r="L15" s="5">
        <v>4670.54</v>
      </c>
      <c r="M15" s="5">
        <v>4139.34</v>
      </c>
      <c r="N15" s="6">
        <f t="shared" si="0"/>
        <v>52447.68000000001</v>
      </c>
    </row>
    <row r="16" spans="1:14" ht="12.75">
      <c r="A16" t="s">
        <v>6</v>
      </c>
      <c r="B16" s="12">
        <v>489555</v>
      </c>
      <c r="C16" s="12">
        <v>500613</v>
      </c>
      <c r="D16" s="5">
        <v>607786</v>
      </c>
      <c r="E16" s="5">
        <v>583030.11</v>
      </c>
      <c r="F16" s="5">
        <v>374264.91</v>
      </c>
      <c r="G16" s="5">
        <v>500421.95</v>
      </c>
      <c r="H16" s="5">
        <v>475581.96</v>
      </c>
      <c r="I16" s="5">
        <v>467671.28</v>
      </c>
      <c r="J16" s="5">
        <v>610233.47</v>
      </c>
      <c r="K16" s="5">
        <v>753137.9</v>
      </c>
      <c r="L16" s="5">
        <v>891397.1</v>
      </c>
      <c r="M16" s="5">
        <v>636100.51</v>
      </c>
      <c r="N16" s="6">
        <f t="shared" si="0"/>
        <v>6889793.1899999995</v>
      </c>
    </row>
    <row r="17" spans="1:14" ht="12.75">
      <c r="A17" t="s">
        <v>7</v>
      </c>
      <c r="B17" s="5">
        <v>1968935</v>
      </c>
      <c r="C17" s="5">
        <v>2115051.74</v>
      </c>
      <c r="D17" s="5">
        <v>1936934.65</v>
      </c>
      <c r="E17" s="5">
        <v>1862443.96</v>
      </c>
      <c r="F17" s="5">
        <v>2751651.63</v>
      </c>
      <c r="G17" s="5">
        <v>2402642.27</v>
      </c>
      <c r="H17" s="5">
        <v>3053889.22</v>
      </c>
      <c r="I17" s="5">
        <v>3699241.14</v>
      </c>
      <c r="J17" s="5">
        <v>4512479.3</v>
      </c>
      <c r="K17" s="5">
        <v>4760238.8</v>
      </c>
      <c r="L17" s="5">
        <v>3453962.63</v>
      </c>
      <c r="M17" s="5">
        <v>2743582.99</v>
      </c>
      <c r="N17" s="6">
        <f t="shared" si="0"/>
        <v>35261053.33</v>
      </c>
    </row>
    <row r="18" spans="1:14" ht="12.75">
      <c r="A18" t="s">
        <v>8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6">
        <f t="shared" si="0"/>
        <v>0</v>
      </c>
    </row>
    <row r="19" spans="1:14" ht="12.75">
      <c r="A19" t="s">
        <v>9</v>
      </c>
      <c r="B19" s="12">
        <v>95724</v>
      </c>
      <c r="C19" s="5">
        <v>75355</v>
      </c>
      <c r="D19" s="5">
        <v>71222.99</v>
      </c>
      <c r="E19" s="5">
        <v>80279.44</v>
      </c>
      <c r="F19" s="5">
        <v>68060.21</v>
      </c>
      <c r="G19" s="5">
        <v>64383</v>
      </c>
      <c r="H19" s="5">
        <v>92822.9</v>
      </c>
      <c r="I19" s="5">
        <v>163096.43</v>
      </c>
      <c r="J19" s="5">
        <v>186854.67</v>
      </c>
      <c r="K19" s="5">
        <v>252744.76</v>
      </c>
      <c r="L19" s="5">
        <v>114295.8</v>
      </c>
      <c r="M19" s="5">
        <v>81200.51</v>
      </c>
      <c r="N19" s="6">
        <f t="shared" si="0"/>
        <v>1346039.71</v>
      </c>
    </row>
    <row r="20" spans="1:14" ht="12.75">
      <c r="A20" t="s">
        <v>10</v>
      </c>
      <c r="B20" s="5">
        <v>33531</v>
      </c>
      <c r="C20" s="5">
        <v>43096.13</v>
      </c>
      <c r="D20" s="5">
        <v>27767.29</v>
      </c>
      <c r="E20" s="5">
        <v>31730.23</v>
      </c>
      <c r="F20" s="5">
        <v>36156.38</v>
      </c>
      <c r="G20" s="5">
        <v>38720.37</v>
      </c>
      <c r="H20" s="5">
        <v>34885.62</v>
      </c>
      <c r="I20" s="5">
        <v>53455.87</v>
      </c>
      <c r="J20" s="5">
        <v>67320.06</v>
      </c>
      <c r="K20" s="5">
        <v>73595.54</v>
      </c>
      <c r="L20" s="5">
        <v>47993.89</v>
      </c>
      <c r="M20" s="5">
        <v>50035.57</v>
      </c>
      <c r="N20" s="6">
        <f t="shared" si="0"/>
        <v>538287.95</v>
      </c>
    </row>
    <row r="21" spans="1:14" ht="12.75">
      <c r="A21" t="s">
        <v>11</v>
      </c>
      <c r="B21" s="5">
        <v>29007</v>
      </c>
      <c r="C21" s="5">
        <v>29461.49</v>
      </c>
      <c r="D21" s="5">
        <v>25527.31</v>
      </c>
      <c r="E21" s="5">
        <v>29608.31</v>
      </c>
      <c r="F21" s="5">
        <v>28036.17</v>
      </c>
      <c r="G21" s="5">
        <v>25210.77</v>
      </c>
      <c r="H21" s="5">
        <v>20581.04</v>
      </c>
      <c r="I21" s="5">
        <v>37269.55</v>
      </c>
      <c r="J21" s="5">
        <v>46640.36</v>
      </c>
      <c r="K21" s="5">
        <v>37512.88</v>
      </c>
      <c r="L21" s="5">
        <v>31283</v>
      </c>
      <c r="M21" s="5">
        <v>33188</v>
      </c>
      <c r="N21" s="6">
        <f t="shared" si="0"/>
        <v>373325.88</v>
      </c>
    </row>
    <row r="22" spans="1:14" ht="12.75">
      <c r="A22" t="s">
        <v>12</v>
      </c>
      <c r="B22" s="6">
        <v>588053</v>
      </c>
      <c r="C22" s="5">
        <v>452252</v>
      </c>
      <c r="D22" s="5">
        <v>521021.63</v>
      </c>
      <c r="E22" s="5">
        <v>580643.8</v>
      </c>
      <c r="F22" s="5">
        <v>374392.75</v>
      </c>
      <c r="G22" s="5">
        <v>534955.64</v>
      </c>
      <c r="H22" s="5">
        <v>567144.25</v>
      </c>
      <c r="I22" s="5">
        <v>839641.5</v>
      </c>
      <c r="J22" s="5">
        <v>1400799.46</v>
      </c>
      <c r="K22" s="5">
        <v>1657225.34</v>
      </c>
      <c r="L22" s="5">
        <v>2015842.89</v>
      </c>
      <c r="M22" s="5">
        <v>997569.18</v>
      </c>
      <c r="N22" s="6">
        <f>SUM(B22:M22)</f>
        <v>10529541.44</v>
      </c>
    </row>
    <row r="23" spans="1:14" ht="12.75">
      <c r="A23" t="s">
        <v>13</v>
      </c>
      <c r="B23" s="5">
        <v>26536.14</v>
      </c>
      <c r="C23" s="5">
        <v>29137.35</v>
      </c>
      <c r="D23" s="5">
        <v>29720.84</v>
      </c>
      <c r="E23" s="5">
        <v>45026.42</v>
      </c>
      <c r="F23" s="5">
        <v>32876.02</v>
      </c>
      <c r="G23" s="5">
        <v>26409.36</v>
      </c>
      <c r="H23" s="5">
        <v>29409.23</v>
      </c>
      <c r="I23" s="5">
        <v>25604.41</v>
      </c>
      <c r="J23" s="5">
        <v>30975.58</v>
      </c>
      <c r="K23" s="5">
        <v>42180.56</v>
      </c>
      <c r="L23" s="5">
        <v>32812.76</v>
      </c>
      <c r="M23" s="5">
        <v>24685.56</v>
      </c>
      <c r="N23" s="6">
        <f t="shared" si="0"/>
        <v>375374.23000000004</v>
      </c>
    </row>
    <row r="24" spans="1:14" ht="12.75">
      <c r="A24" s="4" t="s">
        <v>129</v>
      </c>
      <c r="B24" s="12">
        <v>1192528.15</v>
      </c>
      <c r="C24" s="5">
        <v>1288771</v>
      </c>
      <c r="D24" s="5">
        <v>1267096.99</v>
      </c>
      <c r="E24" s="5">
        <v>1075156.82</v>
      </c>
      <c r="F24" s="5">
        <v>1455594.63</v>
      </c>
      <c r="G24" s="5">
        <v>1721722.28</v>
      </c>
      <c r="H24" s="5">
        <v>1816552.53</v>
      </c>
      <c r="I24" s="5">
        <v>2413455.45</v>
      </c>
      <c r="J24" s="5">
        <v>2683723.91</v>
      </c>
      <c r="K24" s="5">
        <v>2937399.81</v>
      </c>
      <c r="L24" s="5">
        <v>2284079.43</v>
      </c>
      <c r="M24" s="5">
        <v>1847237.57</v>
      </c>
      <c r="N24" s="6">
        <f t="shared" si="0"/>
        <v>21983318.57</v>
      </c>
    </row>
    <row r="25" spans="1:14" ht="12.75">
      <c r="A25" t="s">
        <v>14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6">
        <f t="shared" si="0"/>
        <v>0</v>
      </c>
    </row>
    <row r="26" spans="1:14" ht="12.75">
      <c r="A26" t="s">
        <v>15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6">
        <f t="shared" si="0"/>
        <v>0</v>
      </c>
    </row>
    <row r="27" spans="1:14" ht="12.75">
      <c r="A27" t="s">
        <v>16</v>
      </c>
      <c r="B27" s="12">
        <v>714099.86</v>
      </c>
      <c r="C27" s="5">
        <v>730826</v>
      </c>
      <c r="D27" s="5">
        <v>715786.9</v>
      </c>
      <c r="E27" s="5">
        <v>825684.17</v>
      </c>
      <c r="F27" s="5">
        <v>840844.06</v>
      </c>
      <c r="G27" s="5">
        <v>678394.34</v>
      </c>
      <c r="H27" s="5">
        <v>678577.13</v>
      </c>
      <c r="I27" s="5">
        <v>749705.24</v>
      </c>
      <c r="J27" s="5">
        <v>1611889.46</v>
      </c>
      <c r="K27" s="5">
        <v>983829.29</v>
      </c>
      <c r="L27" s="5">
        <v>888742.44</v>
      </c>
      <c r="M27" s="5">
        <v>765488</v>
      </c>
      <c r="N27" s="6">
        <f t="shared" si="0"/>
        <v>10183866.889999999</v>
      </c>
    </row>
    <row r="28" spans="1:14" ht="12.75">
      <c r="A28" t="s">
        <v>17</v>
      </c>
      <c r="B28" s="5">
        <v>768322</v>
      </c>
      <c r="C28" s="5">
        <v>1069753.77</v>
      </c>
      <c r="D28" s="5">
        <v>419020.2</v>
      </c>
      <c r="E28" s="5">
        <v>339422.21</v>
      </c>
      <c r="F28" s="5">
        <v>300782.51</v>
      </c>
      <c r="G28" s="5">
        <v>289526.01</v>
      </c>
      <c r="H28" s="5">
        <v>278613.12</v>
      </c>
      <c r="I28" s="5">
        <v>269257.81</v>
      </c>
      <c r="J28" s="5">
        <v>278961.33</v>
      </c>
      <c r="K28" s="5">
        <v>367674.9</v>
      </c>
      <c r="L28" s="5">
        <v>349161.31</v>
      </c>
      <c r="M28" s="5">
        <v>401983.49</v>
      </c>
      <c r="N28" s="6">
        <f t="shared" si="0"/>
        <v>5132478.66</v>
      </c>
    </row>
    <row r="29" spans="1:14" ht="12.75">
      <c r="A29" t="s">
        <v>18</v>
      </c>
      <c r="B29" s="5">
        <v>42478.7</v>
      </c>
      <c r="C29" s="5">
        <v>55601.46</v>
      </c>
      <c r="D29" s="5">
        <v>38845.65</v>
      </c>
      <c r="E29" s="5">
        <v>27637.5</v>
      </c>
      <c r="F29" s="5">
        <v>49482.27</v>
      </c>
      <c r="G29" s="5">
        <v>31991.89</v>
      </c>
      <c r="H29" s="5">
        <v>30905.6</v>
      </c>
      <c r="I29" s="5">
        <v>24359.19</v>
      </c>
      <c r="J29" s="5">
        <v>54671.72</v>
      </c>
      <c r="K29" s="5">
        <v>117427.19</v>
      </c>
      <c r="L29" s="5">
        <v>79731.39</v>
      </c>
      <c r="M29" s="5">
        <v>58269.69</v>
      </c>
      <c r="N29" s="6">
        <f t="shared" si="0"/>
        <v>611402.25</v>
      </c>
    </row>
    <row r="30" spans="1:14" ht="12.75">
      <c r="A30" t="s">
        <v>19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20456.61</v>
      </c>
      <c r="J30" s="5">
        <v>20594.28</v>
      </c>
      <c r="K30" s="5">
        <v>61748.07</v>
      </c>
      <c r="L30" s="5">
        <v>49619.8</v>
      </c>
      <c r="M30" s="5">
        <v>92427.1</v>
      </c>
      <c r="N30" s="6">
        <f t="shared" si="0"/>
        <v>244845.86000000002</v>
      </c>
    </row>
    <row r="31" spans="1:14" ht="12.75">
      <c r="A31" t="s">
        <v>20</v>
      </c>
      <c r="B31" s="5">
        <v>2690.51</v>
      </c>
      <c r="C31" s="5">
        <v>2340.37</v>
      </c>
      <c r="D31" s="5">
        <v>1935.39</v>
      </c>
      <c r="E31" s="5">
        <v>2961.04</v>
      </c>
      <c r="F31" s="5">
        <v>2724.36</v>
      </c>
      <c r="G31" s="5">
        <v>2656.88</v>
      </c>
      <c r="H31" s="5">
        <v>2348.23</v>
      </c>
      <c r="I31" s="5">
        <v>2135.57</v>
      </c>
      <c r="J31" s="5">
        <v>1861.29</v>
      </c>
      <c r="K31" s="5">
        <v>2683.38</v>
      </c>
      <c r="L31" s="5">
        <v>2472.09</v>
      </c>
      <c r="M31" s="5">
        <v>2545.9</v>
      </c>
      <c r="N31" s="6">
        <f t="shared" si="0"/>
        <v>29355.010000000006</v>
      </c>
    </row>
    <row r="32" spans="1:14" ht="12.75">
      <c r="A32" t="s">
        <v>21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6">
        <f t="shared" si="0"/>
        <v>0</v>
      </c>
    </row>
    <row r="33" spans="1:14" ht="12.75">
      <c r="A33" t="s">
        <v>22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6">
        <f t="shared" si="0"/>
        <v>0</v>
      </c>
    </row>
    <row r="34" spans="1:14" ht="12.75">
      <c r="A34" t="s">
        <v>23</v>
      </c>
      <c r="B34" s="5">
        <v>75432</v>
      </c>
      <c r="C34" s="5">
        <v>31776.84</v>
      </c>
      <c r="D34" s="5">
        <v>19891.52</v>
      </c>
      <c r="E34" s="5">
        <v>15963.5</v>
      </c>
      <c r="F34" s="5">
        <v>9657.93</v>
      </c>
      <c r="G34" s="5">
        <v>8639.98</v>
      </c>
      <c r="H34" s="5">
        <v>11545.15</v>
      </c>
      <c r="I34" s="5">
        <v>13456.54</v>
      </c>
      <c r="J34" s="5">
        <v>34141.49</v>
      </c>
      <c r="K34" s="5">
        <v>25233.9</v>
      </c>
      <c r="L34" s="5">
        <v>37757.39</v>
      </c>
      <c r="M34" s="5">
        <v>66579.96</v>
      </c>
      <c r="N34" s="6">
        <f t="shared" si="0"/>
        <v>350076.2</v>
      </c>
    </row>
    <row r="35" spans="1:14" ht="12.75">
      <c r="A35" t="s">
        <v>24</v>
      </c>
      <c r="B35" s="5">
        <v>3135.78</v>
      </c>
      <c r="C35" s="5">
        <v>2979.1</v>
      </c>
      <c r="D35" s="5">
        <v>2252.3</v>
      </c>
      <c r="E35" s="5">
        <v>3527.96</v>
      </c>
      <c r="F35" s="5">
        <v>2247.15</v>
      </c>
      <c r="G35" s="5">
        <v>534.46</v>
      </c>
      <c r="H35" s="5">
        <v>3093.32</v>
      </c>
      <c r="I35" s="5">
        <v>1775.27</v>
      </c>
      <c r="J35" s="5">
        <v>2752.11</v>
      </c>
      <c r="K35" s="5">
        <v>6487.73</v>
      </c>
      <c r="L35" s="5">
        <v>4681.32</v>
      </c>
      <c r="M35" s="5">
        <v>2945.86</v>
      </c>
      <c r="N35" s="6">
        <f t="shared" si="0"/>
        <v>36412.36</v>
      </c>
    </row>
    <row r="36" spans="1:14" ht="12.75">
      <c r="A36" t="s">
        <v>25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6">
        <f t="shared" si="0"/>
        <v>0</v>
      </c>
    </row>
    <row r="37" spans="1:14" ht="12.75">
      <c r="A37" t="s">
        <v>26</v>
      </c>
      <c r="B37" s="5">
        <v>4532.41</v>
      </c>
      <c r="C37" s="5">
        <v>4568.55</v>
      </c>
      <c r="D37" s="5">
        <v>7748.13</v>
      </c>
      <c r="E37" s="5">
        <v>7384.04</v>
      </c>
      <c r="F37" s="5">
        <v>7826.29</v>
      </c>
      <c r="G37" s="5">
        <v>8344.77</v>
      </c>
      <c r="H37" s="5">
        <v>10163.53</v>
      </c>
      <c r="I37" s="5">
        <v>7366</v>
      </c>
      <c r="J37" s="5">
        <v>13831.74</v>
      </c>
      <c r="K37" s="5">
        <v>14119.67</v>
      </c>
      <c r="L37" s="5">
        <v>11700.19</v>
      </c>
      <c r="M37" s="5">
        <v>8120.49</v>
      </c>
      <c r="N37" s="6">
        <f t="shared" si="0"/>
        <v>105705.81000000001</v>
      </c>
    </row>
    <row r="38" spans="1:14" ht="12.75">
      <c r="A38" t="s">
        <v>27</v>
      </c>
      <c r="B38" s="5">
        <v>24542</v>
      </c>
      <c r="C38" s="5">
        <v>23110.97</v>
      </c>
      <c r="D38" s="5">
        <v>22007.55</v>
      </c>
      <c r="E38" s="5">
        <v>34456.75</v>
      </c>
      <c r="F38" s="5">
        <v>28135.67</v>
      </c>
      <c r="G38" s="5">
        <v>26152.96</v>
      </c>
      <c r="H38" s="5">
        <v>33894.93</v>
      </c>
      <c r="I38" s="5">
        <v>37880.77</v>
      </c>
      <c r="J38" s="5">
        <v>42624.96</v>
      </c>
      <c r="K38" s="5">
        <v>31505.22</v>
      </c>
      <c r="L38" s="5">
        <v>26312.34</v>
      </c>
      <c r="M38" s="5">
        <v>27477.49</v>
      </c>
      <c r="N38" s="6">
        <f t="shared" si="0"/>
        <v>358101.61000000004</v>
      </c>
    </row>
    <row r="39" spans="1:14" ht="12.75">
      <c r="A39" t="s">
        <v>28</v>
      </c>
      <c r="B39" s="5">
        <v>14162.71</v>
      </c>
      <c r="C39" s="5">
        <v>11042.38</v>
      </c>
      <c r="D39" s="5">
        <v>29839.14</v>
      </c>
      <c r="E39" s="5">
        <v>31433.44</v>
      </c>
      <c r="F39" s="5">
        <v>32913.07</v>
      </c>
      <c r="G39" s="5">
        <v>26539.92</v>
      </c>
      <c r="H39" s="5">
        <v>28212.93</v>
      </c>
      <c r="I39" s="5">
        <v>23500.76</v>
      </c>
      <c r="J39" s="5">
        <v>38302.54</v>
      </c>
      <c r="K39" s="5">
        <v>58517.36</v>
      </c>
      <c r="L39" s="5">
        <v>29498.05</v>
      </c>
      <c r="M39" s="5">
        <v>20378.31</v>
      </c>
      <c r="N39" s="6">
        <f t="shared" si="0"/>
        <v>344340.61</v>
      </c>
    </row>
    <row r="40" spans="1:14" ht="12.75">
      <c r="A40" t="s">
        <v>29</v>
      </c>
      <c r="B40" s="6">
        <v>1263648</v>
      </c>
      <c r="C40" s="5">
        <v>1282290</v>
      </c>
      <c r="D40" s="5">
        <v>1179393.37</v>
      </c>
      <c r="E40" s="5">
        <v>1391179.75</v>
      </c>
      <c r="F40" s="5">
        <v>1254199.18</v>
      </c>
      <c r="G40" s="5">
        <v>1586698.65</v>
      </c>
      <c r="H40" s="5">
        <v>1478253.87</v>
      </c>
      <c r="I40" s="5">
        <v>1354331.62</v>
      </c>
      <c r="J40" s="5">
        <v>1769423.94</v>
      </c>
      <c r="K40" s="5">
        <v>2186204.77</v>
      </c>
      <c r="L40" s="5">
        <v>2227867.4</v>
      </c>
      <c r="M40" s="5">
        <v>2012993.95</v>
      </c>
      <c r="N40" s="6">
        <f>SUM(B40:M40)</f>
        <v>18986484.5</v>
      </c>
    </row>
    <row r="41" spans="1:14" ht="12.75">
      <c r="A41" t="s">
        <v>30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516.8</v>
      </c>
      <c r="J41" s="5">
        <v>515.47</v>
      </c>
      <c r="K41" s="5">
        <v>879.29</v>
      </c>
      <c r="L41" s="5">
        <v>671.21</v>
      </c>
      <c r="M41" s="5">
        <v>673.6</v>
      </c>
      <c r="N41" s="6">
        <f t="shared" si="0"/>
        <v>3256.37</v>
      </c>
    </row>
    <row r="42" spans="1:14" ht="12.75">
      <c r="A42" t="s">
        <v>31</v>
      </c>
      <c r="B42" s="5">
        <v>107994</v>
      </c>
      <c r="C42" s="5">
        <v>73720.71</v>
      </c>
      <c r="D42" s="5">
        <v>97385.37</v>
      </c>
      <c r="E42" s="5">
        <v>91514.71</v>
      </c>
      <c r="F42" s="5">
        <v>115577.17</v>
      </c>
      <c r="G42" s="5">
        <v>143178.58</v>
      </c>
      <c r="H42" s="5">
        <v>243024.06</v>
      </c>
      <c r="I42" s="5">
        <v>223795.4</v>
      </c>
      <c r="J42" s="5">
        <v>236352.89</v>
      </c>
      <c r="K42" s="5">
        <v>237091.89</v>
      </c>
      <c r="L42" s="5">
        <v>143582.27</v>
      </c>
      <c r="M42" s="5">
        <v>121408.18</v>
      </c>
      <c r="N42" s="6">
        <f t="shared" si="0"/>
        <v>1834625.2300000002</v>
      </c>
    </row>
    <row r="43" spans="1:14" ht="12.75">
      <c r="A43" t="s">
        <v>32</v>
      </c>
      <c r="B43" s="5">
        <v>15108.84</v>
      </c>
      <c r="C43" s="5">
        <v>17718.83</v>
      </c>
      <c r="D43" s="5">
        <v>36784.29</v>
      </c>
      <c r="E43" s="5">
        <v>36831.39</v>
      </c>
      <c r="F43" s="5">
        <v>31807.91</v>
      </c>
      <c r="G43" s="5">
        <v>20405.7</v>
      </c>
      <c r="H43" s="5">
        <v>26009.12</v>
      </c>
      <c r="I43" s="5">
        <v>22799.64</v>
      </c>
      <c r="J43" s="5">
        <v>29919</v>
      </c>
      <c r="K43" s="5">
        <v>34102.34</v>
      </c>
      <c r="L43" s="5">
        <v>30015.55</v>
      </c>
      <c r="M43" s="5">
        <v>29713.67</v>
      </c>
      <c r="N43" s="6">
        <f t="shared" si="0"/>
        <v>331216.2799999999</v>
      </c>
    </row>
    <row r="44" spans="1:14" ht="12.75">
      <c r="A44" t="s">
        <v>33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6">
        <f t="shared" si="0"/>
        <v>0</v>
      </c>
    </row>
    <row r="45" spans="1:14" ht="12.75">
      <c r="A45" t="s">
        <v>34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6">
        <f t="shared" si="0"/>
        <v>0</v>
      </c>
    </row>
    <row r="46" spans="1:14" ht="12.75">
      <c r="A46" t="s">
        <v>35</v>
      </c>
      <c r="B46" s="5">
        <v>142185.48</v>
      </c>
      <c r="C46" s="5">
        <v>165894.24</v>
      </c>
      <c r="D46" s="5">
        <v>137669.43</v>
      </c>
      <c r="E46" s="5">
        <v>137319.87</v>
      </c>
      <c r="F46" s="5">
        <v>160571.51</v>
      </c>
      <c r="G46" s="5">
        <v>149965.36</v>
      </c>
      <c r="H46" s="5">
        <v>148455.79</v>
      </c>
      <c r="I46" s="5">
        <v>181979.2</v>
      </c>
      <c r="J46" s="5">
        <v>211033.54</v>
      </c>
      <c r="K46" s="5">
        <v>261090.17</v>
      </c>
      <c r="L46" s="5">
        <v>196747.24</v>
      </c>
      <c r="M46" s="5">
        <v>162661.27</v>
      </c>
      <c r="N46" s="6">
        <f t="shared" si="0"/>
        <v>2055573.1</v>
      </c>
    </row>
    <row r="47" spans="1:14" ht="12.75">
      <c r="A47" t="s">
        <v>36</v>
      </c>
      <c r="B47" s="5">
        <v>777714</v>
      </c>
      <c r="C47" s="5">
        <v>722541.81</v>
      </c>
      <c r="D47" s="5">
        <v>690889.28</v>
      </c>
      <c r="E47" s="5">
        <v>491161.59</v>
      </c>
      <c r="F47" s="5">
        <v>553083.94</v>
      </c>
      <c r="G47" s="5">
        <v>626835.17</v>
      </c>
      <c r="H47" s="5">
        <v>786162.65</v>
      </c>
      <c r="I47" s="5">
        <v>1265794.78</v>
      </c>
      <c r="J47" s="5">
        <v>1795168.2</v>
      </c>
      <c r="K47" s="5">
        <v>2119938.32</v>
      </c>
      <c r="L47" s="5">
        <v>1062575.15</v>
      </c>
      <c r="M47" s="5">
        <v>732845.6</v>
      </c>
      <c r="N47" s="6">
        <f t="shared" si="0"/>
        <v>11624710.49</v>
      </c>
    </row>
    <row r="48" spans="1:14" ht="12.75">
      <c r="A48" t="s">
        <v>37</v>
      </c>
      <c r="B48" s="5">
        <v>179514</v>
      </c>
      <c r="C48" s="5">
        <v>177460.72</v>
      </c>
      <c r="D48" s="5">
        <v>192532.16</v>
      </c>
      <c r="E48" s="5">
        <v>254218.79</v>
      </c>
      <c r="F48" s="5">
        <v>229837.64</v>
      </c>
      <c r="G48" s="5">
        <v>271249.74</v>
      </c>
      <c r="H48" s="5">
        <v>223609.46</v>
      </c>
      <c r="I48" s="5">
        <v>198619.81</v>
      </c>
      <c r="J48" s="5">
        <v>276425.76</v>
      </c>
      <c r="K48" s="5">
        <v>330693.83</v>
      </c>
      <c r="L48" s="5">
        <v>327193.3</v>
      </c>
      <c r="M48" s="5">
        <v>243725.45</v>
      </c>
      <c r="N48" s="6">
        <f t="shared" si="0"/>
        <v>2905080.66</v>
      </c>
    </row>
    <row r="49" spans="1:14" ht="12.75">
      <c r="A49" t="s">
        <v>38</v>
      </c>
      <c r="B49" s="5">
        <v>12184.23</v>
      </c>
      <c r="C49" s="5">
        <v>14479.8</v>
      </c>
      <c r="D49" s="5">
        <v>7642.43</v>
      </c>
      <c r="E49" s="5">
        <v>7812.54</v>
      </c>
      <c r="F49" s="5">
        <v>10670.26</v>
      </c>
      <c r="G49" s="5">
        <v>9448.79</v>
      </c>
      <c r="H49" s="5">
        <v>8999.91</v>
      </c>
      <c r="I49" s="5">
        <v>8127.88</v>
      </c>
      <c r="J49" s="5">
        <v>11920.04</v>
      </c>
      <c r="K49" s="5">
        <v>20720.11</v>
      </c>
      <c r="L49" s="5">
        <v>14580.34</v>
      </c>
      <c r="M49" s="5">
        <v>12310.59</v>
      </c>
      <c r="N49" s="6">
        <f t="shared" si="0"/>
        <v>138896.92</v>
      </c>
    </row>
    <row r="50" spans="1:14" ht="12.75">
      <c r="A50" t="s">
        <v>39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6">
        <f t="shared" si="0"/>
        <v>0</v>
      </c>
    </row>
    <row r="51" spans="1:14" ht="12.75">
      <c r="A51" t="s">
        <v>40</v>
      </c>
      <c r="B51" s="5">
        <v>5762.64</v>
      </c>
      <c r="C51" s="5">
        <v>7423.48</v>
      </c>
      <c r="D51" s="5">
        <v>6126.93</v>
      </c>
      <c r="E51" s="5">
        <v>8963.05</v>
      </c>
      <c r="F51" s="5">
        <v>6762.51</v>
      </c>
      <c r="G51" s="5">
        <v>5554.79</v>
      </c>
      <c r="H51" s="5">
        <v>5214.39</v>
      </c>
      <c r="I51" s="5">
        <v>5197.45</v>
      </c>
      <c r="J51" s="5">
        <v>5265.39</v>
      </c>
      <c r="K51" s="5">
        <v>8001.85</v>
      </c>
      <c r="L51" s="5">
        <v>6863.67</v>
      </c>
      <c r="M51" s="5">
        <v>6395.01</v>
      </c>
      <c r="N51" s="6">
        <f t="shared" si="0"/>
        <v>77531.15999999999</v>
      </c>
    </row>
    <row r="52" spans="1:14" ht="12.75">
      <c r="A52" t="s">
        <v>41</v>
      </c>
      <c r="B52" s="5">
        <v>348404.54</v>
      </c>
      <c r="C52" s="5">
        <v>258180.07</v>
      </c>
      <c r="D52" s="5">
        <v>202479.64</v>
      </c>
      <c r="E52" s="5">
        <v>222488</v>
      </c>
      <c r="F52" s="5">
        <v>270774.62</v>
      </c>
      <c r="G52" s="5">
        <v>287593.12</v>
      </c>
      <c r="H52" s="5">
        <v>516014.74</v>
      </c>
      <c r="I52" s="5">
        <v>598803.54</v>
      </c>
      <c r="J52" s="5">
        <v>711124.47</v>
      </c>
      <c r="K52" s="5">
        <v>406977.52</v>
      </c>
      <c r="L52" s="5">
        <v>287725.88</v>
      </c>
      <c r="M52" s="5">
        <v>270720.16</v>
      </c>
      <c r="N52" s="6">
        <f t="shared" si="0"/>
        <v>4381286.3</v>
      </c>
    </row>
    <row r="53" spans="1:14" ht="12.75">
      <c r="A53" t="s">
        <v>42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76075.74</v>
      </c>
      <c r="J53" s="5">
        <v>105367.81</v>
      </c>
      <c r="K53" s="5">
        <v>126890.76</v>
      </c>
      <c r="L53" s="5">
        <v>99910.62</v>
      </c>
      <c r="M53" s="5">
        <v>80640.69</v>
      </c>
      <c r="N53" s="6">
        <f t="shared" si="0"/>
        <v>488885.62</v>
      </c>
    </row>
    <row r="54" spans="1:14" ht="12.75">
      <c r="A54" t="s">
        <v>43</v>
      </c>
      <c r="B54" s="6">
        <v>19319</v>
      </c>
      <c r="C54" s="5">
        <v>39216</v>
      </c>
      <c r="D54" s="5">
        <v>27663</v>
      </c>
      <c r="E54" s="5">
        <v>28884.46</v>
      </c>
      <c r="F54" s="5">
        <v>34806.25</v>
      </c>
      <c r="G54" s="5">
        <v>43530.89</v>
      </c>
      <c r="H54" s="5">
        <v>56667.69</v>
      </c>
      <c r="I54" s="5">
        <v>84391.88</v>
      </c>
      <c r="J54" s="5">
        <v>100471.78</v>
      </c>
      <c r="K54" s="5">
        <v>117849.66</v>
      </c>
      <c r="L54" s="5">
        <v>59509.01</v>
      </c>
      <c r="M54" s="5">
        <v>40945.77</v>
      </c>
      <c r="N54" s="6">
        <f t="shared" si="0"/>
        <v>653255.39</v>
      </c>
    </row>
    <row r="55" spans="1:14" ht="12.75">
      <c r="A55" t="s">
        <v>44</v>
      </c>
      <c r="B55" s="9">
        <v>1134690</v>
      </c>
      <c r="C55" s="5">
        <v>1053878</v>
      </c>
      <c r="D55" s="5">
        <v>1356884.51</v>
      </c>
      <c r="E55" s="5">
        <v>804777.97</v>
      </c>
      <c r="F55" s="5">
        <v>428721.57</v>
      </c>
      <c r="G55" s="5">
        <v>818628.16</v>
      </c>
      <c r="H55" s="5">
        <v>937963.31</v>
      </c>
      <c r="I55" s="5">
        <v>1123887.77</v>
      </c>
      <c r="J55" s="5">
        <v>1420455.41</v>
      </c>
      <c r="K55" s="5">
        <v>1745609.14</v>
      </c>
      <c r="L55" s="5">
        <v>2022509.29</v>
      </c>
      <c r="M55" s="5">
        <v>1471186.64</v>
      </c>
      <c r="N55" s="6">
        <f t="shared" si="0"/>
        <v>14319191.77</v>
      </c>
    </row>
    <row r="56" spans="1:14" ht="12.75">
      <c r="A56" t="s">
        <v>45</v>
      </c>
      <c r="B56" s="12">
        <v>157314</v>
      </c>
      <c r="C56" s="12">
        <v>156197</v>
      </c>
      <c r="D56" s="5">
        <v>188660</v>
      </c>
      <c r="E56" s="5">
        <v>109106.8</v>
      </c>
      <c r="F56" s="5">
        <v>67213.48</v>
      </c>
      <c r="G56" s="5">
        <v>117549.99</v>
      </c>
      <c r="H56" s="5">
        <v>86194</v>
      </c>
      <c r="I56" s="5">
        <v>86194.03</v>
      </c>
      <c r="J56" s="5">
        <v>63251.78</v>
      </c>
      <c r="K56" s="5">
        <v>148538.81</v>
      </c>
      <c r="L56" s="5">
        <v>163800.43</v>
      </c>
      <c r="M56" s="5">
        <v>179477.05</v>
      </c>
      <c r="N56" s="6">
        <f t="shared" si="0"/>
        <v>1523497.37</v>
      </c>
    </row>
    <row r="57" spans="1:14" ht="12.75">
      <c r="A57" t="s">
        <v>46</v>
      </c>
      <c r="B57" s="5">
        <v>1748699</v>
      </c>
      <c r="C57" s="5">
        <v>730538.01</v>
      </c>
      <c r="D57" s="5">
        <v>420340.95</v>
      </c>
      <c r="E57" s="5">
        <v>402212.83</v>
      </c>
      <c r="F57" s="5">
        <v>231073.7</v>
      </c>
      <c r="G57" s="5">
        <v>207361.61</v>
      </c>
      <c r="H57" s="5">
        <v>263232.13</v>
      </c>
      <c r="I57" s="5">
        <v>318077.81</v>
      </c>
      <c r="J57" s="5">
        <v>665216.85</v>
      </c>
      <c r="K57" s="5">
        <v>627720.66</v>
      </c>
      <c r="L57" s="5">
        <v>834747.39</v>
      </c>
      <c r="M57" s="5">
        <v>1522803.86</v>
      </c>
      <c r="N57" s="6">
        <f t="shared" si="0"/>
        <v>7972024.8</v>
      </c>
    </row>
    <row r="58" spans="1:14" ht="12.75">
      <c r="A58" t="s">
        <v>47</v>
      </c>
      <c r="B58" s="5">
        <v>10256.3</v>
      </c>
      <c r="C58" s="5">
        <v>11343.56</v>
      </c>
      <c r="D58" s="5">
        <v>12447.61</v>
      </c>
      <c r="E58" s="5">
        <v>13878.24</v>
      </c>
      <c r="F58" s="5">
        <v>18530.45</v>
      </c>
      <c r="G58" s="5">
        <v>15594.91</v>
      </c>
      <c r="H58" s="5">
        <v>25695.93</v>
      </c>
      <c r="I58" s="5">
        <v>25158.49</v>
      </c>
      <c r="J58" s="5">
        <v>34985.54</v>
      </c>
      <c r="K58" s="5">
        <v>27547.73</v>
      </c>
      <c r="L58" s="5">
        <v>18526.5</v>
      </c>
      <c r="M58" s="5">
        <v>8791.98</v>
      </c>
      <c r="N58" s="6">
        <f t="shared" si="0"/>
        <v>222757.24000000002</v>
      </c>
    </row>
    <row r="59" spans="1:14" ht="12.75">
      <c r="A59" t="s">
        <v>48</v>
      </c>
      <c r="B59" s="5">
        <v>8906082</v>
      </c>
      <c r="C59" s="5">
        <v>8336315.93</v>
      </c>
      <c r="D59" s="5">
        <v>8113980.15</v>
      </c>
      <c r="E59" s="5">
        <v>9655517.78</v>
      </c>
      <c r="F59" s="5">
        <v>9233949.89</v>
      </c>
      <c r="G59" s="5">
        <v>8636038.42</v>
      </c>
      <c r="H59" s="5">
        <v>9881199.49</v>
      </c>
      <c r="I59" s="5">
        <v>11475612.77</v>
      </c>
      <c r="J59" s="5">
        <v>14288260.6</v>
      </c>
      <c r="K59" s="5">
        <v>10481441.18</v>
      </c>
      <c r="L59" s="5">
        <v>10057963.72</v>
      </c>
      <c r="M59" s="5">
        <v>10894530.37</v>
      </c>
      <c r="N59" s="6">
        <f t="shared" si="0"/>
        <v>119960892.30000001</v>
      </c>
    </row>
    <row r="60" spans="1:14" ht="12.75">
      <c r="A60" t="s">
        <v>49</v>
      </c>
      <c r="B60" s="6">
        <v>2157534</v>
      </c>
      <c r="C60" s="5">
        <v>2748561</v>
      </c>
      <c r="D60" s="5">
        <v>3083874.11</v>
      </c>
      <c r="E60" s="5">
        <v>1781251.13</v>
      </c>
      <c r="F60" s="5">
        <v>2276909.24</v>
      </c>
      <c r="G60" s="5">
        <v>2126773.67</v>
      </c>
      <c r="H60" s="5">
        <v>2346887.92</v>
      </c>
      <c r="I60" s="5">
        <v>2005140.77</v>
      </c>
      <c r="J60" s="5">
        <v>3550952.76</v>
      </c>
      <c r="K60" s="5">
        <v>3978974.54</v>
      </c>
      <c r="L60" s="5">
        <v>2898105.32</v>
      </c>
      <c r="M60" s="5">
        <v>2566051.12</v>
      </c>
      <c r="N60" s="6">
        <f t="shared" si="0"/>
        <v>31521015.580000002</v>
      </c>
    </row>
    <row r="61" spans="1:14" ht="12.75">
      <c r="A61" t="s">
        <v>50</v>
      </c>
      <c r="B61" s="5">
        <v>1190828</v>
      </c>
      <c r="C61" s="5">
        <v>1156451.75</v>
      </c>
      <c r="D61" s="5">
        <v>961539.68</v>
      </c>
      <c r="E61" s="5">
        <v>864187.9</v>
      </c>
      <c r="F61" s="5">
        <v>1629501.98</v>
      </c>
      <c r="G61" s="5">
        <v>1673537.99</v>
      </c>
      <c r="H61" s="5">
        <v>2208263.86</v>
      </c>
      <c r="I61" s="5">
        <v>2615053.95</v>
      </c>
      <c r="J61" s="5">
        <v>3103119.6</v>
      </c>
      <c r="K61" s="5">
        <v>3181774.76</v>
      </c>
      <c r="L61" s="5">
        <v>2182436.22</v>
      </c>
      <c r="M61" s="5">
        <v>1497308.97</v>
      </c>
      <c r="N61" s="6">
        <f t="shared" si="0"/>
        <v>22264004.659999996</v>
      </c>
    </row>
    <row r="62" spans="1:14" ht="12.75">
      <c r="A62" t="s">
        <v>51</v>
      </c>
      <c r="B62" s="5">
        <v>41339.86</v>
      </c>
      <c r="C62" s="5">
        <v>49917.46</v>
      </c>
      <c r="D62" s="5">
        <v>43996.27</v>
      </c>
      <c r="E62" s="5">
        <v>60265.57</v>
      </c>
      <c r="F62" s="5">
        <v>51568.02</v>
      </c>
      <c r="G62" s="5">
        <v>39795.91</v>
      </c>
      <c r="H62" s="5">
        <v>60423.75</v>
      </c>
      <c r="I62" s="5">
        <v>56570.69</v>
      </c>
      <c r="J62" s="5">
        <v>90179.8</v>
      </c>
      <c r="K62" s="5">
        <v>86862.49</v>
      </c>
      <c r="L62" s="5">
        <v>75603.08</v>
      </c>
      <c r="M62" s="5">
        <v>60521.33</v>
      </c>
      <c r="N62" s="6">
        <f t="shared" si="0"/>
        <v>717044.2299999999</v>
      </c>
    </row>
    <row r="63" spans="1:14" ht="12.75">
      <c r="A63" t="s">
        <v>52</v>
      </c>
      <c r="B63" s="5">
        <v>1566703</v>
      </c>
      <c r="C63" s="5">
        <v>1114406.18</v>
      </c>
      <c r="D63" s="5">
        <v>937625.31</v>
      </c>
      <c r="E63" s="5">
        <v>1133331.07</v>
      </c>
      <c r="F63" s="5">
        <v>1054876.32</v>
      </c>
      <c r="G63" s="5">
        <v>1070719.14</v>
      </c>
      <c r="H63" s="5">
        <v>1574389.24</v>
      </c>
      <c r="I63" s="5">
        <v>2048085.17</v>
      </c>
      <c r="J63" s="5">
        <v>2735871.14</v>
      </c>
      <c r="K63" s="5">
        <v>1975776.21</v>
      </c>
      <c r="L63" s="5">
        <v>1531628</v>
      </c>
      <c r="M63" s="5">
        <v>1496227.23</v>
      </c>
      <c r="N63" s="6">
        <f t="shared" si="0"/>
        <v>18239638.01</v>
      </c>
    </row>
    <row r="64" spans="1:14" ht="12.75">
      <c r="A64" t="s">
        <v>53</v>
      </c>
      <c r="B64" s="5">
        <v>414298</v>
      </c>
      <c r="C64" s="5">
        <v>489811.55</v>
      </c>
      <c r="D64" s="5">
        <v>538705.19</v>
      </c>
      <c r="E64" s="5">
        <v>605580.19</v>
      </c>
      <c r="F64" s="5">
        <v>572383.13</v>
      </c>
      <c r="G64" s="5">
        <v>436168.35</v>
      </c>
      <c r="H64" s="5">
        <v>534152.21</v>
      </c>
      <c r="I64" s="5">
        <v>513515.67</v>
      </c>
      <c r="J64" s="5">
        <v>722911.56</v>
      </c>
      <c r="K64" s="5">
        <v>837354.67</v>
      </c>
      <c r="L64" s="5">
        <v>665002.61</v>
      </c>
      <c r="M64" s="5">
        <v>485850.08</v>
      </c>
      <c r="N64" s="6">
        <f t="shared" si="0"/>
        <v>6815733.21</v>
      </c>
    </row>
    <row r="65" spans="1:14" ht="12.75">
      <c r="A65" t="s">
        <v>54</v>
      </c>
      <c r="B65" s="5">
        <v>9085</v>
      </c>
      <c r="C65" s="5">
        <v>8759.71</v>
      </c>
      <c r="D65" s="5">
        <v>7841.39</v>
      </c>
      <c r="E65" s="5">
        <v>8805.26</v>
      </c>
      <c r="F65" s="5">
        <v>9972.13</v>
      </c>
      <c r="G65" s="5">
        <v>6545.81</v>
      </c>
      <c r="H65" s="5">
        <v>10303.31</v>
      </c>
      <c r="I65" s="5">
        <v>11031.25</v>
      </c>
      <c r="J65" s="5">
        <v>14226.73</v>
      </c>
      <c r="K65" s="5">
        <v>9962.26</v>
      </c>
      <c r="L65" s="5">
        <v>11285.42</v>
      </c>
      <c r="M65" s="5">
        <v>9048.92</v>
      </c>
      <c r="N65" s="6">
        <f t="shared" si="0"/>
        <v>116867.18999999997</v>
      </c>
    </row>
    <row r="66" spans="1:14" ht="12.75">
      <c r="A66" t="s">
        <v>55</v>
      </c>
      <c r="B66" s="6">
        <v>476950</v>
      </c>
      <c r="C66" s="5">
        <v>571554</v>
      </c>
      <c r="D66" s="5">
        <v>306115.4</v>
      </c>
      <c r="E66" s="5">
        <v>228582.87</v>
      </c>
      <c r="F66" s="5">
        <v>326922.8</v>
      </c>
      <c r="G66" s="5">
        <v>307984.01</v>
      </c>
      <c r="H66" s="5">
        <v>262128.68</v>
      </c>
      <c r="I66" s="5">
        <v>325986.47</v>
      </c>
      <c r="J66" s="5">
        <v>613044.73</v>
      </c>
      <c r="K66" s="5">
        <v>643280.83</v>
      </c>
      <c r="L66" s="5">
        <v>470467.75</v>
      </c>
      <c r="M66" s="6">
        <v>421413.43</v>
      </c>
      <c r="N66" s="6">
        <f t="shared" si="0"/>
        <v>4954430.970000001</v>
      </c>
    </row>
    <row r="67" spans="1:14" ht="12.75">
      <c r="A67" t="s">
        <v>56</v>
      </c>
      <c r="B67" s="5">
        <v>163979.49</v>
      </c>
      <c r="C67" s="5">
        <v>178699.41</v>
      </c>
      <c r="D67" s="5">
        <v>141050.19</v>
      </c>
      <c r="E67" s="5">
        <v>115782.78</v>
      </c>
      <c r="F67" s="5">
        <v>178269.45</v>
      </c>
      <c r="G67" s="5">
        <v>203190.68</v>
      </c>
      <c r="H67" s="5">
        <v>207140.38</v>
      </c>
      <c r="I67" s="5">
        <v>340296.55</v>
      </c>
      <c r="J67" s="5">
        <v>331437.52</v>
      </c>
      <c r="K67" s="5">
        <v>352944.52</v>
      </c>
      <c r="L67" s="5">
        <v>242179.98</v>
      </c>
      <c r="M67" s="5">
        <v>195764.82</v>
      </c>
      <c r="N67" s="6">
        <f t="shared" si="0"/>
        <v>2650735.7699999996</v>
      </c>
    </row>
    <row r="68" spans="1:14" ht="12.75">
      <c r="A68" t="s">
        <v>57</v>
      </c>
      <c r="B68" s="5">
        <v>40867</v>
      </c>
      <c r="C68" s="5">
        <v>18979.88</v>
      </c>
      <c r="D68" s="5">
        <v>25697.45</v>
      </c>
      <c r="E68" s="5">
        <v>35623.71</v>
      </c>
      <c r="F68" s="5">
        <v>34051.38</v>
      </c>
      <c r="G68" s="5">
        <v>29818.86</v>
      </c>
      <c r="H68" s="5">
        <v>29249.16</v>
      </c>
      <c r="I68" s="5">
        <v>32838.17</v>
      </c>
      <c r="J68" s="5">
        <v>40036.91</v>
      </c>
      <c r="K68" s="5">
        <v>35257.07</v>
      </c>
      <c r="L68" s="5">
        <v>42052.7</v>
      </c>
      <c r="M68" s="5">
        <v>41804.78</v>
      </c>
      <c r="N68" s="6">
        <f t="shared" si="0"/>
        <v>406277.07000000007</v>
      </c>
    </row>
    <row r="69" spans="1:14" ht="12.75">
      <c r="A69" t="s">
        <v>58</v>
      </c>
      <c r="B69" s="5">
        <v>540735</v>
      </c>
      <c r="C69" s="5">
        <v>418591.51</v>
      </c>
      <c r="D69" s="5">
        <v>313684.8</v>
      </c>
      <c r="E69" s="5">
        <v>422471.82</v>
      </c>
      <c r="F69" s="5">
        <v>446724.75</v>
      </c>
      <c r="G69" s="5">
        <v>504689.75</v>
      </c>
      <c r="H69" s="5">
        <v>864918.65</v>
      </c>
      <c r="I69" s="5">
        <v>1063729.87</v>
      </c>
      <c r="J69" s="5">
        <v>1244396.51</v>
      </c>
      <c r="K69" s="5">
        <v>727482</v>
      </c>
      <c r="L69" s="5">
        <v>512111.53</v>
      </c>
      <c r="M69" s="5">
        <v>464470.8</v>
      </c>
      <c r="N69" s="6">
        <f t="shared" si="0"/>
        <v>7524006.99</v>
      </c>
    </row>
    <row r="70" spans="1:14" ht="12.75">
      <c r="A70" t="s">
        <v>59</v>
      </c>
      <c r="B70" s="6">
        <v>152378</v>
      </c>
      <c r="C70" s="5">
        <v>148989</v>
      </c>
      <c r="D70" s="12">
        <v>141953</v>
      </c>
      <c r="E70" s="5">
        <v>150824</v>
      </c>
      <c r="F70" s="5">
        <v>202225.03</v>
      </c>
      <c r="G70" s="5">
        <v>234609.81</v>
      </c>
      <c r="H70" s="5">
        <v>247804.25</v>
      </c>
      <c r="I70" s="5">
        <v>215001.61</v>
      </c>
      <c r="J70" s="5">
        <v>194373.5</v>
      </c>
      <c r="K70" s="5">
        <v>221507.23</v>
      </c>
      <c r="L70" s="5">
        <v>265205.61</v>
      </c>
      <c r="M70" s="5">
        <v>271299.84</v>
      </c>
      <c r="N70" s="6">
        <f>SUM(B70:M70)</f>
        <v>2446170.88</v>
      </c>
    </row>
    <row r="71" spans="1:14" ht="12.75">
      <c r="A71" t="s">
        <v>60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13307.28</v>
      </c>
      <c r="J71" s="5">
        <v>28964.49</v>
      </c>
      <c r="K71" s="5">
        <v>37167.87</v>
      </c>
      <c r="L71" s="5">
        <v>17275.97</v>
      </c>
      <c r="M71" s="5">
        <v>11419.53</v>
      </c>
      <c r="N71" s="6">
        <f t="shared" si="0"/>
        <v>108135.14000000001</v>
      </c>
    </row>
    <row r="72" spans="1:14" ht="12.75">
      <c r="A72" t="s">
        <v>61</v>
      </c>
      <c r="B72" s="5">
        <v>7919.57</v>
      </c>
      <c r="C72" s="5">
        <v>6701.09</v>
      </c>
      <c r="D72" s="5">
        <v>9254.34</v>
      </c>
      <c r="E72" s="5">
        <v>8138.8</v>
      </c>
      <c r="F72" s="5">
        <v>6642.2</v>
      </c>
      <c r="G72" s="5">
        <v>5652.37</v>
      </c>
      <c r="H72" s="5">
        <v>6793.5</v>
      </c>
      <c r="I72" s="5">
        <v>8415.03</v>
      </c>
      <c r="J72" s="5">
        <v>8055</v>
      </c>
      <c r="K72" s="5">
        <v>13579.91</v>
      </c>
      <c r="L72" s="5">
        <v>7479.86</v>
      </c>
      <c r="M72" s="5">
        <v>8946.86</v>
      </c>
      <c r="N72" s="6">
        <f t="shared" si="0"/>
        <v>97578.53</v>
      </c>
    </row>
    <row r="73" spans="1:14" ht="12.75">
      <c r="A73" t="s">
        <v>62</v>
      </c>
      <c r="B73" s="5">
        <v>7710.09</v>
      </c>
      <c r="C73" s="5">
        <v>8816.49</v>
      </c>
      <c r="D73" s="5">
        <v>16143.19</v>
      </c>
      <c r="E73" s="5">
        <v>9070.02</v>
      </c>
      <c r="F73" s="5">
        <v>8290.99</v>
      </c>
      <c r="G73" s="5">
        <v>8211.39</v>
      </c>
      <c r="H73" s="5">
        <v>6527.49</v>
      </c>
      <c r="I73" s="5">
        <v>5335.8</v>
      </c>
      <c r="J73" s="5">
        <v>4814.56</v>
      </c>
      <c r="K73" s="5">
        <v>6822.87</v>
      </c>
      <c r="L73" s="5">
        <v>8687.5</v>
      </c>
      <c r="M73" s="5">
        <v>9346.05</v>
      </c>
      <c r="N73" s="6">
        <f>SUM(B73:M73)</f>
        <v>99776.44</v>
      </c>
    </row>
    <row r="74" spans="1:14" ht="12.75">
      <c r="A74" t="s">
        <v>63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6">
        <f t="shared" si="0"/>
        <v>0</v>
      </c>
    </row>
    <row r="75" spans="1:14" ht="12.75">
      <c r="A75" t="s">
        <v>64</v>
      </c>
      <c r="B75" s="9">
        <v>676785.79</v>
      </c>
      <c r="C75" s="9">
        <v>1033443.32</v>
      </c>
      <c r="D75" s="9">
        <v>494776.09</v>
      </c>
      <c r="E75" s="9">
        <v>363400.96</v>
      </c>
      <c r="F75" s="9">
        <v>437784.48</v>
      </c>
      <c r="G75" s="9">
        <v>377591.63</v>
      </c>
      <c r="H75" s="9">
        <v>310113.56</v>
      </c>
      <c r="I75" s="9">
        <v>494738.69</v>
      </c>
      <c r="J75" s="9">
        <v>1042812.37</v>
      </c>
      <c r="K75" s="10">
        <v>1170891.95</v>
      </c>
      <c r="L75" s="9">
        <v>596487.97</v>
      </c>
      <c r="M75" s="9">
        <v>254498.18</v>
      </c>
      <c r="N75" s="6">
        <f t="shared" si="0"/>
        <v>7253324.989999999</v>
      </c>
    </row>
    <row r="76" spans="1:14" ht="12.75">
      <c r="A76" t="s">
        <v>65</v>
      </c>
      <c r="B76" s="6">
        <v>1832</v>
      </c>
      <c r="C76" s="5">
        <v>2205</v>
      </c>
      <c r="D76" s="5">
        <v>1489.54</v>
      </c>
      <c r="E76" s="5">
        <v>1278.28</v>
      </c>
      <c r="F76" s="5">
        <v>1764.03</v>
      </c>
      <c r="G76" s="5">
        <v>1568.23</v>
      </c>
      <c r="H76" s="5">
        <v>2493.11</v>
      </c>
      <c r="I76" s="5">
        <v>4788.18</v>
      </c>
      <c r="J76" s="5">
        <v>1960.97</v>
      </c>
      <c r="K76" s="5">
        <v>2583.82</v>
      </c>
      <c r="L76" s="5">
        <v>2855.09</v>
      </c>
      <c r="M76" s="5">
        <v>1401.97</v>
      </c>
      <c r="N76" s="6">
        <f t="shared" si="0"/>
        <v>26220.220000000005</v>
      </c>
    </row>
    <row r="77" spans="1:14" ht="12.75">
      <c r="A77" t="s">
        <v>66</v>
      </c>
      <c r="B77" s="5">
        <v>1828576</v>
      </c>
      <c r="C77" s="5">
        <v>930958.4</v>
      </c>
      <c r="D77" s="5">
        <v>442336.82</v>
      </c>
      <c r="E77" s="5">
        <v>396347.68</v>
      </c>
      <c r="F77" s="5">
        <v>258350.62</v>
      </c>
      <c r="G77" s="5">
        <v>186677.92</v>
      </c>
      <c r="H77" s="5">
        <v>245249.67</v>
      </c>
      <c r="I77" s="5">
        <v>320905.22</v>
      </c>
      <c r="J77" s="5">
        <v>813547.07</v>
      </c>
      <c r="K77" s="5">
        <v>755111.57</v>
      </c>
      <c r="L77" s="5">
        <v>938241.63</v>
      </c>
      <c r="M77" s="5">
        <v>1905741.08</v>
      </c>
      <c r="N77" s="6">
        <f>SUM(B77:M77)</f>
        <v>9022043.68</v>
      </c>
    </row>
    <row r="78" spans="1:14" ht="12.75">
      <c r="A78" t="s">
        <v>67</v>
      </c>
      <c r="B78" s="5">
        <v>4848.39</v>
      </c>
      <c r="C78" s="5">
        <v>5931.2</v>
      </c>
      <c r="D78" s="5">
        <v>4117.83</v>
      </c>
      <c r="E78" s="5">
        <v>5932.31</v>
      </c>
      <c r="F78" s="5">
        <v>3587.11</v>
      </c>
      <c r="G78" s="5">
        <v>2459.9</v>
      </c>
      <c r="H78" s="5">
        <v>5830.76</v>
      </c>
      <c r="I78" s="5">
        <v>5378.02</v>
      </c>
      <c r="J78" s="5">
        <v>4085.77</v>
      </c>
      <c r="K78" s="5">
        <v>6763.53</v>
      </c>
      <c r="L78" s="5">
        <v>5093.14</v>
      </c>
      <c r="M78" s="5">
        <v>5256.01</v>
      </c>
      <c r="N78" s="6">
        <f>SUM(B78:M78)</f>
        <v>59283.97</v>
      </c>
    </row>
    <row r="79" spans="1:13" ht="12.75">
      <c r="A79" t="s">
        <v>1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4" ht="12.75">
      <c r="A80" t="s">
        <v>69</v>
      </c>
      <c r="B80" s="6">
        <f aca="true" t="shared" si="1" ref="B80:L80">SUM(B12:B78)</f>
        <v>31175847.229999997</v>
      </c>
      <c r="C80" s="6">
        <f t="shared" si="1"/>
        <v>29753009.160000004</v>
      </c>
      <c r="D80" s="6">
        <f t="shared" si="1"/>
        <v>26458080.99</v>
      </c>
      <c r="E80" s="6">
        <f t="shared" si="1"/>
        <v>25819005.840000007</v>
      </c>
      <c r="F80" s="6">
        <f t="shared" si="1"/>
        <v>27009506.31</v>
      </c>
      <c r="G80" s="6">
        <f t="shared" si="1"/>
        <v>26872519.15</v>
      </c>
      <c r="H80" s="6">
        <f t="shared" si="1"/>
        <v>31109403.69</v>
      </c>
      <c r="I80" s="6">
        <f t="shared" si="1"/>
        <v>36348273.95999999</v>
      </c>
      <c r="J80" s="6">
        <f t="shared" si="1"/>
        <v>48713530.17999999</v>
      </c>
      <c r="K80" s="6">
        <f t="shared" si="1"/>
        <v>45743433.559999995</v>
      </c>
      <c r="L80" s="6">
        <f t="shared" si="1"/>
        <v>39129832.24000001</v>
      </c>
      <c r="M80" s="6">
        <f>SUM(M12:M78)</f>
        <v>36451045.94999999</v>
      </c>
      <c r="N80" s="6">
        <f>SUM(N12:N78)</f>
        <v>404583488.26000005</v>
      </c>
    </row>
    <row r="81" spans="2:13" ht="12.7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7" spans="2:13" ht="12.7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2:13" ht="12.7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2:13" ht="12.7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2:13" ht="12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2:13" ht="12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2:13" ht="12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2:13" ht="12.7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2:13" ht="12.7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2:13" ht="12.7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2:13" ht="12.7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2:13" ht="12.7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2:13" ht="12.7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2:13" ht="12.7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2:13" ht="12.7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2:13" ht="12.7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2:13" ht="12.7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2:13" ht="12.7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2:13" ht="12.7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2:13" ht="12.7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2:13" ht="12.7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2:13" ht="12.7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2:13" ht="12.7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2:13" ht="12.7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2:13" ht="12.7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2:13" ht="12.7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2:13" ht="12.7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2:13" ht="12.7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2:13" ht="12.7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2:13" ht="12.7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2:13" ht="12.7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2:13" ht="12.7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2:13" ht="12.7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2:13" ht="12.7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2:13" ht="12.7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2:13" ht="12.7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2:13" ht="12.7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2:13" ht="12.7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2:13" ht="12.7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2:13" ht="12.7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2:13" ht="12.7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2:13" ht="12.7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2:13" ht="12.7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2:13" ht="12.7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2:13" ht="12.7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2:13" ht="12.7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2:13" ht="12.7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2:13" ht="12.7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2:13" ht="12.7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2:13" ht="12.7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2:13" ht="12.7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2:13" ht="12.7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2:13" ht="12.7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2:13" ht="12.7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2:13" ht="12.7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2:13" ht="12.7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2:13" ht="12.7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2:13" ht="12.7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2:13" ht="12.7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2:13" ht="12.7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2:13" ht="12.7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2:13" ht="12.7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2:13" ht="12.7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2:13" ht="12.7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2:13" ht="12.7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2:13" ht="12.7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2:13" ht="12.7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2:13" ht="12.7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9" spans="2:13" ht="12.7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2:13" ht="12.7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2:13" ht="12.7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2:13" ht="12.7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2:13" ht="12.7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2:13" ht="12.7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2:13" ht="12.7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2:13" ht="12.7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2:13" ht="12.7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2:13" ht="12.7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2:13" ht="12.7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2:13" ht="12.7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2:13" ht="12.7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2:13" ht="12.7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2:13" ht="12.7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2:13" ht="12.7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2:13" ht="12.7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2:13" ht="12.7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2:13" ht="12.7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2:13" ht="12.7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2:13" ht="12.7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2:13" ht="12.7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2:13" ht="12.7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2:13" ht="12.7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2:13" ht="12.7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2:13" ht="12.7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2:13" ht="12.7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2:13" ht="12.7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2:13" ht="12.7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2:13" ht="12.7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2:13" ht="12.7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2:13" ht="12.7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2:13" ht="12.7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2:13" ht="12.7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2:13" ht="12.7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2:13" ht="12.7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2:13" ht="12.7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2:13" ht="12.7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2:13" ht="12.7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2:13" ht="12.7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2:13" ht="12.7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2:13" ht="12.7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2:13" ht="12.7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2:13" ht="12.7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2:13" ht="12.7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2:13" ht="12.7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2:13" ht="12.7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2:13" ht="12.7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2:13" ht="12.7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2:13" ht="12.7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2:13" ht="12.7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2:13" ht="12.7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2:13" ht="12.7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2:13" ht="12.7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2:13" ht="12.7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2:13" ht="12.7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2:13" ht="12.7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2:13" ht="12.7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2:13" ht="12.7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2:13" ht="12.7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2:13" ht="12.7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2:13" ht="12.7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2:13" ht="12.7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2:13" ht="12.7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2:13" ht="12.7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2:13" ht="12.7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2:13" ht="12.7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</sheetData>
  <sheetProtection/>
  <mergeCells count="5">
    <mergeCell ref="A3:N3"/>
    <mergeCell ref="A4:N4"/>
    <mergeCell ref="A5:N5"/>
    <mergeCell ref="A7:N7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N225"/>
  <sheetViews>
    <sheetView zoomScalePageLayoutView="0" workbookViewId="0" topLeftCell="A1">
      <pane xSplit="1" ySplit="11" topLeftCell="B4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55" sqref="B55"/>
    </sheetView>
  </sheetViews>
  <sheetFormatPr defaultColWidth="9.33203125" defaultRowHeight="12.75"/>
  <cols>
    <col min="1" max="1" width="16.16015625" style="0" bestFit="1" customWidth="1"/>
    <col min="2" max="2" width="10.16015625" style="0" bestFit="1" customWidth="1"/>
    <col min="10" max="11" width="10.16015625" style="0" bestFit="1" customWidth="1"/>
    <col min="13" max="13" width="10.16015625" style="0" bestFit="1" customWidth="1"/>
    <col min="14" max="14" width="10.16015625" style="6" bestFit="1" customWidth="1"/>
  </cols>
  <sheetData>
    <row r="1" spans="1:14" ht="12.75">
      <c r="A1" t="s">
        <v>132</v>
      </c>
      <c r="N1" t="s">
        <v>90</v>
      </c>
    </row>
    <row r="2" ht="12.75">
      <c r="N2"/>
    </row>
    <row r="3" spans="1:14" ht="12.75">
      <c r="A3" s="13" t="s">
        <v>70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2.75">
      <c r="A4" s="13" t="s">
        <v>134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2.75">
      <c r="A5" s="13" t="s">
        <v>71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2.75">
      <c r="A6" s="13" t="s">
        <v>138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2.75">
      <c r="A7" s="13" t="s">
        <v>135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ht="12.75">
      <c r="N8"/>
    </row>
    <row r="9" spans="2:14" ht="12.75">
      <c r="B9" s="2">
        <v>38169</v>
      </c>
      <c r="C9" s="2">
        <v>38200</v>
      </c>
      <c r="D9" s="2">
        <v>38231</v>
      </c>
      <c r="E9" s="2">
        <v>38261</v>
      </c>
      <c r="F9" s="2">
        <v>38292</v>
      </c>
      <c r="G9" s="2">
        <v>38322</v>
      </c>
      <c r="H9" s="2">
        <v>38353</v>
      </c>
      <c r="I9" s="2">
        <v>38384</v>
      </c>
      <c r="J9" s="2">
        <v>38412</v>
      </c>
      <c r="K9" s="2">
        <v>38443</v>
      </c>
      <c r="L9" s="2">
        <v>38473</v>
      </c>
      <c r="M9" s="2">
        <v>38504</v>
      </c>
      <c r="N9" s="3" t="s">
        <v>133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2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6">
        <f aca="true" t="shared" si="0" ref="N12:N75">SUM(B12:M12)</f>
        <v>0</v>
      </c>
    </row>
    <row r="13" spans="1:14" ht="12.75">
      <c r="A13" t="s">
        <v>3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6">
        <f t="shared" si="0"/>
        <v>0</v>
      </c>
    </row>
    <row r="14" spans="1:14" ht="12.75">
      <c r="A14" t="s">
        <v>4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6">
        <f t="shared" si="0"/>
        <v>0</v>
      </c>
    </row>
    <row r="15" spans="1:14" ht="12.75">
      <c r="A15" t="s">
        <v>5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6">
        <f t="shared" si="0"/>
        <v>0</v>
      </c>
    </row>
    <row r="16" spans="1:14" ht="12.75">
      <c r="A16" t="s">
        <v>6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6">
        <f t="shared" si="0"/>
        <v>0</v>
      </c>
    </row>
    <row r="17" spans="1:14" ht="12.75">
      <c r="A17" t="s">
        <v>7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6">
        <f t="shared" si="0"/>
        <v>0</v>
      </c>
    </row>
    <row r="18" spans="1:14" ht="12.75">
      <c r="A18" t="s">
        <v>8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6">
        <f t="shared" si="0"/>
        <v>0</v>
      </c>
    </row>
    <row r="19" spans="1:14" ht="12.75">
      <c r="A19" t="s">
        <v>9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6">
        <f t="shared" si="0"/>
        <v>0</v>
      </c>
    </row>
    <row r="20" spans="1:14" ht="12.75">
      <c r="A20" t="s">
        <v>10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6">
        <f t="shared" si="0"/>
        <v>0</v>
      </c>
    </row>
    <row r="21" spans="1:14" ht="12.75">
      <c r="A21" t="s">
        <v>11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6">
        <f t="shared" si="0"/>
        <v>0</v>
      </c>
    </row>
    <row r="22" spans="1:14" ht="12.75">
      <c r="A22" t="s">
        <v>12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6">
        <f t="shared" si="0"/>
        <v>0</v>
      </c>
    </row>
    <row r="23" spans="1:14" ht="12.75">
      <c r="A23" t="s">
        <v>13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6">
        <f t="shared" si="0"/>
        <v>0</v>
      </c>
    </row>
    <row r="24" spans="1:14" ht="12.75">
      <c r="A24" s="4" t="s">
        <v>129</v>
      </c>
      <c r="B24" s="11">
        <v>1987546.92</v>
      </c>
      <c r="C24" s="5">
        <v>2147952</v>
      </c>
      <c r="D24" s="5">
        <v>2111828.32</v>
      </c>
      <c r="E24" s="5">
        <v>1791928.02</v>
      </c>
      <c r="F24" s="5">
        <v>2125991.06</v>
      </c>
      <c r="G24" s="5">
        <v>2869537.14</v>
      </c>
      <c r="H24" s="5">
        <v>3027587.54</v>
      </c>
      <c r="I24" s="5">
        <v>4022425.74</v>
      </c>
      <c r="J24" s="5">
        <v>4472873.18</v>
      </c>
      <c r="K24" s="5">
        <v>4895666.36</v>
      </c>
      <c r="L24" s="5">
        <v>3806799.05</v>
      </c>
      <c r="M24" s="5">
        <v>3078729.28</v>
      </c>
      <c r="N24" s="6">
        <f>SUM(B24:M24)</f>
        <v>36338864.61</v>
      </c>
    </row>
    <row r="25" spans="1:14" ht="12.75">
      <c r="A25" t="s">
        <v>14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6">
        <f t="shared" si="0"/>
        <v>0</v>
      </c>
    </row>
    <row r="26" spans="1:14" ht="12.75">
      <c r="A26" t="s">
        <v>15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6">
        <f t="shared" si="0"/>
        <v>0</v>
      </c>
    </row>
    <row r="27" spans="1:14" ht="12.75">
      <c r="A27" t="s">
        <v>16</v>
      </c>
      <c r="B27" s="11">
        <v>351720.82</v>
      </c>
      <c r="C27" s="5">
        <v>359959</v>
      </c>
      <c r="D27" s="5">
        <v>353551.76</v>
      </c>
      <c r="E27" s="5">
        <v>406680.27</v>
      </c>
      <c r="F27" s="5">
        <v>414147.08</v>
      </c>
      <c r="G27" s="5">
        <v>334134.53</v>
      </c>
      <c r="H27" s="5">
        <v>334224.55</v>
      </c>
      <c r="I27" s="5">
        <v>369257.81</v>
      </c>
      <c r="J27" s="5">
        <v>793915.7</v>
      </c>
      <c r="K27" s="5">
        <v>484572.63</v>
      </c>
      <c r="L27" s="5">
        <v>437738.81</v>
      </c>
      <c r="M27" s="5">
        <v>377031.41</v>
      </c>
      <c r="N27" s="6">
        <f t="shared" si="0"/>
        <v>5016934.369999999</v>
      </c>
    </row>
    <row r="28" spans="1:14" ht="12.75">
      <c r="A28" t="s">
        <v>17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6">
        <f t="shared" si="0"/>
        <v>0</v>
      </c>
    </row>
    <row r="29" spans="1:14" ht="12.75">
      <c r="A29" t="s">
        <v>18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6">
        <f t="shared" si="0"/>
        <v>0</v>
      </c>
    </row>
    <row r="30" spans="1:14" ht="12.75">
      <c r="A30" t="s">
        <v>19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6">
        <f t="shared" si="0"/>
        <v>0</v>
      </c>
    </row>
    <row r="31" spans="1:14" ht="12.75">
      <c r="A31" t="s">
        <v>20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6">
        <f t="shared" si="0"/>
        <v>0</v>
      </c>
    </row>
    <row r="32" spans="1:14" ht="12.75">
      <c r="A32" t="s">
        <v>21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6">
        <f t="shared" si="0"/>
        <v>0</v>
      </c>
    </row>
    <row r="33" spans="1:14" ht="12.75">
      <c r="A33" t="s">
        <v>22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6">
        <f t="shared" si="0"/>
        <v>0</v>
      </c>
    </row>
    <row r="34" spans="1:14" ht="12.75">
      <c r="A34" t="s">
        <v>23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6">
        <f t="shared" si="0"/>
        <v>0</v>
      </c>
    </row>
    <row r="35" spans="1:14" ht="12.75">
      <c r="A35" t="s">
        <v>24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6">
        <f t="shared" si="0"/>
        <v>0</v>
      </c>
    </row>
    <row r="36" spans="1:14" ht="12.75">
      <c r="A36" t="s">
        <v>25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6">
        <f t="shared" si="0"/>
        <v>0</v>
      </c>
    </row>
    <row r="37" spans="1:14" ht="12.75">
      <c r="A37" t="s">
        <v>26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6">
        <f t="shared" si="0"/>
        <v>0</v>
      </c>
    </row>
    <row r="38" spans="1:14" ht="12.75">
      <c r="A38" t="s">
        <v>27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6">
        <f t="shared" si="0"/>
        <v>0</v>
      </c>
    </row>
    <row r="39" spans="1:14" ht="12.75">
      <c r="A39" t="s">
        <v>28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6">
        <f t="shared" si="0"/>
        <v>0</v>
      </c>
    </row>
    <row r="40" spans="1:14" ht="12.75">
      <c r="A40" t="s">
        <v>29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6">
        <f t="shared" si="0"/>
        <v>0</v>
      </c>
    </row>
    <row r="41" spans="1:14" ht="12.75">
      <c r="A41" t="s">
        <v>30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6">
        <f t="shared" si="0"/>
        <v>0</v>
      </c>
    </row>
    <row r="42" spans="1:14" ht="12.75">
      <c r="A42" t="s">
        <v>31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6">
        <f t="shared" si="0"/>
        <v>0</v>
      </c>
    </row>
    <row r="43" spans="1:14" ht="12.75">
      <c r="A43" t="s">
        <v>32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6">
        <f t="shared" si="0"/>
        <v>0</v>
      </c>
    </row>
    <row r="44" spans="1:14" ht="12.75">
      <c r="A44" t="s">
        <v>33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6">
        <f t="shared" si="0"/>
        <v>0</v>
      </c>
    </row>
    <row r="45" spans="1:14" ht="12.75">
      <c r="A45" t="s">
        <v>34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6">
        <f t="shared" si="0"/>
        <v>0</v>
      </c>
    </row>
    <row r="46" spans="1:14" ht="12.75">
      <c r="A46" t="s">
        <v>35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6">
        <f t="shared" si="0"/>
        <v>0</v>
      </c>
    </row>
    <row r="47" spans="1:14" ht="12.75">
      <c r="A47" t="s">
        <v>36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6">
        <f t="shared" si="0"/>
        <v>0</v>
      </c>
    </row>
    <row r="48" spans="1:14" ht="12.75">
      <c r="A48" t="s">
        <v>37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6">
        <f t="shared" si="0"/>
        <v>0</v>
      </c>
    </row>
    <row r="49" spans="1:14" ht="12.75">
      <c r="A49" t="s">
        <v>38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6">
        <f t="shared" si="0"/>
        <v>0</v>
      </c>
    </row>
    <row r="50" spans="1:14" ht="12.75">
      <c r="A50" t="s">
        <v>39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6">
        <f t="shared" si="0"/>
        <v>0</v>
      </c>
    </row>
    <row r="51" spans="1:14" ht="12.75">
      <c r="A51" t="s">
        <v>40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6">
        <f t="shared" si="0"/>
        <v>0</v>
      </c>
    </row>
    <row r="52" spans="1:14" ht="12.75">
      <c r="A52" t="s">
        <v>41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6">
        <f t="shared" si="0"/>
        <v>0</v>
      </c>
    </row>
    <row r="53" spans="1:14" ht="12.75">
      <c r="A53" t="s">
        <v>42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6">
        <f t="shared" si="0"/>
        <v>0</v>
      </c>
    </row>
    <row r="54" spans="1:14" ht="12.75">
      <c r="A54" t="s">
        <v>43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6">
        <f t="shared" si="0"/>
        <v>0</v>
      </c>
    </row>
    <row r="55" spans="1:14" ht="12.75">
      <c r="A55" t="s">
        <v>44</v>
      </c>
      <c r="B55" s="9">
        <v>378230</v>
      </c>
      <c r="C55" s="5">
        <v>351293</v>
      </c>
      <c r="D55" s="5">
        <v>452294.68</v>
      </c>
      <c r="E55" s="5">
        <v>268259.27</v>
      </c>
      <c r="F55" s="5">
        <v>142907.16</v>
      </c>
      <c r="G55" s="5">
        <v>272876.01</v>
      </c>
      <c r="H55" s="5">
        <v>312654.49</v>
      </c>
      <c r="I55" s="5">
        <v>374629.25</v>
      </c>
      <c r="J55" s="5">
        <v>473485.17</v>
      </c>
      <c r="K55" s="5">
        <v>581869.72</v>
      </c>
      <c r="L55" s="5">
        <v>674169.77</v>
      </c>
      <c r="M55" s="5">
        <v>490395.55</v>
      </c>
      <c r="N55" s="6">
        <f t="shared" si="0"/>
        <v>4773064.069999999</v>
      </c>
    </row>
    <row r="56" spans="1:14" ht="12.75">
      <c r="A56" t="s">
        <v>45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6">
        <f t="shared" si="0"/>
        <v>0</v>
      </c>
    </row>
    <row r="57" spans="1:14" ht="12.75">
      <c r="A57" t="s">
        <v>46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6">
        <f t="shared" si="0"/>
        <v>0</v>
      </c>
    </row>
    <row r="58" spans="1:14" ht="12.75">
      <c r="A58" t="s">
        <v>47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6">
        <f t="shared" si="0"/>
        <v>0</v>
      </c>
    </row>
    <row r="59" spans="1:14" ht="12.75">
      <c r="A59" t="s">
        <v>48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6">
        <f t="shared" si="0"/>
        <v>0</v>
      </c>
    </row>
    <row r="60" spans="1:14" ht="12.75">
      <c r="A60" t="s">
        <v>49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6">
        <f t="shared" si="0"/>
        <v>0</v>
      </c>
    </row>
    <row r="61" spans="1:14" ht="12.75">
      <c r="A61" t="s">
        <v>50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6">
        <f t="shared" si="0"/>
        <v>0</v>
      </c>
    </row>
    <row r="62" spans="1:14" ht="12.75">
      <c r="A62" t="s">
        <v>51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6">
        <f t="shared" si="0"/>
        <v>0</v>
      </c>
    </row>
    <row r="63" spans="1:14" ht="12.75">
      <c r="A63" t="s">
        <v>52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6">
        <f t="shared" si="0"/>
        <v>0</v>
      </c>
    </row>
    <row r="64" spans="1:14" ht="12.75">
      <c r="A64" t="s">
        <v>53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6">
        <f t="shared" si="0"/>
        <v>0</v>
      </c>
    </row>
    <row r="65" spans="1:14" ht="12.75">
      <c r="A65" t="s">
        <v>54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6">
        <f t="shared" si="0"/>
        <v>0</v>
      </c>
    </row>
    <row r="66" spans="1:14" ht="12.75">
      <c r="A66" t="s">
        <v>55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6">
        <f t="shared" si="0"/>
        <v>0</v>
      </c>
    </row>
    <row r="67" spans="1:14" ht="12.75">
      <c r="A67" t="s">
        <v>56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6">
        <f t="shared" si="0"/>
        <v>0</v>
      </c>
    </row>
    <row r="68" spans="1:14" ht="12.75">
      <c r="A68" t="s">
        <v>57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6">
        <f t="shared" si="0"/>
        <v>0</v>
      </c>
    </row>
    <row r="69" spans="1:14" ht="12.75">
      <c r="A69" t="s">
        <v>58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6">
        <f t="shared" si="0"/>
        <v>0</v>
      </c>
    </row>
    <row r="70" spans="1:14" ht="12.75">
      <c r="A70" t="s">
        <v>59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6">
        <f t="shared" si="0"/>
        <v>0</v>
      </c>
    </row>
    <row r="71" spans="1:14" ht="12.75">
      <c r="A71" t="s">
        <v>60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6">
        <f t="shared" si="0"/>
        <v>0</v>
      </c>
    </row>
    <row r="72" spans="1:14" ht="12.75">
      <c r="A72" t="s">
        <v>61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6">
        <f t="shared" si="0"/>
        <v>0</v>
      </c>
    </row>
    <row r="73" spans="1:14" ht="12.75">
      <c r="A73" t="s">
        <v>62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6">
        <f t="shared" si="0"/>
        <v>0</v>
      </c>
    </row>
    <row r="74" spans="1:14" ht="12.75">
      <c r="A74" t="s">
        <v>63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6">
        <f t="shared" si="0"/>
        <v>0</v>
      </c>
    </row>
    <row r="75" spans="1:14" ht="12.75">
      <c r="A75" t="s">
        <v>64</v>
      </c>
      <c r="B75" s="9">
        <v>676785.79</v>
      </c>
      <c r="C75" s="9">
        <v>1033443.32</v>
      </c>
      <c r="D75" s="9">
        <v>494776.09</v>
      </c>
      <c r="E75" s="9">
        <v>363400.96</v>
      </c>
      <c r="F75" s="9">
        <v>437784.48</v>
      </c>
      <c r="G75" s="9">
        <v>377591.63</v>
      </c>
      <c r="H75" s="9">
        <v>310113.56</v>
      </c>
      <c r="I75" s="9">
        <v>494738.69</v>
      </c>
      <c r="J75" s="9">
        <v>1042812.37</v>
      </c>
      <c r="K75" s="10">
        <v>1170891.95</v>
      </c>
      <c r="L75" s="9">
        <v>596487.97</v>
      </c>
      <c r="M75" s="9">
        <v>254498.18</v>
      </c>
      <c r="N75" s="6">
        <f t="shared" si="0"/>
        <v>7253324.989999999</v>
      </c>
    </row>
    <row r="76" spans="1:14" ht="12.75">
      <c r="A76" t="s">
        <v>65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6">
        <f>SUM(B76:M76)</f>
        <v>0</v>
      </c>
    </row>
    <row r="77" spans="1:14" ht="12.75">
      <c r="A77" t="s">
        <v>66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6">
        <f>SUM(B77:M77)</f>
        <v>0</v>
      </c>
    </row>
    <row r="78" spans="1:14" ht="12.75">
      <c r="A78" t="s">
        <v>67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6">
        <f>SUM(B78:M78)</f>
        <v>0</v>
      </c>
    </row>
    <row r="79" ht="12.75">
      <c r="A79" t="s">
        <v>1</v>
      </c>
    </row>
    <row r="80" spans="1:14" ht="12.75">
      <c r="A80" t="s">
        <v>69</v>
      </c>
      <c r="B80" s="6">
        <f aca="true" t="shared" si="1" ref="B80:M80">SUM(B12:B78)</f>
        <v>3394283.53</v>
      </c>
      <c r="C80" s="6">
        <f t="shared" si="1"/>
        <v>3892647.32</v>
      </c>
      <c r="D80" s="6">
        <f t="shared" si="1"/>
        <v>3412450.85</v>
      </c>
      <c r="E80" s="6">
        <f t="shared" si="1"/>
        <v>2830268.52</v>
      </c>
      <c r="F80" s="6">
        <f t="shared" si="1"/>
        <v>3120829.7800000003</v>
      </c>
      <c r="G80" s="6">
        <f t="shared" si="1"/>
        <v>3854139.3099999996</v>
      </c>
      <c r="H80" s="6">
        <f t="shared" si="1"/>
        <v>3984580.14</v>
      </c>
      <c r="I80" s="6">
        <f t="shared" si="1"/>
        <v>5261051.49</v>
      </c>
      <c r="J80" s="6">
        <f t="shared" si="1"/>
        <v>6783086.42</v>
      </c>
      <c r="K80" s="6">
        <f t="shared" si="1"/>
        <v>7133000.66</v>
      </c>
      <c r="L80" s="6">
        <f t="shared" si="1"/>
        <v>5515195.599999999</v>
      </c>
      <c r="M80" s="6">
        <f t="shared" si="1"/>
        <v>4200654.42</v>
      </c>
      <c r="N80" s="6">
        <f>SUM(N12:N78)</f>
        <v>53382188.04</v>
      </c>
    </row>
    <row r="87" spans="2:13" ht="12.7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2:13" ht="12.7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2:13" ht="12.7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2:13" ht="12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2:13" ht="12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2:13" ht="12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2:13" ht="12.7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2:13" ht="12.7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2:13" ht="12.7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2:13" ht="12.7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2:13" ht="12.7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2:13" ht="12.7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2:13" ht="12.7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2:13" ht="12.7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2:13" ht="12.7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2:13" ht="12.7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2:13" ht="12.7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2:13" ht="12.7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2:13" ht="12.7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2:13" ht="12.7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2:13" ht="12.7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2:13" ht="12.7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2:13" ht="12.7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2:13" ht="12.7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2:13" ht="12.7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2:13" ht="12.7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2:13" ht="12.7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2:13" ht="12.7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2:13" ht="12.7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2:13" ht="12.7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2:13" ht="12.7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2:13" ht="12.7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2:13" ht="12.7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2:13" ht="12.7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2:13" ht="12.7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2:13" ht="12.7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2:13" ht="12.7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2:13" ht="12.7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2:13" ht="12.7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2:13" ht="12.7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2:13" ht="12.7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2:13" ht="12.7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2:13" ht="12.7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2:13" ht="12.7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2:13" ht="12.7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2:13" ht="12.7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2:13" ht="12.7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2:13" ht="12.7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2:13" ht="12.7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2:13" ht="12.7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2:13" ht="12.7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2:13" ht="12.7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2:13" ht="12.7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2:13" ht="12.7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2:13" ht="12.7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2:13" ht="12.7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2:13" ht="12.7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2:13" ht="12.7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2:13" ht="12.7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2:13" ht="12.7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2:13" ht="12.7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2:13" ht="12.7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2:13" ht="12.7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2:13" ht="12.7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2:13" ht="12.7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2:13" ht="12.7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2:13" ht="12.7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9" spans="2:13" ht="12.7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2:13" ht="12.7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2:13" ht="12.7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2:13" ht="12.7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2:13" ht="12.7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2:13" ht="12.7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2:13" ht="12.7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2:13" ht="12.7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2:13" ht="12.7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2:13" ht="12.7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2:13" ht="12.7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2:13" ht="12.7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2:13" ht="12.7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2:13" ht="12.7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2:13" ht="12.7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2:13" ht="12.7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2:13" ht="12.7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2:13" ht="12.7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2:13" ht="12.7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2:13" ht="12.7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2:13" ht="12.7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2:13" ht="12.7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2:13" ht="12.7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2:13" ht="12.7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2:13" ht="12.7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2:13" ht="12.7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2:13" ht="12.7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2:13" ht="12.7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2:13" ht="12.7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2:13" ht="12.7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2:13" ht="12.7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2:13" ht="12.7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2:13" ht="12.7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2:13" ht="12.7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2:13" ht="12.7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2:13" ht="12.7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2:13" ht="12.7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2:13" ht="12.7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2:13" ht="12.7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2:13" ht="12.7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2:13" ht="12.7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2:13" ht="12.7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2:13" ht="12.7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2:13" ht="12.7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2:13" ht="12.7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2:13" ht="12.7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2:13" ht="12.7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2:13" ht="12.7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2:13" ht="12.7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2:13" ht="12.7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2:13" ht="12.7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2:13" ht="12.7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2:13" ht="12.7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2:13" ht="12.7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2:13" ht="12.7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2:13" ht="12.7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2:13" ht="12.7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2:13" ht="12.7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2:13" ht="12.7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2:13" ht="12.7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2:13" ht="12.7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2:13" ht="12.7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2:13" ht="12.7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2:13" ht="12.7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2:13" ht="12.7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2:13" ht="12.7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2:13" ht="12.7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</sheetData>
  <sheetProtection/>
  <mergeCells count="5">
    <mergeCell ref="A3:N3"/>
    <mergeCell ref="A4:N4"/>
    <mergeCell ref="A5:N5"/>
    <mergeCell ref="A7:N7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4:N228"/>
  <sheetViews>
    <sheetView zoomScalePageLayoutView="0" workbookViewId="0" topLeftCell="A4">
      <pane xSplit="1" ySplit="11" topLeftCell="B15" activePane="bottomRight" state="frozen"/>
      <selection pane="topLeft" activeCell="A4" sqref="A4"/>
      <selection pane="topRight" activeCell="B4" sqref="B4"/>
      <selection pane="bottomLeft" activeCell="A10" sqref="A10"/>
      <selection pane="bottomRight" activeCell="A4" sqref="A4"/>
    </sheetView>
  </sheetViews>
  <sheetFormatPr defaultColWidth="9.33203125" defaultRowHeight="12.75"/>
  <cols>
    <col min="1" max="1" width="16.16015625" style="0" bestFit="1" customWidth="1"/>
    <col min="14" max="14" width="10.16015625" style="0" bestFit="1" customWidth="1"/>
  </cols>
  <sheetData>
    <row r="4" spans="1:14" ht="12.75">
      <c r="A4" t="s">
        <v>132</v>
      </c>
      <c r="N4" t="s">
        <v>90</v>
      </c>
    </row>
    <row r="6" spans="1:14" ht="12.75">
      <c r="A6" s="13" t="s">
        <v>70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2.75">
      <c r="A7" s="13" t="s">
        <v>134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2.75">
      <c r="A8" s="13" t="s">
        <v>71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12.75">
      <c r="A9" s="13" t="s">
        <v>138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12.75">
      <c r="A10" s="13" t="s">
        <v>137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2" spans="2:14" ht="12.75">
      <c r="B12" s="2">
        <v>38169</v>
      </c>
      <c r="C12" s="2">
        <v>38200</v>
      </c>
      <c r="D12" s="2">
        <v>38231</v>
      </c>
      <c r="E12" s="2">
        <v>38261</v>
      </c>
      <c r="F12" s="2">
        <v>38292</v>
      </c>
      <c r="G12" s="2">
        <v>38322</v>
      </c>
      <c r="H12" s="2">
        <v>38353</v>
      </c>
      <c r="I12" s="2">
        <v>38384</v>
      </c>
      <c r="J12" s="2">
        <v>38412</v>
      </c>
      <c r="K12" s="2">
        <v>38443</v>
      </c>
      <c r="L12" s="2">
        <v>38473</v>
      </c>
      <c r="M12" s="2">
        <v>38504</v>
      </c>
      <c r="N12" s="3" t="s">
        <v>133</v>
      </c>
    </row>
    <row r="13" ht="12.75">
      <c r="A13" t="s">
        <v>0</v>
      </c>
    </row>
    <row r="14" ht="12.75">
      <c r="A14" t="s">
        <v>1</v>
      </c>
    </row>
    <row r="15" spans="1:14" ht="12.75">
      <c r="A15" t="s">
        <v>91</v>
      </c>
      <c r="B15" s="5">
        <v>98300.99429389527</v>
      </c>
      <c r="C15" s="5">
        <v>98501.28693493716</v>
      </c>
      <c r="D15" s="5">
        <v>118334.25137277343</v>
      </c>
      <c r="E15" s="5">
        <v>106226.60474805355</v>
      </c>
      <c r="F15" s="5">
        <v>114303.58706510323</v>
      </c>
      <c r="G15" s="5">
        <v>108238.92188112094</v>
      </c>
      <c r="H15" s="5">
        <v>120601.39105672334</v>
      </c>
      <c r="I15" s="5">
        <v>113498.08</v>
      </c>
      <c r="J15" s="5">
        <v>108560.12304816899</v>
      </c>
      <c r="K15" s="5">
        <v>123977.1</v>
      </c>
      <c r="L15" s="5">
        <v>118912.14</v>
      </c>
      <c r="M15" s="5">
        <v>122622.74</v>
      </c>
      <c r="N15" s="6">
        <f>SUM(B15:M15)</f>
        <v>1352077.2204007755</v>
      </c>
    </row>
    <row r="16" spans="1:14" ht="12.75">
      <c r="A16" t="s">
        <v>92</v>
      </c>
      <c r="B16" s="5">
        <v>14695.05584769274</v>
      </c>
      <c r="C16" s="5">
        <v>14136.284523751872</v>
      </c>
      <c r="D16" s="5">
        <v>16142.061573650511</v>
      </c>
      <c r="E16" s="5">
        <v>13735.819605239802</v>
      </c>
      <c r="F16" s="5">
        <v>16399.71250775727</v>
      </c>
      <c r="G16" s="5">
        <v>15895.021999505307</v>
      </c>
      <c r="H16" s="5">
        <v>17741.686585910862</v>
      </c>
      <c r="I16" s="5">
        <v>16686.19</v>
      </c>
      <c r="J16" s="5">
        <v>12703.650982945883</v>
      </c>
      <c r="K16" s="5">
        <v>12157.55</v>
      </c>
      <c r="L16" s="5">
        <v>21070.35</v>
      </c>
      <c r="M16" s="5">
        <v>15849.66</v>
      </c>
      <c r="N16" s="6">
        <f aca="true" t="shared" si="0" ref="N16:N79">SUM(B16:M16)</f>
        <v>187213.04362645425</v>
      </c>
    </row>
    <row r="17" spans="1:14" ht="12.75">
      <c r="A17" t="s">
        <v>93</v>
      </c>
      <c r="B17" s="5">
        <v>9383.356940382451</v>
      </c>
      <c r="C17" s="5">
        <v>8252.716280464943</v>
      </c>
      <c r="D17" s="5">
        <v>10825.580157480317</v>
      </c>
      <c r="E17" s="5">
        <v>9815.70968503937</v>
      </c>
      <c r="F17" s="5">
        <v>10214.584409448818</v>
      </c>
      <c r="G17" s="5">
        <v>10751.347122293308</v>
      </c>
      <c r="H17" s="5">
        <v>19137.253350147643</v>
      </c>
      <c r="I17" s="5">
        <v>15074.48</v>
      </c>
      <c r="J17" s="5">
        <v>17665.339763779528</v>
      </c>
      <c r="K17" s="5">
        <v>24926.19</v>
      </c>
      <c r="L17" s="5">
        <v>19909.96</v>
      </c>
      <c r="M17" s="5">
        <v>19958.42</v>
      </c>
      <c r="N17" s="6">
        <f t="shared" si="0"/>
        <v>175914.93770903634</v>
      </c>
    </row>
    <row r="18" spans="1:14" ht="12.75">
      <c r="A18" t="s">
        <v>5</v>
      </c>
      <c r="B18" s="5">
        <v>1714.8974078240217</v>
      </c>
      <c r="C18" s="5">
        <v>1508.2573190851142</v>
      </c>
      <c r="D18" s="5">
        <v>1978.4710236220474</v>
      </c>
      <c r="E18" s="5">
        <v>1793.919212598425</v>
      </c>
      <c r="F18" s="5">
        <v>1866.8096062992129</v>
      </c>
      <c r="G18" s="5">
        <v>1985.708571604331</v>
      </c>
      <c r="H18" s="5">
        <v>3567.3884700154667</v>
      </c>
      <c r="I18" s="5">
        <v>2985.48</v>
      </c>
      <c r="J18" s="5">
        <v>3498.5944094488186</v>
      </c>
      <c r="K18" s="5">
        <v>4936.6</v>
      </c>
      <c r="L18" s="5">
        <v>3943.14</v>
      </c>
      <c r="M18" s="5">
        <v>3952.74</v>
      </c>
      <c r="N18" s="6">
        <f t="shared" si="0"/>
        <v>33732.006020497436</v>
      </c>
    </row>
    <row r="19" spans="1:14" ht="12.75">
      <c r="A19" t="s">
        <v>94</v>
      </c>
      <c r="B19" s="5">
        <v>30161.86893138358</v>
      </c>
      <c r="C19" s="5">
        <v>26527.509255093115</v>
      </c>
      <c r="D19" s="5">
        <v>34797.72362204724</v>
      </c>
      <c r="E19" s="5">
        <v>31551.590044994377</v>
      </c>
      <c r="F19" s="5">
        <v>32833.74354330709</v>
      </c>
      <c r="G19" s="5">
        <v>32591.739781003937</v>
      </c>
      <c r="H19" s="5">
        <v>54903.657823045556</v>
      </c>
      <c r="I19" s="5">
        <v>26648.99</v>
      </c>
      <c r="J19" s="5">
        <v>31229.144566929128</v>
      </c>
      <c r="K19" s="5">
        <v>44156.41</v>
      </c>
      <c r="L19" s="5">
        <v>35197.23</v>
      </c>
      <c r="M19" s="5">
        <v>35282.91</v>
      </c>
      <c r="N19" s="6">
        <f t="shared" si="0"/>
        <v>415882.5175678041</v>
      </c>
    </row>
    <row r="20" spans="1:14" ht="12.75">
      <c r="A20" t="s">
        <v>95</v>
      </c>
      <c r="B20" s="5">
        <v>718266.2298438149</v>
      </c>
      <c r="C20" s="5">
        <v>688754.4734895495</v>
      </c>
      <c r="D20" s="5">
        <v>781506.6385398092</v>
      </c>
      <c r="E20" s="5">
        <v>706182.239168908</v>
      </c>
      <c r="F20" s="5">
        <v>774965.9252030575</v>
      </c>
      <c r="G20" s="5">
        <v>741477.116323794</v>
      </c>
      <c r="H20" s="5">
        <v>830524.2738592192</v>
      </c>
      <c r="I20" s="5">
        <v>745060.3294238637</v>
      </c>
      <c r="J20" s="5">
        <v>743070.33868159</v>
      </c>
      <c r="K20" s="5">
        <v>855170.9371428571</v>
      </c>
      <c r="L20" s="5">
        <v>782884.65</v>
      </c>
      <c r="M20" s="5">
        <v>765034.67</v>
      </c>
      <c r="N20" s="6">
        <f t="shared" si="0"/>
        <v>9132897.821676465</v>
      </c>
    </row>
    <row r="21" spans="1:14" ht="12.75">
      <c r="A21" t="s">
        <v>8</v>
      </c>
      <c r="B21" s="5">
        <v>2292.988446444194</v>
      </c>
      <c r="C21" s="5">
        <v>2016.6918860142484</v>
      </c>
      <c r="D21" s="5">
        <v>2645.417952755906</v>
      </c>
      <c r="E21" s="5">
        <v>2398.628683914511</v>
      </c>
      <c r="F21" s="5">
        <v>2496.106614173228</v>
      </c>
      <c r="G21" s="5">
        <v>2397.502277312992</v>
      </c>
      <c r="H21" s="5">
        <v>3904.3840781425747</v>
      </c>
      <c r="I21" s="5">
        <v>1136.88</v>
      </c>
      <c r="J21" s="5">
        <v>1332.2639370078741</v>
      </c>
      <c r="K21" s="5">
        <v>1879.86</v>
      </c>
      <c r="L21" s="5">
        <v>1501.55</v>
      </c>
      <c r="M21" s="5">
        <v>1505.2</v>
      </c>
      <c r="N21" s="6">
        <f t="shared" si="0"/>
        <v>25507.47387576553</v>
      </c>
    </row>
    <row r="22" spans="1:14" ht="12.75">
      <c r="A22" t="s">
        <v>96</v>
      </c>
      <c r="B22" s="5">
        <v>12477.66879640045</v>
      </c>
      <c r="C22" s="5">
        <v>10974.176165479315</v>
      </c>
      <c r="D22" s="5">
        <v>14395.471496062994</v>
      </c>
      <c r="E22" s="5">
        <v>13052.589628796402</v>
      </c>
      <c r="F22" s="5">
        <v>13582.992362204723</v>
      </c>
      <c r="G22" s="5">
        <v>13503.563239419293</v>
      </c>
      <c r="H22" s="5">
        <v>22782.606445620077</v>
      </c>
      <c r="I22" s="5">
        <v>11253.65</v>
      </c>
      <c r="J22" s="5">
        <v>13187.817086614175</v>
      </c>
      <c r="K22" s="5">
        <v>18608.3</v>
      </c>
      <c r="L22" s="5">
        <v>14863.49</v>
      </c>
      <c r="M22" s="5">
        <v>14899.69</v>
      </c>
      <c r="N22" s="6">
        <f t="shared" si="0"/>
        <v>173582.01522059742</v>
      </c>
    </row>
    <row r="23" spans="1:14" ht="12.75">
      <c r="A23" t="s">
        <v>97</v>
      </c>
      <c r="B23" s="5">
        <v>4145.801864766904</v>
      </c>
      <c r="C23" s="5">
        <v>3646.2436220472446</v>
      </c>
      <c r="D23" s="5">
        <v>4782.99937007874</v>
      </c>
      <c r="E23" s="5">
        <v>4336.821034870641</v>
      </c>
      <c r="F23" s="5">
        <v>4513.05</v>
      </c>
      <c r="G23" s="5">
        <v>4999.6158538385835</v>
      </c>
      <c r="H23" s="5">
        <v>9293.432953810461</v>
      </c>
      <c r="I23" s="5">
        <v>9424.8</v>
      </c>
      <c r="J23" s="5">
        <v>11044.639448818898</v>
      </c>
      <c r="K23" s="5">
        <v>15600.55</v>
      </c>
      <c r="L23" s="5">
        <v>12448</v>
      </c>
      <c r="M23" s="5">
        <v>12478.31</v>
      </c>
      <c r="N23" s="6">
        <f t="shared" si="0"/>
        <v>96714.26414823146</v>
      </c>
    </row>
    <row r="24" spans="1:14" ht="12.75">
      <c r="A24" t="s">
        <v>98</v>
      </c>
      <c r="B24" s="5">
        <v>66719.47960136789</v>
      </c>
      <c r="C24" s="5">
        <v>64707.33548028901</v>
      </c>
      <c r="D24" s="5">
        <v>78723.73339136505</v>
      </c>
      <c r="E24" s="5">
        <v>71389.06985399795</v>
      </c>
      <c r="F24" s="5">
        <v>70573.0250169341</v>
      </c>
      <c r="G24" s="5">
        <v>67708.00315641462</v>
      </c>
      <c r="H24" s="5">
        <v>76385.1640570256</v>
      </c>
      <c r="I24" s="5">
        <v>73607.23</v>
      </c>
      <c r="J24" s="5">
        <v>65646.71273644545</v>
      </c>
      <c r="K24" s="5">
        <v>76467.38</v>
      </c>
      <c r="L24" s="5">
        <v>74421.71</v>
      </c>
      <c r="M24" s="5">
        <v>75974.43</v>
      </c>
      <c r="N24" s="6">
        <f t="shared" si="0"/>
        <v>862323.2732938395</v>
      </c>
    </row>
    <row r="25" spans="1:14" ht="12.75">
      <c r="A25" t="s">
        <v>99</v>
      </c>
      <c r="B25" s="5">
        <v>114789.80837431746</v>
      </c>
      <c r="C25" s="5">
        <v>112057.1072267559</v>
      </c>
      <c r="D25" s="5">
        <v>129641.75942457112</v>
      </c>
      <c r="E25" s="5">
        <v>117216.86531127688</v>
      </c>
      <c r="F25" s="5">
        <v>128172.7479376137</v>
      </c>
      <c r="G25" s="5">
        <v>133719.10758757955</v>
      </c>
      <c r="H25" s="5">
        <v>143062.9462556126</v>
      </c>
      <c r="I25" s="5">
        <v>139413.87238636363</v>
      </c>
      <c r="J25" s="5">
        <v>143985.15481435668</v>
      </c>
      <c r="K25" s="5">
        <v>168034.05</v>
      </c>
      <c r="L25" s="5">
        <v>148642.52</v>
      </c>
      <c r="M25" s="5">
        <v>134974.91</v>
      </c>
      <c r="N25" s="6">
        <f t="shared" si="0"/>
        <v>1613710.8493184475</v>
      </c>
    </row>
    <row r="26" spans="1:14" ht="12.75">
      <c r="A26" t="s">
        <v>13</v>
      </c>
      <c r="B26" s="5">
        <v>51783.18651151301</v>
      </c>
      <c r="C26" s="5">
        <v>50817.97687814481</v>
      </c>
      <c r="D26" s="5">
        <v>58482.82489407701</v>
      </c>
      <c r="E26" s="5">
        <v>54395.52103926257</v>
      </c>
      <c r="F26" s="5">
        <v>53071.34136576799</v>
      </c>
      <c r="G26" s="5">
        <v>52755.09010034986</v>
      </c>
      <c r="H26" s="5">
        <v>64492.9822399265</v>
      </c>
      <c r="I26" s="5">
        <v>43267.04</v>
      </c>
      <c r="J26" s="5">
        <v>41671.44540385648</v>
      </c>
      <c r="K26" s="5">
        <v>50771.38</v>
      </c>
      <c r="L26" s="5">
        <v>46775.83</v>
      </c>
      <c r="M26" s="5">
        <v>45399.79</v>
      </c>
      <c r="N26" s="6">
        <f t="shared" si="0"/>
        <v>613684.4084328982</v>
      </c>
    </row>
    <row r="27" spans="1:14" ht="12.75">
      <c r="A27" t="s">
        <v>130</v>
      </c>
      <c r="B27" s="5">
        <v>932227.4417137286</v>
      </c>
      <c r="C27" s="5">
        <v>890441.375661603</v>
      </c>
      <c r="D27" s="5">
        <v>1021845.0650432068</v>
      </c>
      <c r="E27" s="5">
        <v>878794.174861417</v>
      </c>
      <c r="F27" s="5">
        <v>986526.9099626003</v>
      </c>
      <c r="G27" s="5">
        <v>952975.0804385201</v>
      </c>
      <c r="H27" s="5">
        <v>1056759.1552125774</v>
      </c>
      <c r="I27" s="5">
        <v>917698.94</v>
      </c>
      <c r="J27" s="5">
        <v>979340.2049716485</v>
      </c>
      <c r="K27" s="5">
        <v>1100849.3342857142</v>
      </c>
      <c r="L27" s="5">
        <v>990190.53</v>
      </c>
      <c r="M27" s="5">
        <v>986911.28</v>
      </c>
      <c r="N27" s="6">
        <f t="shared" si="0"/>
        <v>11694559.492151015</v>
      </c>
    </row>
    <row r="28" spans="1:14" ht="12.75">
      <c r="A28" t="s">
        <v>14</v>
      </c>
      <c r="B28" s="5">
        <v>11162.979921857019</v>
      </c>
      <c r="C28" s="5">
        <v>10595.073018465866</v>
      </c>
      <c r="D28" s="5">
        <v>13985.973149896787</v>
      </c>
      <c r="E28" s="5">
        <v>11703.477358363181</v>
      </c>
      <c r="F28" s="5">
        <v>12680.564519653468</v>
      </c>
      <c r="G28" s="5">
        <v>13127.617997444375</v>
      </c>
      <c r="H28" s="5">
        <v>16466.145848680655</v>
      </c>
      <c r="I28" s="5">
        <v>13771.672954545455</v>
      </c>
      <c r="J28" s="5">
        <v>12469.618519040803</v>
      </c>
      <c r="K28" s="5">
        <v>14813.23</v>
      </c>
      <c r="L28" s="5">
        <v>13418.02</v>
      </c>
      <c r="M28" s="5">
        <v>13995.09</v>
      </c>
      <c r="N28" s="6">
        <f t="shared" si="0"/>
        <v>158189.4632879476</v>
      </c>
    </row>
    <row r="29" spans="1:14" ht="12.75">
      <c r="A29" t="s">
        <v>15</v>
      </c>
      <c r="B29" s="5">
        <v>1758.8953030871141</v>
      </c>
      <c r="C29" s="5">
        <v>1546.96183352081</v>
      </c>
      <c r="D29" s="5">
        <v>2029.2411811023617</v>
      </c>
      <c r="E29" s="5">
        <v>1839.9416535433072</v>
      </c>
      <c r="F29" s="5">
        <v>1914.705433070866</v>
      </c>
      <c r="G29" s="5">
        <v>2128.4394119094486</v>
      </c>
      <c r="H29" s="5">
        <v>3967.3760211614176</v>
      </c>
      <c r="I29" s="5">
        <v>4079.51</v>
      </c>
      <c r="J29" s="5">
        <v>4780.66874015748</v>
      </c>
      <c r="K29" s="5">
        <v>6809.2</v>
      </c>
      <c r="L29" s="5">
        <v>5388.11</v>
      </c>
      <c r="M29" s="5">
        <v>5401.22</v>
      </c>
      <c r="N29" s="6">
        <f t="shared" si="0"/>
        <v>41644.269577552805</v>
      </c>
    </row>
    <row r="30" spans="1:14" ht="12.75">
      <c r="A30" t="s">
        <v>100</v>
      </c>
      <c r="B30" s="5">
        <v>97790.92614673165</v>
      </c>
      <c r="C30" s="5">
        <v>86007.59863017124</v>
      </c>
      <c r="D30" s="5">
        <v>112821.29181102362</v>
      </c>
      <c r="E30" s="5">
        <v>102296.69968503938</v>
      </c>
      <c r="F30" s="5">
        <v>106453.66921259843</v>
      </c>
      <c r="G30" s="5">
        <v>106184.97650713581</v>
      </c>
      <c r="H30" s="5">
        <v>179742.55181682366</v>
      </c>
      <c r="I30" s="5">
        <v>92120.07</v>
      </c>
      <c r="J30" s="5">
        <v>107952.70511811024</v>
      </c>
      <c r="K30" s="5">
        <v>152323.67</v>
      </c>
      <c r="L30" s="5">
        <v>121669.57</v>
      </c>
      <c r="M30" s="5">
        <v>121965.71</v>
      </c>
      <c r="N30" s="6">
        <f t="shared" si="0"/>
        <v>1387329.4389276342</v>
      </c>
    </row>
    <row r="31" spans="1:14" ht="12.75">
      <c r="A31" t="s">
        <v>101</v>
      </c>
      <c r="B31" s="5">
        <v>142317.03926500166</v>
      </c>
      <c r="C31" s="5">
        <v>139387.5248260192</v>
      </c>
      <c r="D31" s="5">
        <v>174076.98171274754</v>
      </c>
      <c r="E31" s="5">
        <v>125282.40310470815</v>
      </c>
      <c r="F31" s="5">
        <v>144871.3985096105</v>
      </c>
      <c r="G31" s="5">
        <v>140948.31386269807</v>
      </c>
      <c r="H31" s="5">
        <v>166161.70441994452</v>
      </c>
      <c r="I31" s="5">
        <v>133463.40296031747</v>
      </c>
      <c r="J31" s="5">
        <v>131257.3615396263</v>
      </c>
      <c r="K31" s="5">
        <v>149911.56285714282</v>
      </c>
      <c r="L31" s="5">
        <v>148595.44</v>
      </c>
      <c r="M31" s="5">
        <v>152986.15</v>
      </c>
      <c r="N31" s="6">
        <f t="shared" si="0"/>
        <v>1749259.283057816</v>
      </c>
    </row>
    <row r="32" spans="1:14" ht="12.75">
      <c r="A32" t="s">
        <v>18</v>
      </c>
      <c r="B32" s="5">
        <v>34644.79423716191</v>
      </c>
      <c r="C32" s="5">
        <v>32941.70132174602</v>
      </c>
      <c r="D32" s="5">
        <v>35692.30851548129</v>
      </c>
      <c r="E32" s="5">
        <v>30331.607551941444</v>
      </c>
      <c r="F32" s="5">
        <v>35118.18529826231</v>
      </c>
      <c r="G32" s="5">
        <v>32963.8232702609</v>
      </c>
      <c r="H32" s="5">
        <v>38189.85038778015</v>
      </c>
      <c r="I32" s="5">
        <v>32794.89</v>
      </c>
      <c r="J32" s="5">
        <v>31977.527273503318</v>
      </c>
      <c r="K32" s="5">
        <v>38199.5</v>
      </c>
      <c r="L32" s="5">
        <v>35509.18</v>
      </c>
      <c r="M32" s="5">
        <v>34006.81</v>
      </c>
      <c r="N32" s="6">
        <f t="shared" si="0"/>
        <v>412370.1778561373</v>
      </c>
    </row>
    <row r="33" spans="1:14" ht="12.75">
      <c r="A33" t="s">
        <v>19</v>
      </c>
      <c r="B33" s="5">
        <v>1145.4955255593052</v>
      </c>
      <c r="C33" s="5">
        <v>1007.4714460692414</v>
      </c>
      <c r="D33" s="5">
        <v>1321.556692913386</v>
      </c>
      <c r="E33" s="5">
        <v>1198.2723397075367</v>
      </c>
      <c r="F33" s="5">
        <v>1246.9684251968504</v>
      </c>
      <c r="G33" s="5">
        <v>1248.9936601870081</v>
      </c>
      <c r="H33" s="5">
        <v>2122.8431227151295</v>
      </c>
      <c r="I33" s="5">
        <v>1136.41</v>
      </c>
      <c r="J33" s="5">
        <v>1331.723149606299</v>
      </c>
      <c r="K33" s="5">
        <v>1879.1</v>
      </c>
      <c r="L33" s="5">
        <v>1500.94</v>
      </c>
      <c r="M33" s="5">
        <v>1504.59</v>
      </c>
      <c r="N33" s="6">
        <f t="shared" si="0"/>
        <v>16644.36436195476</v>
      </c>
    </row>
    <row r="34" spans="1:14" ht="12.75">
      <c r="A34" t="s">
        <v>20</v>
      </c>
      <c r="B34" s="5">
        <v>3208.111329833771</v>
      </c>
      <c r="C34" s="5">
        <v>2821.5494813148352</v>
      </c>
      <c r="D34" s="5">
        <v>3701.1925984251966</v>
      </c>
      <c r="E34" s="5">
        <v>3355.9241169853763</v>
      </c>
      <c r="F34" s="5">
        <v>3492.3012598425194</v>
      </c>
      <c r="G34" s="5">
        <v>3835.1051943897623</v>
      </c>
      <c r="H34" s="5">
        <v>7078.187404035433</v>
      </c>
      <c r="I34" s="5">
        <v>240427.19</v>
      </c>
      <c r="J34" s="5">
        <v>8108.75622047244</v>
      </c>
      <c r="K34" s="5">
        <v>11441.63</v>
      </c>
      <c r="L34" s="5">
        <v>9139.08</v>
      </c>
      <c r="M34" s="5">
        <v>9161.33</v>
      </c>
      <c r="N34" s="6">
        <f t="shared" si="0"/>
        <v>305770.3576052994</v>
      </c>
    </row>
    <row r="35" spans="1:14" ht="12.75">
      <c r="A35" t="s">
        <v>21</v>
      </c>
      <c r="B35" s="5">
        <v>6695.063750500706</v>
      </c>
      <c r="C35" s="5">
        <v>5910.266154353442</v>
      </c>
      <c r="D35" s="5">
        <v>6319.305848430804</v>
      </c>
      <c r="E35" s="5">
        <v>5906.582296431165</v>
      </c>
      <c r="F35" s="5">
        <v>5875.40505025551</v>
      </c>
      <c r="G35" s="5">
        <v>5788.378515889786</v>
      </c>
      <c r="H35" s="5">
        <v>6485.719566965151</v>
      </c>
      <c r="I35" s="5">
        <v>5202.08</v>
      </c>
      <c r="J35" s="5">
        <v>4937.556771653543</v>
      </c>
      <c r="K35" s="5">
        <v>6254.68</v>
      </c>
      <c r="L35" s="5">
        <v>5965.73</v>
      </c>
      <c r="M35" s="5">
        <v>5535.31</v>
      </c>
      <c r="N35" s="6">
        <f t="shared" si="0"/>
        <v>70876.0779544801</v>
      </c>
    </row>
    <row r="36" spans="1:14" ht="12.75">
      <c r="A36" t="s">
        <v>22</v>
      </c>
      <c r="B36" s="5">
        <v>4082.9315002349394</v>
      </c>
      <c r="C36" s="5">
        <v>3671.430432764844</v>
      </c>
      <c r="D36" s="5">
        <v>5061.072586859155</v>
      </c>
      <c r="E36" s="5">
        <v>4417.0933969699445</v>
      </c>
      <c r="F36" s="5">
        <v>4115.632082272469</v>
      </c>
      <c r="G36" s="5">
        <v>4760.694294943317</v>
      </c>
      <c r="H36" s="5">
        <v>5702.123889254715</v>
      </c>
      <c r="I36" s="5">
        <v>7639.05</v>
      </c>
      <c r="J36" s="5">
        <v>5139.454571241095</v>
      </c>
      <c r="K36" s="5">
        <v>9292.94</v>
      </c>
      <c r="L36" s="5">
        <v>7776.13</v>
      </c>
      <c r="M36" s="5">
        <v>7494.03</v>
      </c>
      <c r="N36" s="6">
        <f t="shared" si="0"/>
        <v>69152.58275454049</v>
      </c>
    </row>
    <row r="37" spans="1:14" ht="12.75">
      <c r="A37" t="s">
        <v>102</v>
      </c>
      <c r="B37" s="5">
        <v>539.3281452318461</v>
      </c>
      <c r="C37" s="5">
        <v>474.34795775528056</v>
      </c>
      <c r="D37" s="5">
        <v>622.2156692913386</v>
      </c>
      <c r="E37" s="5">
        <v>564.1734195725535</v>
      </c>
      <c r="F37" s="5">
        <v>587.1024409448819</v>
      </c>
      <c r="G37" s="5">
        <v>737.896779035433</v>
      </c>
      <c r="H37" s="5">
        <v>1503.0045145528684</v>
      </c>
      <c r="I37" s="5">
        <v>2195.89</v>
      </c>
      <c r="J37" s="5">
        <v>2573.298897637795</v>
      </c>
      <c r="K37" s="5">
        <v>3630.99</v>
      </c>
      <c r="L37" s="5">
        <v>2900.27</v>
      </c>
      <c r="M37" s="5">
        <v>2907.32</v>
      </c>
      <c r="N37" s="6">
        <f t="shared" si="0"/>
        <v>19235.837824021997</v>
      </c>
    </row>
    <row r="38" spans="1:14" ht="12.75">
      <c r="A38" t="s">
        <v>24</v>
      </c>
      <c r="B38" s="5">
        <v>7702.246472940882</v>
      </c>
      <c r="C38" s="5">
        <v>6774.159808773904</v>
      </c>
      <c r="D38" s="5">
        <v>8886.068346456694</v>
      </c>
      <c r="E38" s="5">
        <v>8057.129133858267</v>
      </c>
      <c r="F38" s="5">
        <v>8384.534724409448</v>
      </c>
      <c r="G38" s="5">
        <v>7936.076734744094</v>
      </c>
      <c r="H38" s="5">
        <v>12721.045717449382</v>
      </c>
      <c r="I38" s="5">
        <v>2519.37</v>
      </c>
      <c r="J38" s="5">
        <v>2952.3597637795274</v>
      </c>
      <c r="K38" s="5">
        <v>4165.85</v>
      </c>
      <c r="L38" s="5">
        <v>3327.5</v>
      </c>
      <c r="M38" s="5">
        <v>3335.6</v>
      </c>
      <c r="N38" s="6">
        <f t="shared" si="0"/>
        <v>76761.9407024122</v>
      </c>
    </row>
    <row r="39" spans="1:14" ht="12.75">
      <c r="A39" t="s">
        <v>25</v>
      </c>
      <c r="B39" s="5">
        <v>14383.862386682074</v>
      </c>
      <c r="C39" s="5">
        <v>14049.49140696979</v>
      </c>
      <c r="D39" s="5">
        <v>15861.650617628826</v>
      </c>
      <c r="E39" s="5">
        <v>14201.39065049712</v>
      </c>
      <c r="F39" s="5">
        <v>15371.408750781562</v>
      </c>
      <c r="G39" s="5">
        <v>16698.272056996757</v>
      </c>
      <c r="H39" s="5">
        <v>20053.13194023889</v>
      </c>
      <c r="I39" s="5">
        <v>17519.77</v>
      </c>
      <c r="J39" s="5">
        <v>16549.632302830894</v>
      </c>
      <c r="K39" s="5">
        <v>21309.53</v>
      </c>
      <c r="L39" s="5">
        <v>18381.23</v>
      </c>
      <c r="M39" s="5">
        <v>21238.63</v>
      </c>
      <c r="N39" s="6">
        <f t="shared" si="0"/>
        <v>205618.00011262592</v>
      </c>
    </row>
    <row r="40" spans="1:14" ht="12.75">
      <c r="A40" t="s">
        <v>26</v>
      </c>
      <c r="B40" s="5">
        <v>21943.53365088414</v>
      </c>
      <c r="C40" s="5">
        <v>19034.594844340263</v>
      </c>
      <c r="D40" s="5">
        <v>24859.57299944717</v>
      </c>
      <c r="E40" s="5">
        <v>23224.68819277889</v>
      </c>
      <c r="F40" s="5">
        <v>23911.5228522226</v>
      </c>
      <c r="G40" s="5">
        <v>24398.79370455968</v>
      </c>
      <c r="H40" s="5">
        <v>30919.009657455095</v>
      </c>
      <c r="I40" s="5">
        <v>23105.84095238095</v>
      </c>
      <c r="J40" s="5">
        <v>22314.54421062992</v>
      </c>
      <c r="K40" s="5">
        <v>30103.02</v>
      </c>
      <c r="L40" s="5">
        <v>26548.59</v>
      </c>
      <c r="M40" s="5">
        <v>26281.02</v>
      </c>
      <c r="N40" s="6">
        <f t="shared" si="0"/>
        <v>296644.7310646987</v>
      </c>
    </row>
    <row r="41" spans="1:14" ht="12.75">
      <c r="A41" t="s">
        <v>103</v>
      </c>
      <c r="B41" s="5">
        <v>64019.00147137513</v>
      </c>
      <c r="C41" s="5">
        <v>62316.98767690498</v>
      </c>
      <c r="D41" s="5">
        <v>74904.09691760168</v>
      </c>
      <c r="E41" s="5">
        <v>64625.3818197649</v>
      </c>
      <c r="F41" s="5">
        <v>72098.85592978942</v>
      </c>
      <c r="G41" s="5">
        <v>70788.31327929994</v>
      </c>
      <c r="H41" s="5">
        <v>85148.65181619172</v>
      </c>
      <c r="I41" s="5">
        <v>70530.74</v>
      </c>
      <c r="J41" s="5">
        <v>68104.94889310215</v>
      </c>
      <c r="K41" s="5">
        <v>83976.24</v>
      </c>
      <c r="L41" s="5">
        <v>75238.6</v>
      </c>
      <c r="M41" s="5">
        <v>75825.23</v>
      </c>
      <c r="N41" s="6">
        <f t="shared" si="0"/>
        <v>867577.0478040299</v>
      </c>
    </row>
    <row r="42" spans="1:14" ht="12.75">
      <c r="A42" t="s">
        <v>28</v>
      </c>
      <c r="B42" s="5">
        <v>41854.12261059149</v>
      </c>
      <c r="C42" s="5">
        <v>37708.34126360385</v>
      </c>
      <c r="D42" s="5">
        <v>47810.065289097656</v>
      </c>
      <c r="E42" s="5">
        <v>40262.65034814699</v>
      </c>
      <c r="F42" s="5">
        <v>44992.90829044505</v>
      </c>
      <c r="G42" s="5">
        <v>45756.581172289225</v>
      </c>
      <c r="H42" s="5">
        <v>54036.931950138285</v>
      </c>
      <c r="I42" s="5">
        <v>43774.17</v>
      </c>
      <c r="J42" s="5">
        <v>42434.447080405815</v>
      </c>
      <c r="K42" s="5">
        <v>53991.97</v>
      </c>
      <c r="L42" s="5">
        <v>45601.3</v>
      </c>
      <c r="M42" s="5">
        <v>47992.73</v>
      </c>
      <c r="N42" s="6">
        <f t="shared" si="0"/>
        <v>546216.2180047184</v>
      </c>
    </row>
    <row r="43" spans="1:14" ht="12.75">
      <c r="A43" t="s">
        <v>104</v>
      </c>
      <c r="B43" s="5">
        <v>541332.2485315321</v>
      </c>
      <c r="C43" s="5">
        <v>504343.9534779172</v>
      </c>
      <c r="D43" s="5">
        <v>621588.3262561535</v>
      </c>
      <c r="E43" s="5">
        <v>533384.801394973</v>
      </c>
      <c r="F43" s="5">
        <v>602458.0242050124</v>
      </c>
      <c r="G43" s="5">
        <v>570318.8007304796</v>
      </c>
      <c r="H43" s="5">
        <v>650382.8392009963</v>
      </c>
      <c r="I43" s="5">
        <v>530743.4097930159</v>
      </c>
      <c r="J43" s="5">
        <v>519526.79445385584</v>
      </c>
      <c r="K43" s="5">
        <v>609357.867142857</v>
      </c>
      <c r="L43" s="5">
        <v>581402.23</v>
      </c>
      <c r="M43" s="5">
        <v>612754.91</v>
      </c>
      <c r="N43" s="6">
        <f t="shared" si="0"/>
        <v>6877594.205186794</v>
      </c>
    </row>
    <row r="44" spans="1:14" ht="12.75">
      <c r="A44" t="s">
        <v>30</v>
      </c>
      <c r="B44" s="5">
        <v>3517.152895888014</v>
      </c>
      <c r="C44" s="5">
        <v>3093.3470466191725</v>
      </c>
      <c r="D44" s="5">
        <v>4057.7356692913386</v>
      </c>
      <c r="E44" s="5">
        <v>3679.2076265466817</v>
      </c>
      <c r="F44" s="5">
        <v>3828.717007874016</v>
      </c>
      <c r="G44" s="5">
        <v>3660.9223043799207</v>
      </c>
      <c r="H44" s="5">
        <v>5933.216761986782</v>
      </c>
      <c r="I44" s="5">
        <v>1560.34</v>
      </c>
      <c r="J44" s="5">
        <v>1828.5297637795275</v>
      </c>
      <c r="K44" s="5">
        <v>2580.08</v>
      </c>
      <c r="L44" s="5">
        <v>2060.87</v>
      </c>
      <c r="M44" s="5">
        <v>2065.88</v>
      </c>
      <c r="N44" s="6">
        <f t="shared" si="0"/>
        <v>37865.99907636546</v>
      </c>
    </row>
    <row r="45" spans="1:14" ht="12.75">
      <c r="A45" t="s">
        <v>105</v>
      </c>
      <c r="B45" s="5">
        <v>17937.07743032121</v>
      </c>
      <c r="C45" s="5">
        <v>15775.749161354832</v>
      </c>
      <c r="D45" s="5">
        <v>20693.996220472436</v>
      </c>
      <c r="E45" s="5">
        <v>18763.535028121485</v>
      </c>
      <c r="F45" s="5">
        <v>19526.02976377953</v>
      </c>
      <c r="G45" s="5">
        <v>18762.27020792323</v>
      </c>
      <c r="H45" s="5">
        <v>30567.965213899046</v>
      </c>
      <c r="I45" s="5">
        <v>8977.64</v>
      </c>
      <c r="J45" s="5">
        <v>10520.6168503937</v>
      </c>
      <c r="K45" s="5">
        <v>14844.83</v>
      </c>
      <c r="L45" s="5">
        <v>11857.4</v>
      </c>
      <c r="M45" s="5">
        <v>11886.27</v>
      </c>
      <c r="N45" s="6">
        <f t="shared" si="0"/>
        <v>200113.37987626545</v>
      </c>
    </row>
    <row r="46" spans="1:14" ht="12.75">
      <c r="A46" t="s">
        <v>32</v>
      </c>
      <c r="B46" s="5">
        <v>50849.09489911872</v>
      </c>
      <c r="C46" s="5">
        <v>48636.86809353816</v>
      </c>
      <c r="D46" s="5">
        <v>61136.22603607989</v>
      </c>
      <c r="E46" s="5">
        <v>52729.18859258636</v>
      </c>
      <c r="F46" s="5">
        <v>48530.68744389094</v>
      </c>
      <c r="G46" s="5">
        <v>54379.04763625236</v>
      </c>
      <c r="H46" s="5">
        <v>72462.95176421638</v>
      </c>
      <c r="I46" s="5">
        <v>35556.58612857143</v>
      </c>
      <c r="J46" s="5">
        <v>30843.34307151606</v>
      </c>
      <c r="K46" s="5">
        <v>43072.61</v>
      </c>
      <c r="L46" s="5">
        <v>38297.26</v>
      </c>
      <c r="M46" s="5">
        <v>40778.38</v>
      </c>
      <c r="N46" s="6">
        <f t="shared" si="0"/>
        <v>577272.2436657703</v>
      </c>
    </row>
    <row r="47" spans="1:14" ht="12.75">
      <c r="A47" t="s">
        <v>33</v>
      </c>
      <c r="B47" s="5">
        <v>13380.050387772557</v>
      </c>
      <c r="C47" s="5">
        <v>12814.470902125624</v>
      </c>
      <c r="D47" s="5">
        <v>15641.55054213863</v>
      </c>
      <c r="E47" s="5">
        <v>13689.899761827157</v>
      </c>
      <c r="F47" s="5">
        <v>14691.596455817926</v>
      </c>
      <c r="G47" s="5">
        <v>13681.385493050517</v>
      </c>
      <c r="H47" s="5">
        <v>17855.228625496915</v>
      </c>
      <c r="I47" s="5">
        <v>11166.73</v>
      </c>
      <c r="J47" s="5">
        <v>11269.032808323958</v>
      </c>
      <c r="K47" s="5">
        <v>15088</v>
      </c>
      <c r="L47" s="5">
        <v>13429.3</v>
      </c>
      <c r="M47" s="5">
        <v>11856.34</v>
      </c>
      <c r="N47" s="6">
        <f t="shared" si="0"/>
        <v>164563.58497655328</v>
      </c>
    </row>
    <row r="48" spans="1:14" ht="12.75">
      <c r="A48" t="s">
        <v>34</v>
      </c>
      <c r="B48" s="5">
        <v>519.4722134733158</v>
      </c>
      <c r="C48" s="5">
        <v>456.8796075490563</v>
      </c>
      <c r="D48" s="5">
        <v>599.3140157480316</v>
      </c>
      <c r="E48" s="5">
        <v>543.4083802024747</v>
      </c>
      <c r="F48" s="5">
        <v>565.487244094488</v>
      </c>
      <c r="G48" s="5">
        <v>653.7163594980315</v>
      </c>
      <c r="H48" s="5">
        <v>1256.0917844839705</v>
      </c>
      <c r="I48" s="5">
        <v>1483.11</v>
      </c>
      <c r="J48" s="5">
        <v>1738.010787401575</v>
      </c>
      <c r="K48" s="5">
        <v>2452.36</v>
      </c>
      <c r="L48" s="5">
        <v>1958.85</v>
      </c>
      <c r="M48" s="5">
        <v>1963.62</v>
      </c>
      <c r="N48" s="6">
        <f t="shared" si="0"/>
        <v>14190.320392450943</v>
      </c>
    </row>
    <row r="49" spans="1:14" ht="12.75">
      <c r="A49" t="s">
        <v>106</v>
      </c>
      <c r="B49" s="5">
        <v>105855.04582856252</v>
      </c>
      <c r="C49" s="5">
        <v>107447.64649104206</v>
      </c>
      <c r="D49" s="5">
        <v>125572.60913417596</v>
      </c>
      <c r="E49" s="5">
        <v>111758.91793672631</v>
      </c>
      <c r="F49" s="5">
        <v>118546.02299712591</v>
      </c>
      <c r="G49" s="5">
        <v>116045.048190046</v>
      </c>
      <c r="H49" s="5">
        <v>126151.4602357366</v>
      </c>
      <c r="I49" s="5">
        <v>123635.14555555556</v>
      </c>
      <c r="J49" s="5">
        <v>124523.77838748282</v>
      </c>
      <c r="K49" s="5">
        <v>148700.74857142856</v>
      </c>
      <c r="L49" s="5">
        <v>133876.05</v>
      </c>
      <c r="M49" s="5">
        <v>138061.59</v>
      </c>
      <c r="N49" s="6">
        <f t="shared" si="0"/>
        <v>1480174.0633278822</v>
      </c>
    </row>
    <row r="50" spans="1:14" ht="12.75">
      <c r="A50" t="s">
        <v>107</v>
      </c>
      <c r="B50" s="5">
        <v>237876.4714311709</v>
      </c>
      <c r="C50" s="5">
        <v>230148.0216396965</v>
      </c>
      <c r="D50" s="5">
        <v>278871.98751021223</v>
      </c>
      <c r="E50" s="5">
        <v>244427.91892845146</v>
      </c>
      <c r="F50" s="5">
        <v>265008.5194742696</v>
      </c>
      <c r="G50" s="5">
        <v>271050.91187169426</v>
      </c>
      <c r="H50" s="5">
        <v>296948.0765280747</v>
      </c>
      <c r="I50" s="5">
        <v>279786.95079545456</v>
      </c>
      <c r="J50" s="5">
        <v>274277.4486495616</v>
      </c>
      <c r="K50" s="5">
        <v>329460.56142857147</v>
      </c>
      <c r="L50" s="5">
        <v>291737.46</v>
      </c>
      <c r="M50" s="5">
        <v>284747.7</v>
      </c>
      <c r="N50" s="6">
        <f t="shared" si="0"/>
        <v>3284342.0282571577</v>
      </c>
    </row>
    <row r="51" spans="1:14" ht="12.75">
      <c r="A51" t="s">
        <v>108</v>
      </c>
      <c r="B51" s="5">
        <v>100401.49437401562</v>
      </c>
      <c r="C51" s="5">
        <v>104989.35629105418</v>
      </c>
      <c r="D51" s="5">
        <v>120315.47503037867</v>
      </c>
      <c r="E51" s="5">
        <v>115398.3047637159</v>
      </c>
      <c r="F51" s="5">
        <v>117249.25021255185</v>
      </c>
      <c r="G51" s="5">
        <v>110188.29604603192</v>
      </c>
      <c r="H51" s="5">
        <v>122890.81878415326</v>
      </c>
      <c r="I51" s="5">
        <v>109940.29499999998</v>
      </c>
      <c r="J51" s="5">
        <v>104708.79284694414</v>
      </c>
      <c r="K51" s="5">
        <v>117504.08</v>
      </c>
      <c r="L51" s="5">
        <v>109780.2</v>
      </c>
      <c r="M51" s="5">
        <v>115066.46</v>
      </c>
      <c r="N51" s="6">
        <f t="shared" si="0"/>
        <v>1348432.8233488454</v>
      </c>
    </row>
    <row r="52" spans="1:14" ht="12.75">
      <c r="A52" t="s">
        <v>38</v>
      </c>
      <c r="B52" s="5">
        <v>4074.82194600675</v>
      </c>
      <c r="C52" s="5">
        <v>3583.822790901138</v>
      </c>
      <c r="D52" s="5">
        <v>4701.115354330709</v>
      </c>
      <c r="E52" s="5">
        <v>4262.572609673791</v>
      </c>
      <c r="F52" s="5">
        <v>4435.784488188976</v>
      </c>
      <c r="G52" s="5">
        <v>4523.146125738189</v>
      </c>
      <c r="H52" s="5">
        <v>7820.80639394685</v>
      </c>
      <c r="I52" s="5">
        <v>4930.86</v>
      </c>
      <c r="J52" s="5">
        <v>5778.325118110236</v>
      </c>
      <c r="K52" s="5">
        <v>8153.34</v>
      </c>
      <c r="L52" s="5">
        <v>6512.54</v>
      </c>
      <c r="M52" s="5">
        <v>6528.39</v>
      </c>
      <c r="N52" s="6">
        <f t="shared" si="0"/>
        <v>65305.524826896646</v>
      </c>
    </row>
    <row r="53" spans="1:14" ht="12.75">
      <c r="A53" t="s">
        <v>39</v>
      </c>
      <c r="B53" s="5">
        <v>4053.9461767681532</v>
      </c>
      <c r="C53" s="5">
        <v>3798.4785121150303</v>
      </c>
      <c r="D53" s="5">
        <v>4572.216346721798</v>
      </c>
      <c r="E53" s="5">
        <v>4102.400416635632</v>
      </c>
      <c r="F53" s="5">
        <v>4274.208640953578</v>
      </c>
      <c r="G53" s="5">
        <v>4125.78799601378</v>
      </c>
      <c r="H53" s="5">
        <v>5770.733179015521</v>
      </c>
      <c r="I53" s="5">
        <v>3752.423881746032</v>
      </c>
      <c r="J53" s="5">
        <v>3795.014637257843</v>
      </c>
      <c r="K53" s="5">
        <v>5106.85</v>
      </c>
      <c r="L53" s="5">
        <v>4430.59</v>
      </c>
      <c r="M53" s="5">
        <v>4417.88</v>
      </c>
      <c r="N53" s="6">
        <f t="shared" si="0"/>
        <v>52200.52978722737</v>
      </c>
    </row>
    <row r="54" spans="1:14" ht="12.75">
      <c r="A54" t="s">
        <v>40</v>
      </c>
      <c r="B54" s="5">
        <v>22269.407821522313</v>
      </c>
      <c r="C54" s="5">
        <v>19586.05764904387</v>
      </c>
      <c r="D54" s="5">
        <v>25692.193307086614</v>
      </c>
      <c r="E54" s="5">
        <v>23295.49046119235</v>
      </c>
      <c r="F54" s="5">
        <v>24242.127244094492</v>
      </c>
      <c r="G54" s="5">
        <v>22556.797538139766</v>
      </c>
      <c r="H54" s="5">
        <v>35474.063159273064</v>
      </c>
      <c r="I54" s="5">
        <v>2975.85</v>
      </c>
      <c r="J54" s="5">
        <v>3487.313385826772</v>
      </c>
      <c r="K54" s="5">
        <v>4920.67</v>
      </c>
      <c r="L54" s="5">
        <v>3930.42</v>
      </c>
      <c r="M54" s="5">
        <v>3939.98</v>
      </c>
      <c r="N54" s="6">
        <f t="shared" si="0"/>
        <v>192370.37056617928</v>
      </c>
    </row>
    <row r="55" spans="1:14" ht="12.75">
      <c r="A55" t="s">
        <v>109</v>
      </c>
      <c r="B55" s="5">
        <v>132456.3877492444</v>
      </c>
      <c r="C55" s="5">
        <v>123048.07322913955</v>
      </c>
      <c r="D55" s="5">
        <v>154878.98553016438</v>
      </c>
      <c r="E55" s="5">
        <v>126318.7005551272</v>
      </c>
      <c r="F55" s="5">
        <v>140423.72472371074</v>
      </c>
      <c r="G55" s="5">
        <v>140528.68128883335</v>
      </c>
      <c r="H55" s="5">
        <v>155744.9623842575</v>
      </c>
      <c r="I55" s="5">
        <v>136849.07857142857</v>
      </c>
      <c r="J55" s="5">
        <v>137882.18370374327</v>
      </c>
      <c r="K55" s="5">
        <v>158471.17</v>
      </c>
      <c r="L55" s="5">
        <v>141374.51</v>
      </c>
      <c r="M55" s="5">
        <v>151552.1</v>
      </c>
      <c r="N55" s="6">
        <f t="shared" si="0"/>
        <v>1699528.5577356492</v>
      </c>
    </row>
    <row r="56" spans="1:14" ht="12.75">
      <c r="A56" t="s">
        <v>42</v>
      </c>
      <c r="B56" s="5">
        <v>186622.8354661584</v>
      </c>
      <c r="C56" s="5">
        <v>179738.88323808232</v>
      </c>
      <c r="D56" s="5">
        <v>215563.1080316117</v>
      </c>
      <c r="E56" s="5">
        <v>184489.7847869495</v>
      </c>
      <c r="F56" s="5">
        <v>172781.76510877002</v>
      </c>
      <c r="G56" s="5">
        <v>189415.43062983776</v>
      </c>
      <c r="H56" s="5">
        <v>229142.27445166968</v>
      </c>
      <c r="I56" s="5">
        <v>167492.10292857143</v>
      </c>
      <c r="J56" s="5">
        <v>160521.85618920758</v>
      </c>
      <c r="K56" s="5">
        <v>188450.89</v>
      </c>
      <c r="L56" s="5">
        <v>180067.65</v>
      </c>
      <c r="M56" s="5">
        <v>202517.7</v>
      </c>
      <c r="N56" s="6">
        <f t="shared" si="0"/>
        <v>2256804.2808308587</v>
      </c>
    </row>
    <row r="57" spans="1:14" ht="12.75">
      <c r="A57" t="s">
        <v>43</v>
      </c>
      <c r="B57" s="5">
        <v>67906.02493748201</v>
      </c>
      <c r="C57" s="5">
        <v>60540.746362200414</v>
      </c>
      <c r="D57" s="5">
        <v>76955.89198898511</v>
      </c>
      <c r="E57" s="5">
        <v>66831.25654240178</v>
      </c>
      <c r="F57" s="5">
        <v>77329.96798235372</v>
      </c>
      <c r="G57" s="5">
        <v>74704.57762653314</v>
      </c>
      <c r="H57" s="5">
        <v>83808.64962860172</v>
      </c>
      <c r="I57" s="5">
        <v>82578.33</v>
      </c>
      <c r="J57" s="5">
        <v>76699.62338582677</v>
      </c>
      <c r="K57" s="5">
        <v>100677.87</v>
      </c>
      <c r="L57" s="5">
        <v>79877.8</v>
      </c>
      <c r="M57" s="5">
        <v>76583.52</v>
      </c>
      <c r="N57" s="6">
        <f t="shared" si="0"/>
        <v>924494.2584543846</v>
      </c>
    </row>
    <row r="58" spans="1:14" ht="12.75">
      <c r="A58" t="s">
        <v>110</v>
      </c>
      <c r="B58" s="5">
        <v>3210.8301362329707</v>
      </c>
      <c r="C58" s="5">
        <v>2823.9347694038247</v>
      </c>
      <c r="D58" s="5">
        <v>3704.3309448818904</v>
      </c>
      <c r="E58" s="5">
        <v>3358.769865016873</v>
      </c>
      <c r="F58" s="5">
        <v>3495.258031496063</v>
      </c>
      <c r="G58" s="5">
        <v>3723.7494131397634</v>
      </c>
      <c r="H58" s="5">
        <v>6699.084748839988</v>
      </c>
      <c r="I58" s="5">
        <v>5655.08</v>
      </c>
      <c r="J58" s="5">
        <v>6627.015826771654</v>
      </c>
      <c r="K58" s="5">
        <v>9350.87</v>
      </c>
      <c r="L58" s="5">
        <v>7469.07</v>
      </c>
      <c r="M58" s="5">
        <v>7487.26</v>
      </c>
      <c r="N58" s="6">
        <f t="shared" si="0"/>
        <v>63605.25373578304</v>
      </c>
    </row>
    <row r="59" spans="1:14" ht="12.75">
      <c r="A59" t="s">
        <v>111</v>
      </c>
      <c r="B59" s="5">
        <v>34367.54573608473</v>
      </c>
      <c r="C59" s="5">
        <v>33911.66669986158</v>
      </c>
      <c r="D59" s="5">
        <v>38635.24444345941</v>
      </c>
      <c r="E59" s="5">
        <v>32392.55393070609</v>
      </c>
      <c r="F59" s="5">
        <v>34469.67244076145</v>
      </c>
      <c r="G59" s="5">
        <v>33091.92997060213</v>
      </c>
      <c r="H59" s="5">
        <v>39782.89022687945</v>
      </c>
      <c r="I59" s="5">
        <v>26782.15</v>
      </c>
      <c r="J59" s="5">
        <v>25310.045574040745</v>
      </c>
      <c r="K59" s="5">
        <v>30438.95</v>
      </c>
      <c r="L59" s="5">
        <v>29147.47</v>
      </c>
      <c r="M59" s="5">
        <v>27375.73</v>
      </c>
      <c r="N59" s="6">
        <f t="shared" si="0"/>
        <v>385705.84902239556</v>
      </c>
    </row>
    <row r="60" spans="1:14" ht="12.75">
      <c r="A60" t="s">
        <v>112</v>
      </c>
      <c r="B60" s="5">
        <v>99398.81963553402</v>
      </c>
      <c r="C60" s="5">
        <v>101753.1294801624</v>
      </c>
      <c r="D60" s="5">
        <v>109561.84501374749</v>
      </c>
      <c r="E60" s="5">
        <v>84992.13975881733</v>
      </c>
      <c r="F60" s="5">
        <v>102023.38553048261</v>
      </c>
      <c r="G60" s="5">
        <v>91011.61725730605</v>
      </c>
      <c r="H60" s="5">
        <v>100077.23938660423</v>
      </c>
      <c r="I60" s="5">
        <v>89402.29</v>
      </c>
      <c r="J60" s="5">
        <v>84610.81606299212</v>
      </c>
      <c r="K60" s="5">
        <v>101687.04714285715</v>
      </c>
      <c r="L60" s="5">
        <v>96860.3</v>
      </c>
      <c r="M60" s="5">
        <v>101633.49</v>
      </c>
      <c r="N60" s="6">
        <f t="shared" si="0"/>
        <v>1163012.1192685035</v>
      </c>
    </row>
    <row r="61" spans="1:14" ht="12.75">
      <c r="A61" t="s">
        <v>47</v>
      </c>
      <c r="B61" s="5">
        <v>29792.25471051506</v>
      </c>
      <c r="C61" s="5">
        <v>27387.80390360135</v>
      </c>
      <c r="D61" s="5">
        <v>35076.859041949174</v>
      </c>
      <c r="E61" s="5">
        <v>29470.612029530188</v>
      </c>
      <c r="F61" s="5">
        <v>32340.935399068312</v>
      </c>
      <c r="G61" s="5">
        <v>32196.374759655657</v>
      </c>
      <c r="H61" s="5">
        <v>37850.08502697177</v>
      </c>
      <c r="I61" s="5">
        <v>37037.80285714286</v>
      </c>
      <c r="J61" s="5">
        <v>33451.37503882015</v>
      </c>
      <c r="K61" s="5">
        <v>40817.01</v>
      </c>
      <c r="L61" s="5">
        <v>34294.8</v>
      </c>
      <c r="M61" s="5">
        <v>36070.51</v>
      </c>
      <c r="N61" s="6">
        <f t="shared" si="0"/>
        <v>405786.4227672545</v>
      </c>
    </row>
    <row r="62" spans="1:14" ht="12.75">
      <c r="A62" t="s">
        <v>113</v>
      </c>
      <c r="B62" s="5">
        <v>96707.44059617548</v>
      </c>
      <c r="C62" s="5">
        <v>85054.66396700412</v>
      </c>
      <c r="D62" s="5">
        <v>111571.27480314963</v>
      </c>
      <c r="E62" s="5">
        <v>101163.27529808774</v>
      </c>
      <c r="F62" s="5">
        <v>105274.19976377954</v>
      </c>
      <c r="G62" s="5">
        <v>103465.79274237205</v>
      </c>
      <c r="H62" s="5">
        <v>172567.0224432298</v>
      </c>
      <c r="I62" s="5">
        <v>74000.11</v>
      </c>
      <c r="J62" s="5">
        <v>86718.46322834646</v>
      </c>
      <c r="K62" s="5">
        <v>122415.33</v>
      </c>
      <c r="L62" s="5">
        <v>97737.24</v>
      </c>
      <c r="M62" s="5">
        <v>97975.12</v>
      </c>
      <c r="N62" s="6">
        <f t="shared" si="0"/>
        <v>1254649.9328421447</v>
      </c>
    </row>
    <row r="63" spans="1:14" ht="12.75">
      <c r="A63" t="s">
        <v>114</v>
      </c>
      <c r="B63" s="5">
        <v>130850.89116634778</v>
      </c>
      <c r="C63" s="5">
        <v>132382.2420133497</v>
      </c>
      <c r="D63" s="5">
        <v>156244.80423072967</v>
      </c>
      <c r="E63" s="5">
        <v>121252.36210828973</v>
      </c>
      <c r="F63" s="5">
        <v>141324.58602565055</v>
      </c>
      <c r="G63" s="5">
        <v>138753.8215574356</v>
      </c>
      <c r="H63" s="5">
        <v>155475.23008641793</v>
      </c>
      <c r="I63" s="5">
        <v>150936.67507936506</v>
      </c>
      <c r="J63" s="5">
        <v>150818.84214811274</v>
      </c>
      <c r="K63" s="5">
        <v>180488.27</v>
      </c>
      <c r="L63" s="5">
        <v>165967.45</v>
      </c>
      <c r="M63" s="5">
        <v>166547.99</v>
      </c>
      <c r="N63" s="6">
        <f t="shared" si="0"/>
        <v>1791043.1644156987</v>
      </c>
    </row>
    <row r="64" spans="1:14" ht="12.75">
      <c r="A64" t="s">
        <v>115</v>
      </c>
      <c r="B64" s="5">
        <v>476059.3643143032</v>
      </c>
      <c r="C64" s="5">
        <v>451052.05260625744</v>
      </c>
      <c r="D64" s="5">
        <v>520953.89942149934</v>
      </c>
      <c r="E64" s="5">
        <v>448920.6466212669</v>
      </c>
      <c r="F64" s="5">
        <v>513627.23281385045</v>
      </c>
      <c r="G64" s="5">
        <v>512476.96485883556</v>
      </c>
      <c r="H64" s="5">
        <v>578084.7887930492</v>
      </c>
      <c r="I64" s="5">
        <v>533024.3257840909</v>
      </c>
      <c r="J64" s="5">
        <v>529875.1318422871</v>
      </c>
      <c r="K64" s="5">
        <v>620154.2214285715</v>
      </c>
      <c r="L64" s="5">
        <v>565552.59</v>
      </c>
      <c r="M64" s="5">
        <v>541879.95</v>
      </c>
      <c r="N64" s="6">
        <f t="shared" si="0"/>
        <v>6291661.168484012</v>
      </c>
    </row>
    <row r="65" spans="1:14" ht="12.75">
      <c r="A65" t="s">
        <v>51</v>
      </c>
      <c r="B65" s="5">
        <v>171708.63437385543</v>
      </c>
      <c r="C65" s="5">
        <v>161685.87784528776</v>
      </c>
      <c r="D65" s="5">
        <v>202269.9078866417</v>
      </c>
      <c r="E65" s="5">
        <v>168702.58672160827</v>
      </c>
      <c r="F65" s="5">
        <v>183881.69122452755</v>
      </c>
      <c r="G65" s="5">
        <v>182845.26087921497</v>
      </c>
      <c r="H65" s="5">
        <v>202207.82238008868</v>
      </c>
      <c r="I65" s="5">
        <v>176857.85</v>
      </c>
      <c r="J65" s="5">
        <v>174871.65346456692</v>
      </c>
      <c r="K65" s="5">
        <v>204660.53</v>
      </c>
      <c r="L65" s="5">
        <v>191933.79</v>
      </c>
      <c r="M65" s="5">
        <v>199812.15</v>
      </c>
      <c r="N65" s="6">
        <f t="shared" si="0"/>
        <v>2221437.7547757914</v>
      </c>
    </row>
    <row r="66" spans="1:14" ht="12.75">
      <c r="A66" t="s">
        <v>116</v>
      </c>
      <c r="B66" s="5">
        <v>30334.208260217474</v>
      </c>
      <c r="C66" s="5">
        <v>26679.087286589172</v>
      </c>
      <c r="D66" s="5">
        <v>34996.5477952756</v>
      </c>
      <c r="E66" s="5">
        <v>31731.871754780655</v>
      </c>
      <c r="F66" s="5">
        <v>33021.338976377956</v>
      </c>
      <c r="G66" s="5">
        <v>33560.559509104336</v>
      </c>
      <c r="H66" s="5">
        <v>57847.21215568757</v>
      </c>
      <c r="I66" s="5">
        <v>35475.76</v>
      </c>
      <c r="J66" s="5">
        <v>41572.968188976374</v>
      </c>
      <c r="K66" s="5">
        <v>58660.37</v>
      </c>
      <c r="L66" s="5">
        <v>46855.39</v>
      </c>
      <c r="M66" s="5">
        <v>46969.41</v>
      </c>
      <c r="N66" s="6">
        <f t="shared" si="0"/>
        <v>477704.72392700915</v>
      </c>
    </row>
    <row r="67" spans="1:14" ht="12.75">
      <c r="A67" t="s">
        <v>117</v>
      </c>
      <c r="B67" s="5">
        <v>252155.3814521607</v>
      </c>
      <c r="C67" s="5">
        <v>248479.5445920256</v>
      </c>
      <c r="D67" s="5">
        <v>306799.6207445704</v>
      </c>
      <c r="E67" s="5">
        <v>270673.47422653914</v>
      </c>
      <c r="F67" s="5">
        <v>281544.3567103858</v>
      </c>
      <c r="G67" s="5">
        <v>273420.9767135248</v>
      </c>
      <c r="H67" s="5">
        <v>334427.7623404306</v>
      </c>
      <c r="I67" s="5">
        <v>254131.36238636365</v>
      </c>
      <c r="J67" s="5">
        <v>256875.72310175828</v>
      </c>
      <c r="K67" s="5">
        <v>311307.7</v>
      </c>
      <c r="L67" s="5">
        <v>278828.63</v>
      </c>
      <c r="M67" s="5">
        <v>279626.89</v>
      </c>
      <c r="N67" s="6">
        <f t="shared" si="0"/>
        <v>3348271.422267759</v>
      </c>
    </row>
    <row r="68" spans="1:14" ht="12.75">
      <c r="A68" t="s">
        <v>118</v>
      </c>
      <c r="B68" s="5">
        <v>6242.369097612798</v>
      </c>
      <c r="C68" s="5">
        <v>5490.203370828646</v>
      </c>
      <c r="D68" s="5">
        <v>7201.824960629922</v>
      </c>
      <c r="E68" s="5">
        <v>6529.992260967379</v>
      </c>
      <c r="F68" s="5">
        <v>6795.347716535433</v>
      </c>
      <c r="G68" s="5">
        <v>6853.265056594489</v>
      </c>
      <c r="H68" s="5">
        <v>11725.94020774747</v>
      </c>
      <c r="I68" s="5">
        <v>6712.52</v>
      </c>
      <c r="J68" s="5">
        <v>7866.19842519685</v>
      </c>
      <c r="K68" s="5">
        <v>11099.38</v>
      </c>
      <c r="L68" s="5">
        <v>8865.7</v>
      </c>
      <c r="M68" s="5">
        <v>8887.29</v>
      </c>
      <c r="N68" s="6">
        <f t="shared" si="0"/>
        <v>94270.031096113</v>
      </c>
    </row>
    <row r="69" spans="1:14" ht="12.75">
      <c r="A69" t="s">
        <v>119</v>
      </c>
      <c r="B69" s="5">
        <v>22492.338151481064</v>
      </c>
      <c r="C69" s="5">
        <v>19782.127616547932</v>
      </c>
      <c r="D69" s="5">
        <v>25949.382047244097</v>
      </c>
      <c r="E69" s="5">
        <v>23528.680753655794</v>
      </c>
      <c r="F69" s="5">
        <v>24484.80645669291</v>
      </c>
      <c r="G69" s="5">
        <v>23220.354154773624</v>
      </c>
      <c r="H69" s="5">
        <v>37300.219343539095</v>
      </c>
      <c r="I69" s="5">
        <v>7857.79</v>
      </c>
      <c r="J69" s="5">
        <v>9208.302598425198</v>
      </c>
      <c r="K69" s="5">
        <v>12993.13</v>
      </c>
      <c r="L69" s="5">
        <v>10378.34</v>
      </c>
      <c r="M69" s="5">
        <v>10403.6</v>
      </c>
      <c r="N69" s="6">
        <f t="shared" si="0"/>
        <v>227599.07112235972</v>
      </c>
    </row>
    <row r="70" spans="1:14" ht="12.75">
      <c r="A70" t="s">
        <v>120</v>
      </c>
      <c r="B70" s="5">
        <v>111247.61743547599</v>
      </c>
      <c r="C70" s="5">
        <v>110201.11407300607</v>
      </c>
      <c r="D70" s="5">
        <v>125507.27295669517</v>
      </c>
      <c r="E70" s="5">
        <v>114803.89021841732</v>
      </c>
      <c r="F70" s="5">
        <v>106276.67397864543</v>
      </c>
      <c r="G70" s="5">
        <v>119361.14586143578</v>
      </c>
      <c r="H70" s="5">
        <v>135746.3678951984</v>
      </c>
      <c r="I70" s="5">
        <v>124071.63</v>
      </c>
      <c r="J70" s="5">
        <v>120729.88848911955</v>
      </c>
      <c r="K70" s="5">
        <v>132482.86</v>
      </c>
      <c r="L70" s="5">
        <v>118400.09</v>
      </c>
      <c r="M70" s="5">
        <v>130418.11</v>
      </c>
      <c r="N70" s="6">
        <f t="shared" si="0"/>
        <v>1449246.660907994</v>
      </c>
    </row>
    <row r="71" spans="1:14" ht="12.75">
      <c r="A71" t="s">
        <v>121</v>
      </c>
      <c r="B71" s="5">
        <v>5981.077685289339</v>
      </c>
      <c r="C71" s="5">
        <v>5260.385214348206</v>
      </c>
      <c r="D71" s="5">
        <v>6900.361102362204</v>
      </c>
      <c r="E71" s="5">
        <v>6256.654173228348</v>
      </c>
      <c r="F71" s="5">
        <v>6510.915118110237</v>
      </c>
      <c r="G71" s="5">
        <v>7187.613038877953</v>
      </c>
      <c r="H71" s="5">
        <v>13322.596556172664</v>
      </c>
      <c r="I71" s="5">
        <v>13317.01</v>
      </c>
      <c r="J71" s="5">
        <v>15605.784015748035</v>
      </c>
      <c r="K71" s="5">
        <v>22028.6</v>
      </c>
      <c r="L71" s="5">
        <v>17588.73</v>
      </c>
      <c r="M71" s="5">
        <v>17631.54</v>
      </c>
      <c r="N71" s="6">
        <f t="shared" si="0"/>
        <v>137591.26690413698</v>
      </c>
    </row>
    <row r="72" spans="1:14" ht="12.75">
      <c r="A72" t="s">
        <v>122</v>
      </c>
      <c r="B72" s="5">
        <v>133691.2457397071</v>
      </c>
      <c r="C72" s="5">
        <v>131284.73509427827</v>
      </c>
      <c r="D72" s="5">
        <v>172929.97978746187</v>
      </c>
      <c r="E72" s="5">
        <v>137479.1108634148</v>
      </c>
      <c r="F72" s="5">
        <v>144291.41445687416</v>
      </c>
      <c r="G72" s="5">
        <v>153430.7749951909</v>
      </c>
      <c r="H72" s="5">
        <v>165322.53937154973</v>
      </c>
      <c r="I72" s="5">
        <v>152544.55</v>
      </c>
      <c r="J72" s="5">
        <v>148457.2476030154</v>
      </c>
      <c r="K72" s="5">
        <v>178006.84571428574</v>
      </c>
      <c r="L72" s="5">
        <v>155532.77</v>
      </c>
      <c r="M72" s="5">
        <v>151727.08</v>
      </c>
      <c r="N72" s="6">
        <f t="shared" si="0"/>
        <v>1824698.2936257778</v>
      </c>
    </row>
    <row r="73" spans="1:14" ht="12.75">
      <c r="A73" t="s">
        <v>123</v>
      </c>
      <c r="B73" s="5">
        <v>171553.65554559344</v>
      </c>
      <c r="C73" s="5">
        <v>166058.1851565516</v>
      </c>
      <c r="D73" s="5">
        <v>202445.1808816686</v>
      </c>
      <c r="E73" s="5">
        <v>173038.15756395576</v>
      </c>
      <c r="F73" s="5">
        <v>188876.17368381217</v>
      </c>
      <c r="G73" s="5">
        <v>182127.88836724192</v>
      </c>
      <c r="H73" s="5">
        <v>191819.65937690152</v>
      </c>
      <c r="I73" s="5">
        <v>176035.63571428572</v>
      </c>
      <c r="J73" s="5">
        <v>174589.59130358705</v>
      </c>
      <c r="K73" s="5">
        <v>211339.33</v>
      </c>
      <c r="L73" s="5">
        <v>206657.52</v>
      </c>
      <c r="M73" s="5">
        <v>203262.86</v>
      </c>
      <c r="N73" s="6">
        <f t="shared" si="0"/>
        <v>2247803.837593598</v>
      </c>
    </row>
    <row r="74" spans="1:14" ht="12.75">
      <c r="A74" t="s">
        <v>60</v>
      </c>
      <c r="B74" s="5">
        <v>66187.981804269</v>
      </c>
      <c r="C74" s="5">
        <v>62469.84293410511</v>
      </c>
      <c r="D74" s="5">
        <v>74590.13490815155</v>
      </c>
      <c r="E74" s="5">
        <v>65742.8997859653</v>
      </c>
      <c r="F74" s="5">
        <v>67635.77888350157</v>
      </c>
      <c r="G74" s="5">
        <v>69398.68876802294</v>
      </c>
      <c r="H74" s="5">
        <v>90470.9197304013</v>
      </c>
      <c r="I74" s="5">
        <v>50795.45</v>
      </c>
      <c r="J74" s="5">
        <v>47608.6138316773</v>
      </c>
      <c r="K74" s="5">
        <v>58956.65</v>
      </c>
      <c r="L74" s="5">
        <v>53476.48</v>
      </c>
      <c r="M74" s="5">
        <v>53605.72</v>
      </c>
      <c r="N74" s="6">
        <f t="shared" si="0"/>
        <v>760939.1606460941</v>
      </c>
    </row>
    <row r="75" spans="1:14" ht="12.75">
      <c r="A75" t="s">
        <v>124</v>
      </c>
      <c r="B75" s="5">
        <v>27593.308822969557</v>
      </c>
      <c r="C75" s="5">
        <v>27143.232278885687</v>
      </c>
      <c r="D75" s="5">
        <v>29456.447168061182</v>
      </c>
      <c r="E75" s="5">
        <v>27183.0322057923</v>
      </c>
      <c r="F75" s="5">
        <v>27431.076011479956</v>
      </c>
      <c r="G75" s="5">
        <v>29062.25309058906</v>
      </c>
      <c r="H75" s="5">
        <v>34942.86956085095</v>
      </c>
      <c r="I75" s="5">
        <v>24248.79</v>
      </c>
      <c r="J75" s="5">
        <v>23040.537716535437</v>
      </c>
      <c r="K75" s="5">
        <v>28748.04</v>
      </c>
      <c r="L75" s="5">
        <v>25987.94</v>
      </c>
      <c r="M75" s="5">
        <v>25807.77</v>
      </c>
      <c r="N75" s="6">
        <f t="shared" si="0"/>
        <v>330645.29685516417</v>
      </c>
    </row>
    <row r="76" spans="1:14" ht="12.75">
      <c r="A76" t="s">
        <v>62</v>
      </c>
      <c r="B76" s="5">
        <v>6007.4716047994</v>
      </c>
      <c r="C76" s="5">
        <v>5283.602808398951</v>
      </c>
      <c r="D76" s="5">
        <v>6930.814960629922</v>
      </c>
      <c r="E76" s="5">
        <v>6284.268661417324</v>
      </c>
      <c r="F76" s="5">
        <v>6539.636850393701</v>
      </c>
      <c r="G76" s="5">
        <v>6460.907194881889</v>
      </c>
      <c r="H76" s="5">
        <v>10832.808834364454</v>
      </c>
      <c r="I76" s="5">
        <v>4969.38</v>
      </c>
      <c r="J76" s="5">
        <v>5823.479212598425</v>
      </c>
      <c r="K76" s="5">
        <v>8217.04</v>
      </c>
      <c r="L76" s="5">
        <v>6563.42</v>
      </c>
      <c r="M76" s="5">
        <v>6579.39</v>
      </c>
      <c r="N76" s="6">
        <f t="shared" si="0"/>
        <v>80492.22012748406</v>
      </c>
    </row>
    <row r="77" spans="1:14" ht="12.75">
      <c r="A77" t="s">
        <v>63</v>
      </c>
      <c r="B77" s="5">
        <v>5629.735365842867</v>
      </c>
      <c r="C77" s="5">
        <v>5338.510915505102</v>
      </c>
      <c r="D77" s="5">
        <v>7226.025216988745</v>
      </c>
      <c r="E77" s="5">
        <v>6411.039414572315</v>
      </c>
      <c r="F77" s="5">
        <v>6322.542297302983</v>
      </c>
      <c r="G77" s="5">
        <v>6112.659029331765</v>
      </c>
      <c r="H77" s="5">
        <v>8022.174866636551</v>
      </c>
      <c r="I77" s="5">
        <v>4952.1</v>
      </c>
      <c r="J77" s="5">
        <v>4637.13746572088</v>
      </c>
      <c r="K77" s="5">
        <v>6529.61</v>
      </c>
      <c r="L77" s="5">
        <v>5790.51</v>
      </c>
      <c r="M77" s="5">
        <v>5676.17</v>
      </c>
      <c r="N77" s="6">
        <f t="shared" si="0"/>
        <v>72648.2145719012</v>
      </c>
    </row>
    <row r="78" spans="1:14" ht="12.75">
      <c r="A78" t="s">
        <v>125</v>
      </c>
      <c r="B78" s="5">
        <v>186588.60461271543</v>
      </c>
      <c r="C78" s="5">
        <v>193753.97497234415</v>
      </c>
      <c r="D78" s="5">
        <v>217477.9405987335</v>
      </c>
      <c r="E78" s="5">
        <v>189274.66083283952</v>
      </c>
      <c r="F78" s="5">
        <v>196762.37969081663</v>
      </c>
      <c r="G78" s="5">
        <v>196716.14176563467</v>
      </c>
      <c r="H78" s="5">
        <v>220759.07753351098</v>
      </c>
      <c r="I78" s="5">
        <v>201235.05</v>
      </c>
      <c r="J78" s="5">
        <v>199476.5928827264</v>
      </c>
      <c r="K78" s="5">
        <v>239982.64</v>
      </c>
      <c r="L78" s="5">
        <v>214396.28</v>
      </c>
      <c r="M78" s="5">
        <v>216364.16</v>
      </c>
      <c r="N78" s="6">
        <f t="shared" si="0"/>
        <v>2472787.502889321</v>
      </c>
    </row>
    <row r="79" spans="1:14" ht="12.75">
      <c r="A79" t="s">
        <v>126</v>
      </c>
      <c r="B79" s="5">
        <v>7978.696469693133</v>
      </c>
      <c r="C79" s="5">
        <v>10478.947064683633</v>
      </c>
      <c r="D79" s="5">
        <v>10826.706081724766</v>
      </c>
      <c r="E79" s="5">
        <v>9818.330996346418</v>
      </c>
      <c r="F79" s="5">
        <v>10628.794832902213</v>
      </c>
      <c r="G79" s="5">
        <v>7190.101645543355</v>
      </c>
      <c r="H79" s="5">
        <v>11753.227527639316</v>
      </c>
      <c r="I79" s="5">
        <v>10311.613730158731</v>
      </c>
      <c r="J79" s="5">
        <v>10709.512642850892</v>
      </c>
      <c r="K79" s="5">
        <v>12281.49</v>
      </c>
      <c r="L79" s="5">
        <v>11394.86</v>
      </c>
      <c r="M79" s="5">
        <v>11971.86</v>
      </c>
      <c r="N79" s="6">
        <f t="shared" si="0"/>
        <v>125344.14099154246</v>
      </c>
    </row>
    <row r="80" spans="1:14" ht="12.75">
      <c r="A80" t="s">
        <v>127</v>
      </c>
      <c r="B80" s="5">
        <v>35286.6250752867</v>
      </c>
      <c r="C80" s="5">
        <v>36110.231477130175</v>
      </c>
      <c r="D80" s="5">
        <v>38779.185747892545</v>
      </c>
      <c r="E80" s="5">
        <v>30761.962490345413</v>
      </c>
      <c r="F80" s="5">
        <v>32953.90407806442</v>
      </c>
      <c r="G80" s="5">
        <v>30974.088151879838</v>
      </c>
      <c r="H80" s="5">
        <v>33859.88027277323</v>
      </c>
      <c r="I80" s="5">
        <v>94480.94</v>
      </c>
      <c r="J80" s="5">
        <v>33662.3339028059</v>
      </c>
      <c r="K80" s="5">
        <v>43431.87</v>
      </c>
      <c r="L80" s="5">
        <v>38680.18</v>
      </c>
      <c r="M80" s="5">
        <v>40404.97</v>
      </c>
      <c r="N80" s="6">
        <f>SUM(B80:M80)</f>
        <v>489386.1711961783</v>
      </c>
    </row>
    <row r="81" spans="1:14" ht="12.75">
      <c r="A81" t="s">
        <v>67</v>
      </c>
      <c r="B81" s="5">
        <v>13146.395867790738</v>
      </c>
      <c r="C81" s="5">
        <v>13118.331525532025</v>
      </c>
      <c r="D81" s="5">
        <v>14108.624782543528</v>
      </c>
      <c r="E81" s="5">
        <v>12265.745121662269</v>
      </c>
      <c r="F81" s="5">
        <v>12504.174434114595</v>
      </c>
      <c r="G81" s="5">
        <v>10794.005056649234</v>
      </c>
      <c r="H81" s="5">
        <v>12138.688681699266</v>
      </c>
      <c r="I81" s="5">
        <v>11181.58</v>
      </c>
      <c r="J81" s="5">
        <v>10793.989005924259</v>
      </c>
      <c r="K81" s="5">
        <v>14137.04</v>
      </c>
      <c r="L81" s="5">
        <v>12710.3</v>
      </c>
      <c r="M81" s="5">
        <v>12555.45</v>
      </c>
      <c r="N81" s="6">
        <f>SUM(B81:M81)</f>
        <v>149454.3244759159</v>
      </c>
    </row>
    <row r="82" ht="12.75">
      <c r="A82" t="s">
        <v>1</v>
      </c>
    </row>
    <row r="83" spans="1:14" ht="12.75">
      <c r="A83" t="s">
        <v>69</v>
      </c>
      <c r="B83" s="6">
        <f aca="true" t="shared" si="1" ref="B83:M83">SUM(B15:B81)</f>
        <v>6123471.136040198</v>
      </c>
      <c r="C83" s="6">
        <f t="shared" si="1"/>
        <v>5877574.716984055</v>
      </c>
      <c r="D83" s="6">
        <f t="shared" si="1"/>
        <v>6993039.538298147</v>
      </c>
      <c r="E83" s="6">
        <f t="shared" si="1"/>
        <v>6053869.07338903</v>
      </c>
      <c r="F83" s="6">
        <f t="shared" si="1"/>
        <v>6573543.886771735</v>
      </c>
      <c r="G83" s="6">
        <f t="shared" si="1"/>
        <v>6464331.84865683</v>
      </c>
      <c r="H83" s="6">
        <f t="shared" si="1"/>
        <v>7558700.845904154</v>
      </c>
      <c r="I83" s="6">
        <f t="shared" si="1"/>
        <v>6573482.316883221</v>
      </c>
      <c r="J83" s="6">
        <f t="shared" si="1"/>
        <v>6306161.940515246</v>
      </c>
      <c r="K83" s="6">
        <f t="shared" si="1"/>
        <v>7494695.505714285</v>
      </c>
      <c r="L83" s="6">
        <f t="shared" si="1"/>
        <v>6793383.769999999</v>
      </c>
      <c r="M83" s="6">
        <f t="shared" si="1"/>
        <v>6829870.71</v>
      </c>
      <c r="N83" s="6">
        <f>SUM(B83:M83)</f>
        <v>79642125.28915688</v>
      </c>
    </row>
    <row r="90" spans="2:13" ht="12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2:13" ht="12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2:13" ht="12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2:13" ht="12.7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2:13" ht="12.7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2:13" ht="12.7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2:13" ht="12.7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2:13" ht="12.7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2:13" ht="12.7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2:13" ht="12.7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2:13" ht="12.7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2:13" ht="12.7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2:13" ht="12.7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2:13" ht="12.7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2:13" ht="12.7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2:13" ht="12.7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2:13" ht="12.7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2:13" ht="12.7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2:13" ht="12.7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2:13" ht="12.7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2:13" ht="12.7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2:13" ht="12.7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2:13" ht="12.7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2:13" ht="12.7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2:13" ht="12.7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2:13" ht="12.7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2:13" ht="12.7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2:13" ht="12.7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2:13" ht="12.7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2:13" ht="12.7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2:13" ht="12.7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2:13" ht="12.7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2:13" ht="12.7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2:13" ht="12.7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2:13" ht="12.7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2:13" ht="12.7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2:13" ht="12.7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2:13" ht="12.7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2:13" ht="12.7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2:13" ht="12.7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2:13" ht="12.7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2:13" ht="12.7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2:13" ht="12.7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2:13" ht="12.7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2:13" ht="12.7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2:13" ht="12.7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2:13" ht="12.7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2:13" ht="12.7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2:13" ht="12.7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2:13" ht="12.7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2:13" ht="12.7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2:13" ht="12.7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2:13" ht="12.7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2:13" ht="12.7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2:13" ht="12.7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2:13" ht="12.7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2:13" ht="12.7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2:13" ht="12.7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2:13" ht="12.7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2:13" ht="12.7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2:13" ht="12.7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2:13" ht="12.7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2:13" ht="12.7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2:13" ht="12.7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2:13" ht="12.7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2:13" ht="12.7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2:13" ht="12.7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62" spans="2:13" ht="12.7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2:13" ht="12.7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2:13" ht="12.7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2:13" ht="12.7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2:13" ht="12.7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2:13" ht="12.7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2:13" ht="12.7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2:13" ht="12.7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2:13" ht="12.7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2:13" ht="12.7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2:13" ht="12.7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2:13" ht="12.7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2:13" ht="12.7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2:13" ht="12.7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2:13" ht="12.7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2:13" ht="12.7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2:13" ht="12.7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2:13" ht="12.7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2:13" ht="12.7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2:13" ht="12.7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2:13" ht="12.7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2:13" ht="12.7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2:13" ht="12.7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2:13" ht="12.7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2:13" ht="12.7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2:13" ht="12.7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2:13" ht="12.7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2:13" ht="12.7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2:13" ht="12.7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2:13" ht="12.7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2:13" ht="12.7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2:13" ht="12.7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2:13" ht="12.7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2:13" ht="12.7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2:13" ht="12.7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2:13" ht="12.7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2:13" ht="12.7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2:13" ht="12.7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2:13" ht="12.7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2:13" ht="12.7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2:13" ht="12.7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2:13" ht="12.7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2:13" ht="12.7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2:13" ht="12.7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2:13" ht="12.7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2:13" ht="12.7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2:13" ht="12.7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2:13" ht="12.7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2:13" ht="12.7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2:13" ht="12.7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2:13" ht="12.7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2:13" ht="12.7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2:13" ht="12.7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2:13" ht="12.7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2:13" ht="12.7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2:13" ht="12.7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2:13" ht="12.7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2:13" ht="12.7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2:13" ht="12.7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2:13" ht="12.7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2:13" ht="12.7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2:13" ht="12.7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2:13" ht="12.7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2:13" ht="12.7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2:13" ht="12.7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2:13" ht="12.75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2:13" ht="12.75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</sheetData>
  <sheetProtection/>
  <mergeCells count="5">
    <mergeCell ref="A6:N6"/>
    <mergeCell ref="A7:N7"/>
    <mergeCell ref="A8:N8"/>
    <mergeCell ref="A10:N10"/>
    <mergeCell ref="A9:N9"/>
  </mergeCells>
  <printOptions gridLines="1" headings="1"/>
  <pageMargins left="0.75" right="0.75" top="1" bottom="1" header="0.5" footer="0.5"/>
  <pageSetup fitToHeight="10" fitToWidth="1" horizontalDpi="600" verticalDpi="600" orientation="landscape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N225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14" width="11.16015625" style="0" bestFit="1" customWidth="1"/>
  </cols>
  <sheetData>
    <row r="1" spans="1:14" ht="12.75">
      <c r="A1" t="s">
        <v>132</v>
      </c>
      <c r="N1" t="s">
        <v>90</v>
      </c>
    </row>
    <row r="3" spans="1:14" ht="12.75">
      <c r="A3" s="13" t="s">
        <v>70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2.75">
      <c r="A4" s="13" t="s">
        <v>134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2.75">
      <c r="A5" s="13" t="s">
        <v>71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2.75">
      <c r="A6" s="13" t="s">
        <v>138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2.75">
      <c r="A7" s="13" t="s">
        <v>137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9" spans="2:14" ht="12.75">
      <c r="B9" s="2">
        <v>38169</v>
      </c>
      <c r="C9" s="2">
        <v>38200</v>
      </c>
      <c r="D9" s="2">
        <v>38231</v>
      </c>
      <c r="E9" s="2">
        <v>38261</v>
      </c>
      <c r="F9" s="2">
        <v>38292</v>
      </c>
      <c r="G9" s="2">
        <v>38322</v>
      </c>
      <c r="H9" s="2">
        <v>38353</v>
      </c>
      <c r="I9" s="2">
        <v>38384</v>
      </c>
      <c r="J9" s="2">
        <v>38412</v>
      </c>
      <c r="K9" s="2">
        <v>38443</v>
      </c>
      <c r="L9" s="2">
        <v>38473</v>
      </c>
      <c r="M9" s="2">
        <v>38504</v>
      </c>
      <c r="N9" s="3" t="s">
        <v>133</v>
      </c>
    </row>
    <row r="10" ht="12.75">
      <c r="A10" t="s">
        <v>0</v>
      </c>
    </row>
    <row r="11" ht="12.75">
      <c r="A11" t="s">
        <v>1</v>
      </c>
    </row>
    <row r="12" spans="1:14" ht="12.75">
      <c r="A12" t="s">
        <v>91</v>
      </c>
      <c r="B12" s="5">
        <v>589936.8744926283</v>
      </c>
      <c r="C12" s="5">
        <v>609131.4172524391</v>
      </c>
      <c r="D12" s="5">
        <v>711633.3298494584</v>
      </c>
      <c r="E12" s="5">
        <v>656203.1835198255</v>
      </c>
      <c r="F12" s="5">
        <v>685951.2638166698</v>
      </c>
      <c r="G12" s="5">
        <v>649420.8549566001</v>
      </c>
      <c r="H12" s="5">
        <v>686877.607265395</v>
      </c>
      <c r="I12" s="5">
        <v>680489.6420338983</v>
      </c>
      <c r="J12" s="5">
        <v>650532.3016667916</v>
      </c>
      <c r="K12" s="5">
        <v>742030.41</v>
      </c>
      <c r="L12" s="8">
        <v>712312.96</v>
      </c>
      <c r="M12" s="5">
        <v>733939.54</v>
      </c>
      <c r="N12" s="6">
        <f aca="true" t="shared" si="0" ref="N12:N43">SUM(B12:M12)</f>
        <v>8108459.384853706</v>
      </c>
    </row>
    <row r="13" spans="1:14" ht="12.75">
      <c r="A13" t="s">
        <v>92</v>
      </c>
      <c r="B13" s="5">
        <v>88160.89113645912</v>
      </c>
      <c r="C13" s="5">
        <v>89519.2049517827</v>
      </c>
      <c r="D13" s="5">
        <v>97021.87541440604</v>
      </c>
      <c r="E13" s="5">
        <v>87487.31879745102</v>
      </c>
      <c r="F13" s="5">
        <v>98385.01898739801</v>
      </c>
      <c r="G13" s="5">
        <v>95373.7703908534</v>
      </c>
      <c r="H13" s="5">
        <v>96653.60208943112</v>
      </c>
      <c r="I13" s="5">
        <v>100088.31</v>
      </c>
      <c r="J13" s="5">
        <v>76124.4004587864</v>
      </c>
      <c r="K13" s="5">
        <v>72732.42</v>
      </c>
      <c r="L13" s="8">
        <v>126298.95</v>
      </c>
      <c r="M13" s="5">
        <v>94886.35</v>
      </c>
      <c r="N13" s="6">
        <f t="shared" si="0"/>
        <v>1122732.112226568</v>
      </c>
    </row>
    <row r="14" spans="1:14" ht="12.75">
      <c r="A14" t="s">
        <v>93</v>
      </c>
      <c r="B14" s="5">
        <v>544377.0077692714</v>
      </c>
      <c r="C14" s="5">
        <v>565592.0084144032</v>
      </c>
      <c r="D14" s="5">
        <v>586617.1191200742</v>
      </c>
      <c r="E14" s="5">
        <v>486830.94338593795</v>
      </c>
      <c r="F14" s="5">
        <v>490679.8014178495</v>
      </c>
      <c r="G14" s="5">
        <v>457346.4937440717</v>
      </c>
      <c r="H14" s="5">
        <v>492598.92470938986</v>
      </c>
      <c r="I14" s="5">
        <v>489125.52</v>
      </c>
      <c r="J14" s="5">
        <v>483085.1227826772</v>
      </c>
      <c r="K14" s="5">
        <v>597195.63</v>
      </c>
      <c r="L14" s="8">
        <v>545136.61</v>
      </c>
      <c r="M14" s="5">
        <v>568664.61</v>
      </c>
      <c r="N14" s="6">
        <f t="shared" si="0"/>
        <v>6307249.791343676</v>
      </c>
    </row>
    <row r="15" spans="1:14" ht="12.75">
      <c r="A15" t="s">
        <v>5</v>
      </c>
      <c r="B15" s="5">
        <v>94936.09101163338</v>
      </c>
      <c r="C15" s="5">
        <v>93742.89780646189</v>
      </c>
      <c r="D15" s="5">
        <v>104534.23054089297</v>
      </c>
      <c r="E15" s="5">
        <v>84772.5841449044</v>
      </c>
      <c r="F15" s="5">
        <v>78556.15242977063</v>
      </c>
      <c r="G15" s="5">
        <v>82705.25253455027</v>
      </c>
      <c r="H15" s="5">
        <v>97664.50650168292</v>
      </c>
      <c r="I15" s="5">
        <v>95661.85</v>
      </c>
      <c r="J15" s="5">
        <v>84232.20885669292</v>
      </c>
      <c r="K15" s="5">
        <v>103378.05</v>
      </c>
      <c r="L15" s="8">
        <v>100881.43</v>
      </c>
      <c r="M15" s="5">
        <v>98621.19</v>
      </c>
      <c r="N15" s="6">
        <f t="shared" si="0"/>
        <v>1119686.4438265893</v>
      </c>
    </row>
    <row r="16" spans="1:14" ht="12.75">
      <c r="A16" t="s">
        <v>94</v>
      </c>
      <c r="B16" s="5">
        <v>1377018.7526559976</v>
      </c>
      <c r="C16" s="5">
        <v>1386383.1672623248</v>
      </c>
      <c r="D16" s="5">
        <v>1647823.948608169</v>
      </c>
      <c r="E16" s="5">
        <v>1387948.4059045275</v>
      </c>
      <c r="F16" s="5">
        <v>1455159.791525927</v>
      </c>
      <c r="G16" s="5">
        <v>1445724.5894603536</v>
      </c>
      <c r="H16" s="5">
        <v>1523910.100914741</v>
      </c>
      <c r="I16" s="5">
        <v>1412682.68</v>
      </c>
      <c r="J16" s="5">
        <v>1366026.6828761513</v>
      </c>
      <c r="K16" s="5">
        <v>1643018.6</v>
      </c>
      <c r="L16" s="8">
        <v>1518007.62</v>
      </c>
      <c r="M16" s="5">
        <v>1488527.43</v>
      </c>
      <c r="N16" s="6">
        <f t="shared" si="0"/>
        <v>17652231.769208193</v>
      </c>
    </row>
    <row r="17" spans="1:14" ht="12.75">
      <c r="A17" t="s">
        <v>95</v>
      </c>
      <c r="B17" s="5">
        <v>4311316.96151615</v>
      </c>
      <c r="C17" s="5">
        <v>4264944.263206482</v>
      </c>
      <c r="D17" s="5">
        <v>4699600.508818792</v>
      </c>
      <c r="E17" s="5">
        <v>4379646.467305539</v>
      </c>
      <c r="F17" s="5">
        <v>4646915.120360892</v>
      </c>
      <c r="G17" s="5">
        <v>4449969.057880594</v>
      </c>
      <c r="H17" s="5">
        <v>4707973.423608798</v>
      </c>
      <c r="I17" s="5">
        <v>4470683.253172746</v>
      </c>
      <c r="J17" s="5">
        <v>4454897.8383412445</v>
      </c>
      <c r="K17" s="5">
        <v>5123310.122857143</v>
      </c>
      <c r="L17" s="8">
        <v>4689813.45</v>
      </c>
      <c r="M17" s="5">
        <v>4571555.79</v>
      </c>
      <c r="N17" s="6">
        <f t="shared" si="0"/>
        <v>54770626.25706839</v>
      </c>
    </row>
    <row r="18" spans="1:14" ht="12.75">
      <c r="A18" t="s">
        <v>8</v>
      </c>
      <c r="B18" s="5">
        <v>37432.89065525235</v>
      </c>
      <c r="C18" s="5">
        <v>40613.831367366925</v>
      </c>
      <c r="D18" s="5">
        <v>43812.39513548512</v>
      </c>
      <c r="E18" s="5">
        <v>41752.41604012602</v>
      </c>
      <c r="F18" s="5">
        <v>37974.53399320317</v>
      </c>
      <c r="G18" s="5">
        <v>38723.947738753646</v>
      </c>
      <c r="H18" s="5">
        <v>41124.84339505496</v>
      </c>
      <c r="I18" s="5">
        <v>30248.58</v>
      </c>
      <c r="J18" s="5">
        <v>27789.432022047236</v>
      </c>
      <c r="K18" s="5">
        <v>32510.94</v>
      </c>
      <c r="L18" s="8">
        <v>30388.23</v>
      </c>
      <c r="M18" s="5">
        <v>32536.63</v>
      </c>
      <c r="N18" s="6">
        <f t="shared" si="0"/>
        <v>434908.6703472895</v>
      </c>
    </row>
    <row r="19" spans="1:14" ht="12.75">
      <c r="A19" t="s">
        <v>96</v>
      </c>
      <c r="B19" s="5">
        <v>488795.6858836034</v>
      </c>
      <c r="C19" s="5">
        <v>486535.3477828939</v>
      </c>
      <c r="D19" s="5">
        <v>508823.4362128574</v>
      </c>
      <c r="E19" s="5">
        <v>451246.4562270146</v>
      </c>
      <c r="F19" s="5">
        <v>448390.5545225514</v>
      </c>
      <c r="G19" s="5">
        <v>482944.30913126265</v>
      </c>
      <c r="H19" s="5">
        <v>472206.6631995263</v>
      </c>
      <c r="I19" s="5">
        <v>450317.0788135593</v>
      </c>
      <c r="J19" s="5">
        <v>478751.535319685</v>
      </c>
      <c r="K19" s="5">
        <v>583728.87</v>
      </c>
      <c r="L19" s="8">
        <v>519919.6</v>
      </c>
      <c r="M19" s="5">
        <v>488667.94</v>
      </c>
      <c r="N19" s="6">
        <f t="shared" si="0"/>
        <v>5860327.477092954</v>
      </c>
    </row>
    <row r="20" spans="1:14" ht="12.75">
      <c r="A20" t="s">
        <v>97</v>
      </c>
      <c r="B20" s="5">
        <v>303216.6695164224</v>
      </c>
      <c r="C20" s="5">
        <v>304415.8033768011</v>
      </c>
      <c r="D20" s="5">
        <v>354076.5618788164</v>
      </c>
      <c r="E20" s="5">
        <v>313867.5615453111</v>
      </c>
      <c r="F20" s="5">
        <v>324416.57061603473</v>
      </c>
      <c r="G20" s="5">
        <v>325815.7467848073</v>
      </c>
      <c r="H20" s="5">
        <v>346939.0388681614</v>
      </c>
      <c r="I20" s="5">
        <v>347079.4598305085</v>
      </c>
      <c r="J20" s="5">
        <v>365738.55309291335</v>
      </c>
      <c r="K20" s="5">
        <v>397099.28</v>
      </c>
      <c r="L20" s="8">
        <v>377299.98</v>
      </c>
      <c r="M20" s="5">
        <v>381769.89</v>
      </c>
      <c r="N20" s="6">
        <f t="shared" si="0"/>
        <v>4141735.1155097764</v>
      </c>
    </row>
    <row r="21" spans="1:14" ht="12.75">
      <c r="A21" t="s">
        <v>98</v>
      </c>
      <c r="B21" s="5">
        <v>400425.9327763791</v>
      </c>
      <c r="C21" s="5">
        <v>399747.2668447443</v>
      </c>
      <c r="D21" s="5">
        <v>473460.59431166854</v>
      </c>
      <c r="E21" s="5">
        <v>439353.76420580235</v>
      </c>
      <c r="F21" s="5">
        <v>423530.2612753804</v>
      </c>
      <c r="G21" s="5">
        <v>406261.2853812603</v>
      </c>
      <c r="H21" s="5">
        <v>437363.64477928367</v>
      </c>
      <c r="I21" s="5">
        <v>441504.48</v>
      </c>
      <c r="J21" s="5">
        <v>393413.3601186726</v>
      </c>
      <c r="K21" s="5">
        <v>457795.01</v>
      </c>
      <c r="L21" s="8">
        <v>445937.41</v>
      </c>
      <c r="M21" s="5">
        <v>454827.43</v>
      </c>
      <c r="N21" s="6">
        <f t="shared" si="0"/>
        <v>5173620.439693191</v>
      </c>
    </row>
    <row r="22" spans="1:14" ht="12.75">
      <c r="A22" t="s">
        <v>99</v>
      </c>
      <c r="B22" s="5">
        <v>688824.3368167311</v>
      </c>
      <c r="C22" s="5">
        <v>688987.2752658987</v>
      </c>
      <c r="D22" s="5">
        <v>779584.7145182815</v>
      </c>
      <c r="E22" s="5">
        <v>722000.1574020203</v>
      </c>
      <c r="F22" s="5">
        <v>768533.3806053847</v>
      </c>
      <c r="G22" s="5">
        <v>802429.5494706192</v>
      </c>
      <c r="H22" s="5">
        <v>821122.6000254351</v>
      </c>
      <c r="I22" s="5">
        <v>834801.7660882126</v>
      </c>
      <c r="J22" s="5">
        <v>863251.8968037537</v>
      </c>
      <c r="K22" s="5">
        <v>1006772.61</v>
      </c>
      <c r="L22" s="8">
        <v>890852.97</v>
      </c>
      <c r="M22" s="5">
        <v>808127.69</v>
      </c>
      <c r="N22" s="6">
        <f t="shared" si="0"/>
        <v>9675288.946996337</v>
      </c>
    </row>
    <row r="23" spans="1:14" ht="12.75">
      <c r="A23" t="s">
        <v>13</v>
      </c>
      <c r="B23" s="5">
        <v>310540.3477202869</v>
      </c>
      <c r="C23" s="5">
        <v>330555.2597624233</v>
      </c>
      <c r="D23" s="5">
        <v>351315.8209049148</v>
      </c>
      <c r="E23" s="5">
        <v>353976.8975466544</v>
      </c>
      <c r="F23" s="5">
        <v>318142.0376875932</v>
      </c>
      <c r="G23" s="5">
        <v>316498.914181671</v>
      </c>
      <c r="H23" s="5">
        <v>333223.07050059224</v>
      </c>
      <c r="I23" s="5">
        <v>259489.85</v>
      </c>
      <c r="J23" s="5">
        <v>249648.57417882068</v>
      </c>
      <c r="K23" s="5">
        <v>303742.65</v>
      </c>
      <c r="L23" s="8">
        <v>280175.44</v>
      </c>
      <c r="M23" s="5">
        <v>271574.24</v>
      </c>
      <c r="N23" s="6">
        <f t="shared" si="0"/>
        <v>3678883.102482956</v>
      </c>
    </row>
    <row r="24" spans="1:14" ht="12.75">
      <c r="A24" t="s">
        <v>130</v>
      </c>
      <c r="B24" s="5">
        <v>5594143.782450659</v>
      </c>
      <c r="C24" s="5">
        <v>5537121.994025895</v>
      </c>
      <c r="D24" s="5">
        <v>6144006.4905425925</v>
      </c>
      <c r="E24" s="5">
        <v>5474293.58016501</v>
      </c>
      <c r="F24" s="5">
        <v>5915152.122954737</v>
      </c>
      <c r="G24" s="5">
        <v>5718665.078883217</v>
      </c>
      <c r="H24" s="5">
        <v>5936262.789438079</v>
      </c>
      <c r="I24" s="5">
        <v>5494026.723728813</v>
      </c>
      <c r="J24" s="5">
        <v>5870938.157022839</v>
      </c>
      <c r="K24" s="5">
        <v>6594498.455714286</v>
      </c>
      <c r="L24" s="8">
        <v>5930649.43</v>
      </c>
      <c r="M24" s="5">
        <v>5909744.819999999</v>
      </c>
      <c r="N24" s="6">
        <f t="shared" si="0"/>
        <v>70119503.42492612</v>
      </c>
    </row>
    <row r="25" spans="1:14" ht="12.75">
      <c r="A25" t="s">
        <v>14</v>
      </c>
      <c r="B25" s="5">
        <v>66939.10754749272</v>
      </c>
      <c r="C25" s="5">
        <v>68556.86709291591</v>
      </c>
      <c r="D25" s="5">
        <v>84041.62147884959</v>
      </c>
      <c r="E25" s="5">
        <v>74554.88968592393</v>
      </c>
      <c r="F25" s="5">
        <v>75976.10129675685</v>
      </c>
      <c r="G25" s="5">
        <v>78747.35216664657</v>
      </c>
      <c r="H25" s="5">
        <v>87562.48077480088</v>
      </c>
      <c r="I25" s="5">
        <v>82591.25704545455</v>
      </c>
      <c r="J25" s="5">
        <v>73914.47164541364</v>
      </c>
      <c r="K25" s="5">
        <v>88609.69714285714</v>
      </c>
      <c r="L25" s="8">
        <v>80355.47</v>
      </c>
      <c r="M25" s="5">
        <v>83285.84</v>
      </c>
      <c r="N25" s="6">
        <f t="shared" si="0"/>
        <v>945135.1558771118</v>
      </c>
    </row>
    <row r="26" spans="1:14" ht="12.75">
      <c r="A26" t="s">
        <v>15</v>
      </c>
      <c r="B26" s="5">
        <v>40476.70573379482</v>
      </c>
      <c r="C26" s="5">
        <v>43660.24899207055</v>
      </c>
      <c r="D26" s="5">
        <v>49313.86516031988</v>
      </c>
      <c r="E26" s="5">
        <v>44109.648521886265</v>
      </c>
      <c r="F26" s="5">
        <v>44804.38614738279</v>
      </c>
      <c r="G26" s="5">
        <v>47348.990662103955</v>
      </c>
      <c r="H26" s="5">
        <v>51455.586276116606</v>
      </c>
      <c r="I26" s="5">
        <v>59641.53</v>
      </c>
      <c r="J26" s="5">
        <v>57334.57744094488</v>
      </c>
      <c r="K26" s="5">
        <v>69176.68</v>
      </c>
      <c r="L26" s="8">
        <v>64691.92</v>
      </c>
      <c r="M26" s="5">
        <v>55979.33</v>
      </c>
      <c r="N26" s="6">
        <f t="shared" si="0"/>
        <v>627993.4689346196</v>
      </c>
    </row>
    <row r="27" spans="1:14" ht="12.75">
      <c r="A27" t="s">
        <v>100</v>
      </c>
      <c r="B27" s="5">
        <v>2713771.669507271</v>
      </c>
      <c r="C27" s="5">
        <v>2750469.5615159557</v>
      </c>
      <c r="D27" s="5">
        <v>3104429.3893371895</v>
      </c>
      <c r="E27" s="5">
        <v>2794957.9481049594</v>
      </c>
      <c r="F27" s="5">
        <v>2838210.347015115</v>
      </c>
      <c r="G27" s="5">
        <v>2734284.2045116983</v>
      </c>
      <c r="H27" s="5">
        <v>2947403.3579955474</v>
      </c>
      <c r="I27" s="5">
        <v>2937147.106101695</v>
      </c>
      <c r="J27" s="5">
        <v>2613158.7591086617</v>
      </c>
      <c r="K27" s="5">
        <v>3142443.12</v>
      </c>
      <c r="L27" s="8">
        <v>2977917.37</v>
      </c>
      <c r="M27" s="5">
        <v>2928959.97</v>
      </c>
      <c r="N27" s="6">
        <f t="shared" si="0"/>
        <v>34483152.8031981</v>
      </c>
    </row>
    <row r="28" spans="1:14" ht="12.75">
      <c r="A28" t="s">
        <v>101</v>
      </c>
      <c r="B28" s="5">
        <v>855050.1668453088</v>
      </c>
      <c r="C28" s="5">
        <v>876738.6474274388</v>
      </c>
      <c r="D28" s="5">
        <v>1046597.8626447843</v>
      </c>
      <c r="E28" s="5">
        <v>795825.9987082934</v>
      </c>
      <c r="F28" s="5">
        <v>872365.0337696222</v>
      </c>
      <c r="G28" s="5">
        <v>845827.190235046</v>
      </c>
      <c r="H28" s="5">
        <v>916645.9805263568</v>
      </c>
      <c r="I28" s="5">
        <v>802050.3720396826</v>
      </c>
      <c r="J28" s="5">
        <v>786453.15090998</v>
      </c>
      <c r="K28" s="5">
        <v>897105.2971428572</v>
      </c>
      <c r="L28" s="8">
        <v>890097.25</v>
      </c>
      <c r="M28" s="5">
        <v>915536.68</v>
      </c>
      <c r="N28" s="6">
        <f t="shared" si="0"/>
        <v>10500293.63024937</v>
      </c>
    </row>
    <row r="29" spans="1:14" ht="12.75">
      <c r="A29" t="s">
        <v>18</v>
      </c>
      <c r="B29" s="5">
        <v>207919.70753637343</v>
      </c>
      <c r="C29" s="5">
        <v>203550.4900651193</v>
      </c>
      <c r="D29" s="5">
        <v>214634.80653762765</v>
      </c>
      <c r="E29" s="5">
        <v>188347.60608787602</v>
      </c>
      <c r="F29" s="5">
        <v>210742.67886987596</v>
      </c>
      <c r="G29" s="5">
        <v>197820.36863313272</v>
      </c>
      <c r="H29" s="5">
        <v>217003.09693866596</v>
      </c>
      <c r="I29" s="5">
        <v>196725.06</v>
      </c>
      <c r="J29" s="5">
        <v>191715.64189657543</v>
      </c>
      <c r="K29" s="5">
        <v>228875.27</v>
      </c>
      <c r="L29" s="8">
        <v>212866.13</v>
      </c>
      <c r="M29" s="5">
        <v>203715.99</v>
      </c>
      <c r="N29" s="6">
        <f t="shared" si="0"/>
        <v>2473916.8465652466</v>
      </c>
    </row>
    <row r="30" spans="1:14" ht="12.75">
      <c r="A30" t="s">
        <v>19</v>
      </c>
      <c r="B30" s="5">
        <v>27616.076455914324</v>
      </c>
      <c r="C30" s="5">
        <v>33780.03968485235</v>
      </c>
      <c r="D30" s="5">
        <v>27423.627271080077</v>
      </c>
      <c r="E30" s="5">
        <v>27206.675144473455</v>
      </c>
      <c r="F30" s="5">
        <v>29481.771864027494</v>
      </c>
      <c r="G30" s="5">
        <v>27756.69334278817</v>
      </c>
      <c r="H30" s="5">
        <v>26427.890228559852</v>
      </c>
      <c r="I30" s="5">
        <v>25463.556949152542</v>
      </c>
      <c r="J30" s="5">
        <v>25061.414397637796</v>
      </c>
      <c r="K30" s="5">
        <v>36195.58</v>
      </c>
      <c r="L30" s="8">
        <v>32925.55</v>
      </c>
      <c r="M30" s="5">
        <v>35210.61</v>
      </c>
      <c r="N30" s="6">
        <f t="shared" si="0"/>
        <v>354549.48533848603</v>
      </c>
    </row>
    <row r="31" spans="1:14" ht="12.75">
      <c r="A31" t="s">
        <v>20</v>
      </c>
      <c r="B31" s="5">
        <v>119256.33741614991</v>
      </c>
      <c r="C31" s="5">
        <v>180148.65907122797</v>
      </c>
      <c r="D31" s="5">
        <v>131423.3668531402</v>
      </c>
      <c r="E31" s="5">
        <v>183850.20567203767</v>
      </c>
      <c r="F31" s="5">
        <v>146356.15258521945</v>
      </c>
      <c r="G31" s="5">
        <v>154363.8822314331</v>
      </c>
      <c r="H31" s="5">
        <v>163541.85194374496</v>
      </c>
      <c r="I31" s="5">
        <v>1560973.5918644068</v>
      </c>
      <c r="J31" s="5">
        <v>188461.49072283463</v>
      </c>
      <c r="K31" s="5">
        <v>193149.55</v>
      </c>
      <c r="L31" s="8">
        <v>152048.15</v>
      </c>
      <c r="M31" s="5">
        <v>202418.47</v>
      </c>
      <c r="N31" s="6">
        <f t="shared" si="0"/>
        <v>3375991.7083601947</v>
      </c>
    </row>
    <row r="32" spans="1:14" ht="12.75">
      <c r="A32" t="s">
        <v>21</v>
      </c>
      <c r="B32" s="5">
        <v>40174.88720143931</v>
      </c>
      <c r="C32" s="5">
        <v>37003.0176628558</v>
      </c>
      <c r="D32" s="5">
        <v>37988.7975664406</v>
      </c>
      <c r="E32" s="5">
        <v>36912.17022767644</v>
      </c>
      <c r="F32" s="5">
        <v>35128.57544555175</v>
      </c>
      <c r="G32" s="5">
        <v>34733.346382624935</v>
      </c>
      <c r="H32" s="5">
        <v>35686.066571391755</v>
      </c>
      <c r="I32" s="5">
        <v>31068.579152542374</v>
      </c>
      <c r="J32" s="5">
        <v>29593.210629921257</v>
      </c>
      <c r="K32" s="5">
        <v>37459.17</v>
      </c>
      <c r="L32" s="8">
        <v>35753.91</v>
      </c>
      <c r="M32" s="5">
        <v>32991.92</v>
      </c>
      <c r="N32" s="6">
        <f t="shared" si="0"/>
        <v>424493.6508404442</v>
      </c>
    </row>
    <row r="33" spans="1:14" ht="12.75">
      <c r="A33" t="s">
        <v>22</v>
      </c>
      <c r="B33" s="5">
        <v>24491.0688720027</v>
      </c>
      <c r="C33" s="5">
        <v>23361.41430313002</v>
      </c>
      <c r="D33" s="5">
        <v>30422.69383215342</v>
      </c>
      <c r="E33" s="5">
        <v>27434.410074638145</v>
      </c>
      <c r="F33" s="5">
        <v>24688.198600367505</v>
      </c>
      <c r="G33" s="5">
        <v>28509.43062948254</v>
      </c>
      <c r="H33" s="5">
        <v>31102.815829312596</v>
      </c>
      <c r="I33" s="5">
        <v>45785.81</v>
      </c>
      <c r="J33" s="5">
        <v>30817.269594113237</v>
      </c>
      <c r="K33" s="5">
        <v>55161.81</v>
      </c>
      <c r="L33" s="8">
        <v>46449.99</v>
      </c>
      <c r="M33" s="5">
        <v>44030.73</v>
      </c>
      <c r="N33" s="6">
        <f t="shared" si="0"/>
        <v>412255.64173520013</v>
      </c>
    </row>
    <row r="34" spans="1:14" ht="12.75">
      <c r="A34" t="s">
        <v>102</v>
      </c>
      <c r="B34" s="5">
        <v>33538.41437791959</v>
      </c>
      <c r="C34" s="5">
        <v>37003.380702072885</v>
      </c>
      <c r="D34" s="5">
        <v>35807.08357417761</v>
      </c>
      <c r="E34" s="5">
        <v>29168.309068290164</v>
      </c>
      <c r="F34" s="5">
        <v>32313.40462005111</v>
      </c>
      <c r="G34" s="5">
        <v>30700.871845079793</v>
      </c>
      <c r="H34" s="5">
        <v>31789.39417880974</v>
      </c>
      <c r="I34" s="5">
        <v>37942.69</v>
      </c>
      <c r="J34" s="5">
        <v>36448.595985826774</v>
      </c>
      <c r="K34" s="5">
        <v>52659.29</v>
      </c>
      <c r="L34" s="8">
        <v>45338.92</v>
      </c>
      <c r="M34" s="5">
        <v>46571.6</v>
      </c>
      <c r="N34" s="6">
        <f t="shared" si="0"/>
        <v>449281.9543522276</v>
      </c>
    </row>
    <row r="35" spans="1:14" ht="12.75">
      <c r="A35" t="s">
        <v>24</v>
      </c>
      <c r="B35" s="5">
        <v>104790.42686884737</v>
      </c>
      <c r="C35" s="5">
        <v>102399.04409075488</v>
      </c>
      <c r="D35" s="5">
        <v>110970.0397561292</v>
      </c>
      <c r="E35" s="5">
        <v>105675.51667680542</v>
      </c>
      <c r="F35" s="5">
        <v>93987.61536631027</v>
      </c>
      <c r="G35" s="5">
        <v>100955.57774510066</v>
      </c>
      <c r="H35" s="5">
        <v>101457.25516433557</v>
      </c>
      <c r="I35" s="5">
        <v>63623.91</v>
      </c>
      <c r="J35" s="5">
        <v>59174.46798267717</v>
      </c>
      <c r="K35" s="5">
        <v>83094.53</v>
      </c>
      <c r="L35" s="8">
        <v>74021.7</v>
      </c>
      <c r="M35" s="5">
        <v>66348.96</v>
      </c>
      <c r="N35" s="6">
        <f t="shared" si="0"/>
        <v>1066499.0436509605</v>
      </c>
    </row>
    <row r="36" spans="1:14" ht="12.75">
      <c r="A36" t="s">
        <v>25</v>
      </c>
      <c r="B36" s="5">
        <v>86277.19474524782</v>
      </c>
      <c r="C36" s="5">
        <v>90143.88740925447</v>
      </c>
      <c r="D36" s="5">
        <v>95308.45657394239</v>
      </c>
      <c r="E36" s="5">
        <v>91278.0501577789</v>
      </c>
      <c r="F36" s="5">
        <v>91687.95543895016</v>
      </c>
      <c r="G36" s="5">
        <v>100160.17873781364</v>
      </c>
      <c r="H36" s="5">
        <v>107974.08004279398</v>
      </c>
      <c r="I36" s="5">
        <v>104985.74711864405</v>
      </c>
      <c r="J36" s="5">
        <v>99118.5242003187</v>
      </c>
      <c r="K36" s="5">
        <v>127449.82</v>
      </c>
      <c r="L36" s="8">
        <v>109917.75</v>
      </c>
      <c r="M36" s="5">
        <v>126763.2</v>
      </c>
      <c r="N36" s="6">
        <f t="shared" si="0"/>
        <v>1231064.8444247441</v>
      </c>
    </row>
    <row r="37" spans="1:14" ht="12.75">
      <c r="A37" t="s">
        <v>26</v>
      </c>
      <c r="B37" s="5">
        <v>131489.09760937482</v>
      </c>
      <c r="C37" s="5">
        <v>127682.64461140656</v>
      </c>
      <c r="D37" s="5">
        <v>149279.4630715675</v>
      </c>
      <c r="E37" s="5">
        <v>152918.52065480652</v>
      </c>
      <c r="F37" s="5">
        <v>141828.92467584542</v>
      </c>
      <c r="G37" s="5">
        <v>146282.05749997427</v>
      </c>
      <c r="H37" s="5">
        <v>156807.76491936628</v>
      </c>
      <c r="I37" s="5">
        <v>137943.2748103309</v>
      </c>
      <c r="J37" s="5">
        <v>135312.0055789969</v>
      </c>
      <c r="K37" s="5">
        <v>179680.62</v>
      </c>
      <c r="L37" s="8">
        <v>158452.58</v>
      </c>
      <c r="M37" s="5">
        <v>155904.28</v>
      </c>
      <c r="N37" s="6">
        <f t="shared" si="0"/>
        <v>1773581.2334316692</v>
      </c>
    </row>
    <row r="38" spans="1:14" ht="12.75">
      <c r="A38" t="s">
        <v>103</v>
      </c>
      <c r="B38" s="5">
        <v>384047.65169869334</v>
      </c>
      <c r="C38" s="5">
        <v>392491.33118359477</v>
      </c>
      <c r="D38" s="5">
        <v>450281.9705817928</v>
      </c>
      <c r="E38" s="5">
        <v>407366.9862531546</v>
      </c>
      <c r="F38" s="5">
        <v>432565.8932545614</v>
      </c>
      <c r="G38" s="5">
        <v>424673.37084180175</v>
      </c>
      <c r="H38" s="5">
        <v>471721.23254665703</v>
      </c>
      <c r="I38" s="5">
        <v>422457.57779661013</v>
      </c>
      <c r="J38" s="5">
        <v>408011.2517990238</v>
      </c>
      <c r="K38" s="5">
        <v>502495.74</v>
      </c>
      <c r="L38" s="8">
        <v>450653.79</v>
      </c>
      <c r="M38" s="5">
        <v>453442.1</v>
      </c>
      <c r="N38" s="6">
        <f t="shared" si="0"/>
        <v>5200208.895955889</v>
      </c>
    </row>
    <row r="39" spans="1:14" ht="12.75">
      <c r="A39" t="s">
        <v>28</v>
      </c>
      <c r="B39" s="5">
        <v>250875.9523273413</v>
      </c>
      <c r="C39" s="5">
        <v>244441.87284211366</v>
      </c>
      <c r="D39" s="5">
        <v>287306.829040054</v>
      </c>
      <c r="E39" s="5">
        <v>260041.55386388348</v>
      </c>
      <c r="F39" s="5">
        <v>268275.6349527896</v>
      </c>
      <c r="G39" s="5">
        <v>274466.8161060996</v>
      </c>
      <c r="H39" s="5">
        <v>286050.6762632697</v>
      </c>
      <c r="I39" s="5">
        <v>260991.6498305085</v>
      </c>
      <c r="J39" s="5">
        <v>254137.06580935794</v>
      </c>
      <c r="K39" s="5">
        <v>322913.23</v>
      </c>
      <c r="L39" s="8">
        <v>272630.54</v>
      </c>
      <c r="M39" s="5">
        <v>284670.99</v>
      </c>
      <c r="N39" s="6">
        <f t="shared" si="0"/>
        <v>3266802.811035418</v>
      </c>
    </row>
    <row r="40" spans="1:14" ht="12.75">
      <c r="A40" t="s">
        <v>104</v>
      </c>
      <c r="B40" s="5">
        <v>3248064.8827062915</v>
      </c>
      <c r="C40" s="5">
        <v>3192036.0998140313</v>
      </c>
      <c r="D40" s="5">
        <v>3736454.9258738407</v>
      </c>
      <c r="E40" s="5">
        <v>3377810.773943611</v>
      </c>
      <c r="F40" s="5">
        <v>3613160.201857509</v>
      </c>
      <c r="G40" s="5">
        <v>3422501.3108079317</v>
      </c>
      <c r="H40" s="5">
        <v>3555533.249110209</v>
      </c>
      <c r="I40" s="5">
        <v>3183379.3698517303</v>
      </c>
      <c r="J40" s="5">
        <v>3113215.051645357</v>
      </c>
      <c r="K40" s="5">
        <v>3647576.362857143</v>
      </c>
      <c r="L40" s="8">
        <v>3483211.01</v>
      </c>
      <c r="M40" s="5">
        <v>3666918.2</v>
      </c>
      <c r="N40" s="6">
        <f t="shared" si="0"/>
        <v>41239861.43846766</v>
      </c>
    </row>
    <row r="41" spans="1:14" ht="12.75">
      <c r="A41" t="s">
        <v>30</v>
      </c>
      <c r="B41" s="5">
        <v>61079.98523720697</v>
      </c>
      <c r="C41" s="5">
        <v>69981.14664505121</v>
      </c>
      <c r="D41" s="5">
        <v>79456.88429794143</v>
      </c>
      <c r="E41" s="5">
        <v>69015.28543340639</v>
      </c>
      <c r="F41" s="5">
        <v>65691.36694252343</v>
      </c>
      <c r="G41" s="5">
        <v>62934.514626418204</v>
      </c>
      <c r="H41" s="5">
        <v>65514.12193450902</v>
      </c>
      <c r="I41" s="5">
        <v>49930.5655</v>
      </c>
      <c r="J41" s="5">
        <v>49352.14038267717</v>
      </c>
      <c r="K41" s="5">
        <v>58907.33</v>
      </c>
      <c r="L41" s="8">
        <v>52450.82</v>
      </c>
      <c r="M41" s="5">
        <v>53297.35</v>
      </c>
      <c r="N41" s="6">
        <f t="shared" si="0"/>
        <v>737611.5109997337</v>
      </c>
    </row>
    <row r="42" spans="1:14" ht="12.75">
      <c r="A42" t="s">
        <v>105</v>
      </c>
      <c r="B42" s="5">
        <v>429551.67659683176</v>
      </c>
      <c r="C42" s="5">
        <v>429561.0555202834</v>
      </c>
      <c r="D42" s="5">
        <v>481425.0401389391</v>
      </c>
      <c r="E42" s="5">
        <v>450600.02039315796</v>
      </c>
      <c r="F42" s="5">
        <v>471028.4997266336</v>
      </c>
      <c r="G42" s="5">
        <v>469781.2306433867</v>
      </c>
      <c r="H42" s="5">
        <v>479224.94582805195</v>
      </c>
      <c r="I42" s="5">
        <v>424706.0179661017</v>
      </c>
      <c r="J42" s="5">
        <v>416593.2000277859</v>
      </c>
      <c r="K42" s="5">
        <v>465552.49</v>
      </c>
      <c r="L42" s="8">
        <v>410325.32</v>
      </c>
      <c r="M42" s="5">
        <v>455010.51</v>
      </c>
      <c r="N42" s="6">
        <f t="shared" si="0"/>
        <v>5383360.006841172</v>
      </c>
    </row>
    <row r="43" spans="1:14" ht="12.75">
      <c r="A43" t="s">
        <v>32</v>
      </c>
      <c r="B43" s="5">
        <v>304726.4144814525</v>
      </c>
      <c r="C43" s="5">
        <v>332538.812815559</v>
      </c>
      <c r="D43" s="5">
        <v>366930.15737047454</v>
      </c>
      <c r="E43" s="5">
        <v>358677.19469597185</v>
      </c>
      <c r="F43" s="5">
        <v>288357.2498797179</v>
      </c>
      <c r="G43" s="5">
        <v>325044.98593683814</v>
      </c>
      <c r="H43" s="5">
        <v>350137.4568065078</v>
      </c>
      <c r="I43" s="5">
        <v>211739.43873583534</v>
      </c>
      <c r="J43" s="5">
        <v>184632.55745131857</v>
      </c>
      <c r="K43" s="5">
        <v>257513.44</v>
      </c>
      <c r="L43" s="8">
        <v>229242.86</v>
      </c>
      <c r="M43" s="5">
        <v>242683.21</v>
      </c>
      <c r="N43" s="6">
        <f t="shared" si="0"/>
        <v>3452223.7781736753</v>
      </c>
    </row>
    <row r="44" spans="1:14" ht="12.75">
      <c r="A44" t="s">
        <v>33</v>
      </c>
      <c r="B44" s="5">
        <v>80213.19682816156</v>
      </c>
      <c r="C44" s="5">
        <v>85319.33383236513</v>
      </c>
      <c r="D44" s="5">
        <v>93918.4734839251</v>
      </c>
      <c r="E44" s="5">
        <v>90307.02089354419</v>
      </c>
      <c r="F44" s="5">
        <v>88075.2298166691</v>
      </c>
      <c r="G44" s="5">
        <v>82042.25904212921</v>
      </c>
      <c r="H44" s="5">
        <v>89382.87547117275</v>
      </c>
      <c r="I44" s="5">
        <v>66604.06983050847</v>
      </c>
      <c r="J44" s="5">
        <v>67433.97144994375</v>
      </c>
      <c r="K44" s="5">
        <v>90138.25</v>
      </c>
      <c r="L44" s="8">
        <v>79911.06</v>
      </c>
      <c r="M44" s="5">
        <v>70729.05</v>
      </c>
      <c r="N44" s="6">
        <f aca="true" t="shared" si="1" ref="N44:N75">SUM(B44:M44)</f>
        <v>984074.7906484194</v>
      </c>
    </row>
    <row r="45" spans="1:14" ht="12.75">
      <c r="A45" t="s">
        <v>34</v>
      </c>
      <c r="B45" s="5">
        <v>12581.686675420464</v>
      </c>
      <c r="C45" s="5">
        <v>14981.061578416598</v>
      </c>
      <c r="D45" s="5">
        <v>17287.332538012506</v>
      </c>
      <c r="E45" s="5">
        <v>14424.247229635086</v>
      </c>
      <c r="F45" s="5">
        <v>14481.26597792731</v>
      </c>
      <c r="G45" s="5">
        <v>16631.27825407001</v>
      </c>
      <c r="H45" s="5">
        <v>17626.55610846018</v>
      </c>
      <c r="I45" s="5">
        <v>20145.21</v>
      </c>
      <c r="J45" s="5">
        <v>20538.684724409446</v>
      </c>
      <c r="K45" s="5">
        <v>27116.1</v>
      </c>
      <c r="L45" s="8">
        <v>22574.37</v>
      </c>
      <c r="M45" s="5">
        <v>23781</v>
      </c>
      <c r="N45" s="6">
        <f t="shared" si="1"/>
        <v>222168.79308635162</v>
      </c>
    </row>
    <row r="46" spans="1:14" ht="12.75">
      <c r="A46" t="s">
        <v>106</v>
      </c>
      <c r="B46" s="5">
        <v>635235.9279315828</v>
      </c>
      <c r="C46" s="5">
        <v>665790.0236446182</v>
      </c>
      <c r="D46" s="5">
        <v>755182.6496553692</v>
      </c>
      <c r="E46" s="5">
        <v>693233.2750020061</v>
      </c>
      <c r="F46" s="5">
        <v>711370.1888001641</v>
      </c>
      <c r="G46" s="5">
        <v>696200.9675477399</v>
      </c>
      <c r="H46" s="5">
        <v>713371.074805223</v>
      </c>
      <c r="I46" s="5">
        <v>741507.1344444444</v>
      </c>
      <c r="J46" s="5">
        <v>746100.4598526746</v>
      </c>
      <c r="K46" s="5">
        <v>889966.7714285714</v>
      </c>
      <c r="L46" s="8">
        <v>801942.09</v>
      </c>
      <c r="M46" s="5">
        <v>826110.1</v>
      </c>
      <c r="N46" s="6">
        <f t="shared" si="1"/>
        <v>8876010.663112395</v>
      </c>
    </row>
    <row r="47" spans="1:14" ht="12.75">
      <c r="A47" t="s">
        <v>107</v>
      </c>
      <c r="B47" s="5">
        <v>1426649.4267455232</v>
      </c>
      <c r="C47" s="5">
        <v>1428166.57489024</v>
      </c>
      <c r="D47" s="5">
        <v>1674231.787287082</v>
      </c>
      <c r="E47" s="5">
        <v>1516214.0723779888</v>
      </c>
      <c r="F47" s="5">
        <v>1595294.0698152808</v>
      </c>
      <c r="G47" s="5">
        <v>1624105.9749516186</v>
      </c>
      <c r="H47" s="5">
        <v>1676925.4267241943</v>
      </c>
      <c r="I47" s="5">
        <v>1678312.5992045454</v>
      </c>
      <c r="J47" s="5">
        <v>1642126.9002537008</v>
      </c>
      <c r="K47" s="5">
        <v>1971166.8485714286</v>
      </c>
      <c r="L47" s="8">
        <v>1744940.24</v>
      </c>
      <c r="M47" s="5">
        <v>1704693.99</v>
      </c>
      <c r="N47" s="6">
        <f t="shared" si="1"/>
        <v>19682827.9108216</v>
      </c>
    </row>
    <row r="48" spans="1:14" ht="12.75">
      <c r="A48" t="s">
        <v>108</v>
      </c>
      <c r="B48" s="5">
        <v>602510.0449085553</v>
      </c>
      <c r="C48" s="5">
        <v>650417.537943991</v>
      </c>
      <c r="D48" s="5">
        <v>723483.5670053785</v>
      </c>
      <c r="E48" s="5">
        <v>710014.0423831736</v>
      </c>
      <c r="F48" s="5">
        <v>703600.8507819813</v>
      </c>
      <c r="G48" s="5">
        <v>656689.315710578</v>
      </c>
      <c r="H48" s="5">
        <v>695093.1360023686</v>
      </c>
      <c r="I48" s="5">
        <v>659473.1550000001</v>
      </c>
      <c r="J48" s="5">
        <v>623229.612399179</v>
      </c>
      <c r="K48" s="5">
        <v>703741.19</v>
      </c>
      <c r="L48" s="8">
        <v>657945.67</v>
      </c>
      <c r="M48" s="5">
        <v>689052.02</v>
      </c>
      <c r="N48" s="6">
        <f t="shared" si="1"/>
        <v>8075250.142135205</v>
      </c>
    </row>
    <row r="49" spans="1:14" ht="12.75">
      <c r="A49" t="s">
        <v>38</v>
      </c>
      <c r="B49" s="5">
        <v>120796.09018004201</v>
      </c>
      <c r="C49" s="5">
        <v>119314.89131721653</v>
      </c>
      <c r="D49" s="5">
        <v>134664.15457521644</v>
      </c>
      <c r="E49" s="5">
        <v>131781.3627592081</v>
      </c>
      <c r="F49" s="5">
        <v>124513.70446177485</v>
      </c>
      <c r="G49" s="5">
        <v>126948.85727681415</v>
      </c>
      <c r="H49" s="5">
        <v>134732.375285999</v>
      </c>
      <c r="I49" s="5">
        <v>128322.39813559322</v>
      </c>
      <c r="J49" s="5">
        <v>128323.0313086614</v>
      </c>
      <c r="K49" s="5">
        <v>145019.08</v>
      </c>
      <c r="L49" s="8">
        <v>141828.45</v>
      </c>
      <c r="M49" s="5">
        <v>121641.81</v>
      </c>
      <c r="N49" s="6">
        <f t="shared" si="1"/>
        <v>1557886.2053005258</v>
      </c>
    </row>
    <row r="50" spans="1:14" ht="12.75">
      <c r="A50" t="s">
        <v>39</v>
      </c>
      <c r="B50" s="5">
        <v>24292.743133447857</v>
      </c>
      <c r="C50" s="5">
        <v>26235.45557204252</v>
      </c>
      <c r="D50" s="5">
        <v>27436.09928664066</v>
      </c>
      <c r="E50" s="5">
        <v>28214.856164726734</v>
      </c>
      <c r="F50" s="5">
        <v>25611.01135121521</v>
      </c>
      <c r="G50" s="5">
        <v>24727.75308068154</v>
      </c>
      <c r="H50" s="5">
        <v>27598.374088589204</v>
      </c>
      <c r="I50" s="5">
        <v>22510.957618253968</v>
      </c>
      <c r="J50" s="5">
        <v>22688.064901324837</v>
      </c>
      <c r="K50" s="5">
        <v>30465.05</v>
      </c>
      <c r="L50" s="8">
        <v>26480.1</v>
      </c>
      <c r="M50" s="5">
        <v>26329.52</v>
      </c>
      <c r="N50" s="6">
        <f t="shared" si="1"/>
        <v>312589.9851969225</v>
      </c>
    </row>
    <row r="51" spans="1:14" ht="12.75">
      <c r="A51" t="s">
        <v>40</v>
      </c>
      <c r="B51" s="5">
        <v>194445.6717661176</v>
      </c>
      <c r="C51" s="5">
        <v>221267.16648222262</v>
      </c>
      <c r="D51" s="5">
        <v>224629.11651120335</v>
      </c>
      <c r="E51" s="5">
        <v>247125.56382807856</v>
      </c>
      <c r="F51" s="5">
        <v>196482.51674155318</v>
      </c>
      <c r="G51" s="5">
        <v>196380.01648032104</v>
      </c>
      <c r="H51" s="5">
        <v>198071.81427565773</v>
      </c>
      <c r="I51" s="5">
        <v>74160.37</v>
      </c>
      <c r="J51" s="5">
        <v>72112.92791496063</v>
      </c>
      <c r="K51" s="5">
        <v>87548.46</v>
      </c>
      <c r="L51" s="8">
        <v>80863.67</v>
      </c>
      <c r="M51" s="5">
        <v>82456.12</v>
      </c>
      <c r="N51" s="6">
        <f t="shared" si="1"/>
        <v>1875543.4140001144</v>
      </c>
    </row>
    <row r="52" spans="1:14" ht="12.75">
      <c r="A52" t="s">
        <v>109</v>
      </c>
      <c r="B52" s="5">
        <v>794840.3298170306</v>
      </c>
      <c r="C52" s="5">
        <v>767743.3925524899</v>
      </c>
      <c r="D52" s="5">
        <v>931246.573375216</v>
      </c>
      <c r="E52" s="5">
        <v>788830.9822589775</v>
      </c>
      <c r="F52" s="5">
        <v>839971.8675607884</v>
      </c>
      <c r="G52" s="5">
        <v>842891.1278729531</v>
      </c>
      <c r="H52" s="5">
        <v>873428.0555130189</v>
      </c>
      <c r="I52" s="5">
        <v>820110.7214285715</v>
      </c>
      <c r="J52" s="5">
        <v>826480.994794682</v>
      </c>
      <c r="K52" s="5">
        <v>949004.08</v>
      </c>
      <c r="L52" s="8">
        <v>847223.18</v>
      </c>
      <c r="M52" s="5">
        <v>905340.24</v>
      </c>
      <c r="N52" s="6">
        <f t="shared" si="1"/>
        <v>10187111.545173727</v>
      </c>
    </row>
    <row r="53" spans="1:14" ht="12.75">
      <c r="A53" t="s">
        <v>42</v>
      </c>
      <c r="B53" s="5">
        <v>1119414.0113377243</v>
      </c>
      <c r="C53" s="5">
        <v>1154049.1756782227</v>
      </c>
      <c r="D53" s="5">
        <v>1295438.7435163534</v>
      </c>
      <c r="E53" s="5">
        <v>1186308.8016116396</v>
      </c>
      <c r="F53" s="5">
        <v>1023464.2796729299</v>
      </c>
      <c r="G53" s="5">
        <v>1136420.9149302114</v>
      </c>
      <c r="H53" s="5">
        <v>1216855.484943648</v>
      </c>
      <c r="I53" s="5">
        <v>1002892.3951731236</v>
      </c>
      <c r="J53" s="5">
        <v>961742.8384076562</v>
      </c>
      <c r="K53" s="5">
        <v>1127718.79</v>
      </c>
      <c r="L53" s="8">
        <v>1076827.71</v>
      </c>
      <c r="M53" s="5">
        <v>1212066.42</v>
      </c>
      <c r="N53" s="6">
        <f t="shared" si="1"/>
        <v>13513199.56527151</v>
      </c>
    </row>
    <row r="54" spans="1:14" ht="12.75">
      <c r="A54" t="s">
        <v>43</v>
      </c>
      <c r="B54" s="5">
        <v>406087.2377489129</v>
      </c>
      <c r="C54" s="5">
        <v>374520.85668027814</v>
      </c>
      <c r="D54" s="5">
        <v>462754.3207576912</v>
      </c>
      <c r="E54" s="5">
        <v>413178.8947675914</v>
      </c>
      <c r="F54" s="5">
        <v>464124.71203512116</v>
      </c>
      <c r="G54" s="5">
        <v>448371.9555655297</v>
      </c>
      <c r="H54" s="5">
        <v>479506.8828030047</v>
      </c>
      <c r="I54" s="5">
        <v>495354.10949152545</v>
      </c>
      <c r="J54" s="5">
        <v>459674.6321149607</v>
      </c>
      <c r="K54" s="5">
        <v>603012.7</v>
      </c>
      <c r="L54" s="8">
        <v>478655.58</v>
      </c>
      <c r="M54" s="5">
        <v>458368.67</v>
      </c>
      <c r="N54" s="6">
        <f t="shared" si="1"/>
        <v>5543610.551964616</v>
      </c>
    </row>
    <row r="55" spans="1:14" ht="12.75">
      <c r="A55" t="s">
        <v>110</v>
      </c>
      <c r="B55" s="5">
        <v>345200.7409500753</v>
      </c>
      <c r="C55" s="5">
        <v>369285.64811870304</v>
      </c>
      <c r="D55" s="5">
        <v>339076.5956986027</v>
      </c>
      <c r="E55" s="5">
        <v>235373.74626266176</v>
      </c>
      <c r="F55" s="5">
        <v>266432.67043402296</v>
      </c>
      <c r="G55" s="5">
        <v>265512.953187632</v>
      </c>
      <c r="H55" s="5">
        <v>293905.9328104286</v>
      </c>
      <c r="I55" s="5">
        <v>315032.8640677966</v>
      </c>
      <c r="J55" s="5">
        <v>314646.27156063</v>
      </c>
      <c r="K55" s="5">
        <v>391423.85</v>
      </c>
      <c r="L55" s="8">
        <v>336096.52</v>
      </c>
      <c r="M55" s="5">
        <v>368177.88</v>
      </c>
      <c r="N55" s="6">
        <f t="shared" si="1"/>
        <v>3840165.673090553</v>
      </c>
    </row>
    <row r="56" spans="1:14" ht="12.75">
      <c r="A56" t="s">
        <v>111</v>
      </c>
      <c r="B56" s="5">
        <v>206132.06895806163</v>
      </c>
      <c r="C56" s="5">
        <v>218172.87826163505</v>
      </c>
      <c r="D56" s="5">
        <v>232140.54688573835</v>
      </c>
      <c r="E56" s="5">
        <v>210216.83833924332</v>
      </c>
      <c r="F56" s="5">
        <v>206719.05270734616</v>
      </c>
      <c r="G56" s="5">
        <v>198565.16892230313</v>
      </c>
      <c r="H56" s="5">
        <v>207991.13460308433</v>
      </c>
      <c r="I56" s="5">
        <v>160644.21</v>
      </c>
      <c r="J56" s="5">
        <v>151695.73732202227</v>
      </c>
      <c r="K56" s="5">
        <v>182279.47</v>
      </c>
      <c r="L56" s="8">
        <v>174676.76</v>
      </c>
      <c r="M56" s="5">
        <v>163867.38</v>
      </c>
      <c r="N56" s="6">
        <f t="shared" si="1"/>
        <v>2313101.245999434</v>
      </c>
    </row>
    <row r="57" spans="1:14" ht="12.75">
      <c r="A57" t="s">
        <v>112</v>
      </c>
      <c r="B57" s="5">
        <v>596703.4289937373</v>
      </c>
      <c r="C57" s="5">
        <v>623388.1972998818</v>
      </c>
      <c r="D57" s="5">
        <v>696910.0993720554</v>
      </c>
      <c r="E57" s="5">
        <v>524644.284859176</v>
      </c>
      <c r="F57" s="5">
        <v>612301.6644857331</v>
      </c>
      <c r="G57" s="5">
        <v>546186.5669669817</v>
      </c>
      <c r="H57" s="5">
        <v>574418.7759159022</v>
      </c>
      <c r="I57" s="5">
        <v>536292.32</v>
      </c>
      <c r="J57" s="5">
        <v>506553.4360779528</v>
      </c>
      <c r="K57" s="5">
        <v>609212.8628571428</v>
      </c>
      <c r="L57" s="8">
        <v>580696.22</v>
      </c>
      <c r="M57" s="5">
        <v>611296.42</v>
      </c>
      <c r="N57" s="6">
        <f t="shared" si="1"/>
        <v>7018604.276828562</v>
      </c>
    </row>
    <row r="58" spans="1:14" ht="12.75">
      <c r="A58" t="s">
        <v>47</v>
      </c>
      <c r="B58" s="5">
        <v>178668.72065745125</v>
      </c>
      <c r="C58" s="5">
        <v>175724.1723904256</v>
      </c>
      <c r="D58" s="5">
        <v>210801.39978448083</v>
      </c>
      <c r="E58" s="5">
        <v>188163.9701973978</v>
      </c>
      <c r="F58" s="5">
        <v>193031.47683501776</v>
      </c>
      <c r="G58" s="5">
        <v>193131.20345917984</v>
      </c>
      <c r="H58" s="5">
        <v>203097.93064056785</v>
      </c>
      <c r="I58" s="5">
        <v>221593.54121065373</v>
      </c>
      <c r="J58" s="5">
        <v>200226.19189469115</v>
      </c>
      <c r="K58" s="5">
        <v>244135.93</v>
      </c>
      <c r="L58" s="8">
        <v>205171.73</v>
      </c>
      <c r="M58" s="5">
        <v>215519.11</v>
      </c>
      <c r="N58" s="6">
        <f t="shared" si="1"/>
        <v>2429265.377069866</v>
      </c>
    </row>
    <row r="59" spans="1:14" ht="12.75">
      <c r="A59" t="s">
        <v>113</v>
      </c>
      <c r="B59" s="5">
        <v>3391386.5883680577</v>
      </c>
      <c r="C59" s="5">
        <v>3425710.0816009096</v>
      </c>
      <c r="D59" s="5">
        <v>3847067.7318575857</v>
      </c>
      <c r="E59" s="5">
        <v>3514300.8068258483</v>
      </c>
      <c r="F59" s="5">
        <v>3600695.823131125</v>
      </c>
      <c r="G59" s="5">
        <v>3501305.769256387</v>
      </c>
      <c r="H59" s="5">
        <v>3652371.061996484</v>
      </c>
      <c r="I59" s="5">
        <v>3224515.8497627117</v>
      </c>
      <c r="J59" s="5">
        <v>3141903.9187700786</v>
      </c>
      <c r="K59" s="5">
        <v>3777495.15</v>
      </c>
      <c r="L59" s="8">
        <v>3561573.61</v>
      </c>
      <c r="M59" s="5">
        <v>3539329.05</v>
      </c>
      <c r="N59" s="6">
        <f t="shared" si="1"/>
        <v>42177655.44156918</v>
      </c>
    </row>
    <row r="60" spans="1:14" ht="12.75">
      <c r="A60" t="s">
        <v>114</v>
      </c>
      <c r="B60" s="5">
        <v>785385.7565175411</v>
      </c>
      <c r="C60" s="5">
        <v>815324.4654353674</v>
      </c>
      <c r="D60" s="5">
        <v>939701.8452801314</v>
      </c>
      <c r="E60" s="5">
        <v>751150.7396354382</v>
      </c>
      <c r="F60" s="5">
        <v>848071.933957551</v>
      </c>
      <c r="G60" s="5">
        <v>830791.8881755214</v>
      </c>
      <c r="H60" s="5">
        <v>889746.5715250268</v>
      </c>
      <c r="I60" s="5">
        <v>905227.7867850417</v>
      </c>
      <c r="J60" s="5">
        <v>903742.2416164543</v>
      </c>
      <c r="K60" s="5">
        <v>1080415.37</v>
      </c>
      <c r="L60" s="8">
        <v>992585.23</v>
      </c>
      <c r="M60" s="5">
        <v>996735.71</v>
      </c>
      <c r="N60" s="6">
        <f t="shared" si="1"/>
        <v>10738879.538928073</v>
      </c>
    </row>
    <row r="61" spans="1:14" ht="12.75">
      <c r="A61" t="s">
        <v>115</v>
      </c>
      <c r="B61" s="5">
        <v>2857007.616619963</v>
      </c>
      <c r="C61" s="5">
        <v>2794038.223663788</v>
      </c>
      <c r="D61" s="5">
        <v>3132518.4879942285</v>
      </c>
      <c r="E61" s="5">
        <v>2767824.5192136676</v>
      </c>
      <c r="F61" s="5">
        <v>3078872.980111202</v>
      </c>
      <c r="G61" s="5">
        <v>3055669.9820621703</v>
      </c>
      <c r="H61" s="5">
        <v>3280933.673870859</v>
      </c>
      <c r="I61" s="5">
        <v>3194429.1355040446</v>
      </c>
      <c r="J61" s="5">
        <v>3158815.5292495014</v>
      </c>
      <c r="K61" s="5">
        <v>3714229.448571428</v>
      </c>
      <c r="L61" s="8">
        <v>3388767.3</v>
      </c>
      <c r="M61" s="5">
        <v>3226070.44</v>
      </c>
      <c r="N61" s="6">
        <f t="shared" si="1"/>
        <v>37649177.33686084</v>
      </c>
    </row>
    <row r="62" spans="1:14" ht="12.75">
      <c r="A62" t="s">
        <v>51</v>
      </c>
      <c r="B62" s="5">
        <v>1030754.6398731886</v>
      </c>
      <c r="C62" s="5">
        <v>1007958.3807437759</v>
      </c>
      <c r="D62" s="5">
        <v>1215155.0453883456</v>
      </c>
      <c r="E62" s="5">
        <v>1053390.1600479241</v>
      </c>
      <c r="F62" s="5">
        <v>1103147.487233344</v>
      </c>
      <c r="G62" s="5">
        <v>1096988.8341704886</v>
      </c>
      <c r="H62" s="5">
        <v>1133104.0716381771</v>
      </c>
      <c r="I62" s="5">
        <v>1060276.9902711865</v>
      </c>
      <c r="J62" s="5">
        <v>1048106.3581874016</v>
      </c>
      <c r="K62" s="5">
        <v>1225658.99</v>
      </c>
      <c r="L62" s="8">
        <v>1150036.34</v>
      </c>
      <c r="M62" s="5">
        <v>1196396.72</v>
      </c>
      <c r="N62" s="6">
        <f t="shared" si="1"/>
        <v>13320974.017553834</v>
      </c>
    </row>
    <row r="63" spans="1:14" ht="12.75">
      <c r="A63" t="s">
        <v>116</v>
      </c>
      <c r="B63" s="5">
        <v>2015594.0706023287</v>
      </c>
      <c r="C63" s="5">
        <v>1884643.1036139454</v>
      </c>
      <c r="D63" s="5">
        <v>2332055.921213339</v>
      </c>
      <c r="E63" s="5">
        <v>1938001.4525903272</v>
      </c>
      <c r="F63" s="5">
        <v>2248659.0780636906</v>
      </c>
      <c r="G63" s="5">
        <v>2154646.164199578</v>
      </c>
      <c r="H63" s="5">
        <v>2162997.5948860496</v>
      </c>
      <c r="I63" s="5">
        <v>2073704.501016949</v>
      </c>
      <c r="J63" s="5">
        <v>2017894.306683011</v>
      </c>
      <c r="K63" s="5">
        <v>2426500.65</v>
      </c>
      <c r="L63" s="8">
        <v>2252466.97</v>
      </c>
      <c r="M63" s="5">
        <v>2291466.45</v>
      </c>
      <c r="N63" s="6">
        <f t="shared" si="1"/>
        <v>25798630.262869217</v>
      </c>
    </row>
    <row r="64" spans="1:14" ht="12.75">
      <c r="A64" t="s">
        <v>117</v>
      </c>
      <c r="B64" s="5">
        <v>1511646.481398383</v>
      </c>
      <c r="C64" s="5">
        <v>1612110.273414176</v>
      </c>
      <c r="D64" s="5">
        <v>1843069.5373680133</v>
      </c>
      <c r="E64" s="5">
        <v>1753061.0451802402</v>
      </c>
      <c r="F64" s="5">
        <v>1691949.3105479237</v>
      </c>
      <c r="G64" s="5">
        <v>1640005.3200231784</v>
      </c>
      <c r="H64" s="5">
        <v>1751783.3669002238</v>
      </c>
      <c r="I64" s="5">
        <v>1523172.207444145</v>
      </c>
      <c r="J64" s="5">
        <v>1537442.744028163</v>
      </c>
      <c r="K64" s="5">
        <v>1861368.3</v>
      </c>
      <c r="L64" s="8">
        <v>1669090.52</v>
      </c>
      <c r="M64" s="5">
        <v>1670743.51</v>
      </c>
      <c r="N64" s="6">
        <f t="shared" si="1"/>
        <v>20065442.61630445</v>
      </c>
    </row>
    <row r="65" spans="1:14" ht="12.75">
      <c r="A65" t="s">
        <v>118</v>
      </c>
      <c r="B65" s="5">
        <v>188161.99636680746</v>
      </c>
      <c r="C65" s="5">
        <v>200256.4590513831</v>
      </c>
      <c r="D65" s="5">
        <v>221213.7560459888</v>
      </c>
      <c r="E65" s="5">
        <v>221425.9656240435</v>
      </c>
      <c r="F65" s="5">
        <v>198638.19204206907</v>
      </c>
      <c r="G65" s="5">
        <v>199585.85993737765</v>
      </c>
      <c r="H65" s="5">
        <v>223610.62140265584</v>
      </c>
      <c r="I65" s="5">
        <v>200966.07949152542</v>
      </c>
      <c r="J65" s="5">
        <v>203272.8635511811</v>
      </c>
      <c r="K65" s="5">
        <v>242545.38</v>
      </c>
      <c r="L65" s="8">
        <v>220209.3</v>
      </c>
      <c r="M65" s="5">
        <v>225595.72</v>
      </c>
      <c r="N65" s="6">
        <f t="shared" si="1"/>
        <v>2545482.193513032</v>
      </c>
    </row>
    <row r="66" spans="1:14" ht="12.75">
      <c r="A66" t="s">
        <v>119</v>
      </c>
      <c r="B66" s="5">
        <v>621161.4133559397</v>
      </c>
      <c r="C66" s="5">
        <v>667234.2526069004</v>
      </c>
      <c r="D66" s="5">
        <v>705242.9850798382</v>
      </c>
      <c r="E66" s="5">
        <v>614144.2224902137</v>
      </c>
      <c r="F66" s="5">
        <v>539753.2441286634</v>
      </c>
      <c r="G66" s="5">
        <v>602155.3533141409</v>
      </c>
      <c r="H66" s="5">
        <v>608817.9980867887</v>
      </c>
      <c r="I66" s="5">
        <v>601778.144237288</v>
      </c>
      <c r="J66" s="5">
        <v>536770.877132924</v>
      </c>
      <c r="K66" s="5">
        <v>608343.47</v>
      </c>
      <c r="L66" s="8">
        <v>584663.96</v>
      </c>
      <c r="M66" s="5">
        <v>565427.7</v>
      </c>
      <c r="N66" s="6">
        <f t="shared" si="1"/>
        <v>7255493.620432697</v>
      </c>
    </row>
    <row r="67" spans="1:14" ht="12.75">
      <c r="A67" t="s">
        <v>120</v>
      </c>
      <c r="B67" s="5">
        <v>664844.9880069743</v>
      </c>
      <c r="C67" s="5">
        <v>693199.2685007075</v>
      </c>
      <c r="D67" s="5">
        <v>754452.9322827485</v>
      </c>
      <c r="E67" s="5">
        <v>721734.3700025253</v>
      </c>
      <c r="F67" s="5">
        <v>652034.9990587635</v>
      </c>
      <c r="G67" s="5">
        <v>715869.4867841122</v>
      </c>
      <c r="H67" s="5">
        <v>747430.5874335069</v>
      </c>
      <c r="I67" s="5">
        <v>743918.8759322035</v>
      </c>
      <c r="J67" s="5">
        <v>723487.7375801718</v>
      </c>
      <c r="K67" s="5">
        <v>792614.5</v>
      </c>
      <c r="L67" s="8">
        <v>709231.56</v>
      </c>
      <c r="M67" s="5">
        <v>780247.43</v>
      </c>
      <c r="N67" s="6">
        <f t="shared" si="1"/>
        <v>8699066.735581713</v>
      </c>
    </row>
    <row r="68" spans="1:14" ht="12.75">
      <c r="A68" t="s">
        <v>121</v>
      </c>
      <c r="B68" s="5">
        <v>350585.1984057545</v>
      </c>
      <c r="C68" s="5">
        <v>357413.3903201197</v>
      </c>
      <c r="D68" s="5">
        <v>425000.9348755572</v>
      </c>
      <c r="E68" s="5">
        <v>303061.6517502018</v>
      </c>
      <c r="F68" s="5">
        <v>388912.47580725665</v>
      </c>
      <c r="G68" s="5">
        <v>346802.4012846688</v>
      </c>
      <c r="H68" s="5">
        <v>384444.4065554298</v>
      </c>
      <c r="I68" s="5">
        <v>377399.93059322034</v>
      </c>
      <c r="J68" s="5">
        <v>414313.1844944882</v>
      </c>
      <c r="K68" s="5">
        <v>451004.6</v>
      </c>
      <c r="L68" s="8">
        <v>467205.45</v>
      </c>
      <c r="M68" s="5">
        <v>479091.07</v>
      </c>
      <c r="N68" s="6">
        <f t="shared" si="1"/>
        <v>4745234.694086697</v>
      </c>
    </row>
    <row r="69" spans="1:14" ht="12.75">
      <c r="A69" t="s">
        <v>122</v>
      </c>
      <c r="B69" s="5">
        <v>802344.1565072815</v>
      </c>
      <c r="C69" s="5">
        <v>813415.2342988516</v>
      </c>
      <c r="D69" s="5">
        <v>1040018.0300967435</v>
      </c>
      <c r="E69" s="5">
        <v>852178.6544284788</v>
      </c>
      <c r="F69" s="5">
        <v>865325.9744035907</v>
      </c>
      <c r="G69" s="5">
        <v>920763.0867804462</v>
      </c>
      <c r="H69" s="5">
        <v>938954.956324443</v>
      </c>
      <c r="I69" s="5">
        <v>914804.1540677967</v>
      </c>
      <c r="J69" s="5">
        <v>889482.6252442289</v>
      </c>
      <c r="K69" s="5">
        <v>1066345.2442857143</v>
      </c>
      <c r="L69" s="8">
        <v>932118.01</v>
      </c>
      <c r="M69" s="5">
        <v>908700.55</v>
      </c>
      <c r="N69" s="6">
        <f t="shared" si="1"/>
        <v>10944450.676437575</v>
      </c>
    </row>
    <row r="70" spans="1:14" ht="12.75">
      <c r="A70" t="s">
        <v>123</v>
      </c>
      <c r="B70" s="5">
        <v>1029688.112463924</v>
      </c>
      <c r="C70" s="5">
        <v>1019900.6002550587</v>
      </c>
      <c r="D70" s="5">
        <v>1217690.9089820979</v>
      </c>
      <c r="E70" s="5">
        <v>1059838.0719953617</v>
      </c>
      <c r="F70" s="5">
        <v>1133512.6298876293</v>
      </c>
      <c r="G70" s="5">
        <v>1092908.7370187428</v>
      </c>
      <c r="H70" s="5">
        <v>1103009.198135296</v>
      </c>
      <c r="I70" s="5">
        <v>1052126.5917433414</v>
      </c>
      <c r="J70" s="5">
        <v>1046396.8289326334</v>
      </c>
      <c r="K70" s="5">
        <v>1265586.35</v>
      </c>
      <c r="L70" s="8">
        <v>1238506.48</v>
      </c>
      <c r="M70" s="5">
        <v>1216973.79</v>
      </c>
      <c r="N70" s="6">
        <f t="shared" si="1"/>
        <v>13476138.299414083</v>
      </c>
    </row>
    <row r="71" spans="1:14" ht="12.75">
      <c r="A71" t="s">
        <v>60</v>
      </c>
      <c r="B71" s="5">
        <v>396562.1517556474</v>
      </c>
      <c r="C71" s="5">
        <v>432164.5709209459</v>
      </c>
      <c r="D71" s="5">
        <v>447523.3272437509</v>
      </c>
      <c r="E71" s="5">
        <v>456191.12472521</v>
      </c>
      <c r="F71" s="5">
        <v>403619.56859936833</v>
      </c>
      <c r="G71" s="5">
        <v>416226.68196311354</v>
      </c>
      <c r="H71" s="5">
        <v>422295.3720075228</v>
      </c>
      <c r="I71" s="5">
        <v>304571.24</v>
      </c>
      <c r="J71" s="5">
        <v>284818.29666285095</v>
      </c>
      <c r="K71" s="5">
        <v>352274.79</v>
      </c>
      <c r="L71" s="8">
        <v>319832.43</v>
      </c>
      <c r="M71" s="5">
        <v>320156.02</v>
      </c>
      <c r="N71" s="6">
        <f t="shared" si="1"/>
        <v>4556235.573878409</v>
      </c>
    </row>
    <row r="72" spans="1:14" ht="12.75">
      <c r="A72" t="s">
        <v>124</v>
      </c>
      <c r="B72" s="5">
        <v>164626.47493681166</v>
      </c>
      <c r="C72" s="5">
        <v>175761.56192057603</v>
      </c>
      <c r="D72" s="5">
        <v>176868.6198353602</v>
      </c>
      <c r="E72" s="5">
        <v>176354.4431374673</v>
      </c>
      <c r="F72" s="5">
        <v>164112.08943301876</v>
      </c>
      <c r="G72" s="5">
        <v>174345.17827147237</v>
      </c>
      <c r="H72" s="5">
        <v>182582.94574727444</v>
      </c>
      <c r="I72" s="5">
        <v>145040.15186440677</v>
      </c>
      <c r="J72" s="5">
        <v>137958.6100992126</v>
      </c>
      <c r="K72" s="5">
        <v>171968.33</v>
      </c>
      <c r="L72" s="8">
        <v>155626.83</v>
      </c>
      <c r="M72" s="5">
        <v>154262.51</v>
      </c>
      <c r="N72" s="6">
        <f t="shared" si="1"/>
        <v>1979507.7452456001</v>
      </c>
    </row>
    <row r="73" spans="1:14" ht="12.75">
      <c r="A73" t="s">
        <v>62</v>
      </c>
      <c r="B73" s="5">
        <v>97118.50896566456</v>
      </c>
      <c r="C73" s="5">
        <v>109966.59185675775</v>
      </c>
      <c r="D73" s="5">
        <v>108321.46952166142</v>
      </c>
      <c r="E73" s="5">
        <v>107575.3659326789</v>
      </c>
      <c r="F73" s="5">
        <v>98830.6762007903</v>
      </c>
      <c r="G73" s="5">
        <v>105376.32072359158</v>
      </c>
      <c r="H73" s="5">
        <v>104759.65124083405</v>
      </c>
      <c r="I73" s="5">
        <v>88476.87</v>
      </c>
      <c r="J73" s="5">
        <v>90156.58847559054</v>
      </c>
      <c r="K73" s="5">
        <v>106541.1</v>
      </c>
      <c r="L73" s="8">
        <v>100087.84</v>
      </c>
      <c r="M73" s="5">
        <v>103156.8</v>
      </c>
      <c r="N73" s="6">
        <f t="shared" si="1"/>
        <v>1220367.7829175692</v>
      </c>
    </row>
    <row r="74" spans="1:14" ht="12.75">
      <c r="A74" t="s">
        <v>63</v>
      </c>
      <c r="B74" s="5">
        <v>30955.19041766048</v>
      </c>
      <c r="C74" s="5">
        <v>34000.50344880484</v>
      </c>
      <c r="D74" s="5">
        <v>39427.15306120918</v>
      </c>
      <c r="E74" s="5">
        <v>40221.03334824177</v>
      </c>
      <c r="F74" s="5">
        <v>34665.638475070205</v>
      </c>
      <c r="G74" s="5">
        <v>33560.89239634298</v>
      </c>
      <c r="H74" s="5">
        <v>35034.38951031445</v>
      </c>
      <c r="I74" s="5">
        <v>26695.72</v>
      </c>
      <c r="J74" s="5">
        <v>25388.347337428728</v>
      </c>
      <c r="K74" s="5">
        <v>35682.84</v>
      </c>
      <c r="L74" s="8">
        <v>31421.82</v>
      </c>
      <c r="M74" s="5">
        <v>30766.03</v>
      </c>
      <c r="N74" s="6">
        <f t="shared" si="1"/>
        <v>397819.55799507257</v>
      </c>
    </row>
    <row r="75" spans="1:14" ht="12.75">
      <c r="A75" t="s">
        <v>125</v>
      </c>
      <c r="B75" s="5">
        <v>1119756.051227887</v>
      </c>
      <c r="C75" s="5">
        <v>1198042.668334042</v>
      </c>
      <c r="D75" s="5">
        <v>1307783.9420451692</v>
      </c>
      <c r="E75" s="5">
        <v>1173927.8787955453</v>
      </c>
      <c r="F75" s="5">
        <v>1180726.8157079213</v>
      </c>
      <c r="G75" s="5">
        <v>1180347.0326895425</v>
      </c>
      <c r="H75" s="5">
        <v>1251326.1527265501</v>
      </c>
      <c r="I75" s="5">
        <v>1207023.92</v>
      </c>
      <c r="J75" s="5">
        <v>1195552.349540108</v>
      </c>
      <c r="K75" s="5">
        <v>1437088.42</v>
      </c>
      <c r="L75" s="8">
        <v>1284728.76</v>
      </c>
      <c r="M75" s="5">
        <v>1295350.14</v>
      </c>
      <c r="N75" s="6">
        <f t="shared" si="1"/>
        <v>14831654.131066766</v>
      </c>
    </row>
    <row r="76" spans="1:14" ht="12.75">
      <c r="A76" t="s">
        <v>126</v>
      </c>
      <c r="B76" s="5">
        <v>49276.84997035994</v>
      </c>
      <c r="C76" s="5">
        <v>65989.01136526816</v>
      </c>
      <c r="D76" s="5">
        <v>65075.09104872984</v>
      </c>
      <c r="E76" s="5">
        <v>62074.50940287542</v>
      </c>
      <c r="F76" s="5">
        <v>63727.126270329776</v>
      </c>
      <c r="G76" s="5">
        <v>44844.514336938315</v>
      </c>
      <c r="H76" s="5">
        <v>64051.58947145447</v>
      </c>
      <c r="I76" s="5">
        <v>61747.89542238365</v>
      </c>
      <c r="J76" s="5">
        <v>64129.18796266091</v>
      </c>
      <c r="K76" s="5">
        <v>73414.35</v>
      </c>
      <c r="L76" s="8">
        <v>68207.93</v>
      </c>
      <c r="M76" s="5">
        <v>71527.18</v>
      </c>
      <c r="N76" s="6">
        <f>SUM(B76:M76)</f>
        <v>754065.2352510004</v>
      </c>
    </row>
    <row r="77" spans="1:14" ht="12.75">
      <c r="A77" t="s">
        <v>127</v>
      </c>
      <c r="B77" s="5">
        <v>211757.69014524904</v>
      </c>
      <c r="C77" s="5">
        <v>223755.63024804</v>
      </c>
      <c r="D77" s="5">
        <v>233151.2493278603</v>
      </c>
      <c r="E77" s="5">
        <v>192207.42933918434</v>
      </c>
      <c r="F77" s="5">
        <v>197732.10797414134</v>
      </c>
      <c r="G77" s="5">
        <v>185781.98164626127</v>
      </c>
      <c r="H77" s="5">
        <v>188414.7478224833</v>
      </c>
      <c r="I77" s="5">
        <v>566776.94</v>
      </c>
      <c r="J77" s="5">
        <v>201608.29862239095</v>
      </c>
      <c r="K77" s="5">
        <v>259224.62</v>
      </c>
      <c r="L77" s="8">
        <v>231621.71</v>
      </c>
      <c r="M77" s="5">
        <v>241631.9</v>
      </c>
      <c r="N77" s="6">
        <f>SUM(B77:M77)</f>
        <v>2933664.3051256104</v>
      </c>
    </row>
    <row r="78" spans="1:14" ht="12.75">
      <c r="A78" t="s">
        <v>67</v>
      </c>
      <c r="B78" s="5">
        <v>78891.812889278</v>
      </c>
      <c r="C78" s="5">
        <v>81332.30174081476</v>
      </c>
      <c r="D78" s="5">
        <v>84830.53869302588</v>
      </c>
      <c r="E78" s="5">
        <v>76421.697001107</v>
      </c>
      <c r="F78" s="5">
        <v>75024.09692526565</v>
      </c>
      <c r="G78" s="5">
        <v>63070.28948741363</v>
      </c>
      <c r="H78" s="5">
        <v>67379.99214012148</v>
      </c>
      <c r="I78" s="5">
        <v>65441.56830508476</v>
      </c>
      <c r="J78" s="5">
        <v>64628.38496887888</v>
      </c>
      <c r="K78" s="5">
        <v>84073.47</v>
      </c>
      <c r="L78" s="8">
        <v>76090.62</v>
      </c>
      <c r="M78" s="5">
        <v>75035.28</v>
      </c>
      <c r="N78" s="6">
        <f>SUM(B78:M78)</f>
        <v>892220.05215099</v>
      </c>
    </row>
    <row r="79" spans="1:13" ht="12.75">
      <c r="A79" t="s">
        <v>1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4" ht="12.75">
      <c r="A80" t="s">
        <v>69</v>
      </c>
      <c r="B80" s="5">
        <f aca="true" t="shared" si="2" ref="B80:M80">SUM(B12:B78)</f>
        <v>48100540.723593</v>
      </c>
      <c r="C80" s="5">
        <f t="shared" si="2"/>
        <v>48539430.89835261</v>
      </c>
      <c r="D80" s="5">
        <f t="shared" si="2"/>
        <v>54977178.87379121</v>
      </c>
      <c r="E80" s="5">
        <f t="shared" si="2"/>
        <v>49168248.59996037</v>
      </c>
      <c r="F80" s="5">
        <f t="shared" si="2"/>
        <v>51101923.41193845</v>
      </c>
      <c r="G80" s="5">
        <f t="shared" si="2"/>
        <v>50194623.31189426</v>
      </c>
      <c r="H80" s="5">
        <f t="shared" si="2"/>
        <v>52672014.89858739</v>
      </c>
      <c r="I80" s="5">
        <f t="shared" si="2"/>
        <v>51026396.9064768</v>
      </c>
      <c r="J80" s="5">
        <f t="shared" si="2"/>
        <v>48546377.94486733</v>
      </c>
      <c r="K80" s="5">
        <f t="shared" si="2"/>
        <v>57188156.88142858</v>
      </c>
      <c r="L80" s="5">
        <f t="shared" si="2"/>
        <v>52636931.12999999</v>
      </c>
      <c r="M80" s="5">
        <f t="shared" si="2"/>
        <v>52825277.22</v>
      </c>
      <c r="N80" s="6">
        <f>SUM(B80:M80)</f>
        <v>616977100.80089</v>
      </c>
    </row>
    <row r="87" spans="2:13" ht="12.7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2:13" ht="12.7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2:13" ht="12.7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2:13" ht="12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2:13" ht="12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2:13" ht="12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2:13" ht="12.7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2:13" ht="12.7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2:13" ht="12.7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2:13" ht="12.7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2:13" ht="12.7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2:13" ht="12.7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2:13" ht="12.7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2:13" ht="12.7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2:13" ht="12.7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2:13" ht="12.7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2:13" ht="12.7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2:13" ht="12.7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2:13" ht="12.7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2:13" ht="12.7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2:13" ht="12.7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2:13" ht="12.7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2:13" ht="12.7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2:13" ht="12.7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2:13" ht="12.7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2:13" ht="12.7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2:13" ht="12.7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2:13" ht="12.7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2:13" ht="12.7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2:13" ht="12.7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2:13" ht="12.7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2:13" ht="12.7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2:13" ht="12.7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2:13" ht="12.7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2:13" ht="12.7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2:13" ht="12.7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2:13" ht="12.7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2:13" ht="12.7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2:13" ht="12.7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2:13" ht="12.7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2:13" ht="12.7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2:13" ht="12.7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2:13" ht="12.7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2:13" ht="12.7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2:13" ht="12.7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2:13" ht="12.7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2:13" ht="12.7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2:13" ht="12.7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2:13" ht="12.7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2:13" ht="12.7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2:13" ht="12.7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2:13" ht="12.7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2:13" ht="12.7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2:13" ht="12.7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2:13" ht="12.7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2:13" ht="12.7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2:13" ht="12.7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2:13" ht="12.7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2:13" ht="12.7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2:13" ht="12.7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2:13" ht="12.7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2:13" ht="12.7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2:13" ht="12.7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2:13" ht="12.7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2:13" ht="12.7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2:13" ht="12.7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2:13" ht="12.7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9" spans="2:13" ht="12.7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2:13" ht="12.7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2:13" ht="12.7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2:13" ht="12.7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2:13" ht="12.7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2:13" ht="12.7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2:13" ht="12.7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2:13" ht="12.7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2:13" ht="12.7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2:13" ht="12.7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2:13" ht="12.7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2:13" ht="12.7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2:13" ht="12.7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2:13" ht="12.7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2:13" ht="12.7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2:13" ht="12.7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2:13" ht="12.7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2:13" ht="12.7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2:13" ht="12.7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2:13" ht="12.7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2:13" ht="12.7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2:13" ht="12.7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2:13" ht="12.7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2:13" ht="12.7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2:13" ht="12.7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2:13" ht="12.7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2:13" ht="12.7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2:13" ht="12.7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2:13" ht="12.7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2:13" ht="12.7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2:13" ht="12.7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2:13" ht="12.7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2:13" ht="12.7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2:13" ht="12.7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2:13" ht="12.7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2:13" ht="12.7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2:13" ht="12.7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2:13" ht="12.7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2:13" ht="12.7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2:13" ht="12.7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2:13" ht="12.7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2:13" ht="12.7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2:13" ht="12.7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2:13" ht="12.7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2:13" ht="12.7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2:13" ht="12.7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2:13" ht="12.7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2:13" ht="12.7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2:13" ht="12.7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2:13" ht="12.7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2:13" ht="12.7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2:13" ht="12.7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2:13" ht="12.7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2:13" ht="12.7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2:13" ht="12.7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2:13" ht="12.7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2:13" ht="12.7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2:13" ht="12.7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2:13" ht="12.7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2:13" ht="12.7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2:13" ht="12.7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2:13" ht="12.7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2:13" ht="12.7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2:13" ht="12.7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2:13" ht="12.7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2:13" ht="12.7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2:13" ht="12.7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</sheetData>
  <sheetProtection/>
  <mergeCells count="5">
    <mergeCell ref="A3:N3"/>
    <mergeCell ref="A4:N4"/>
    <mergeCell ref="A5:N5"/>
    <mergeCell ref="A7:N7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225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13" width="11.16015625" style="0" bestFit="1" customWidth="1"/>
    <col min="14" max="14" width="11.16015625" style="6" bestFit="1" customWidth="1"/>
  </cols>
  <sheetData>
    <row r="1" spans="1:14" ht="12.75">
      <c r="A1" t="s">
        <v>132</v>
      </c>
      <c r="N1" t="s">
        <v>90</v>
      </c>
    </row>
    <row r="2" ht="12.75">
      <c r="N2"/>
    </row>
    <row r="3" spans="1:14" ht="12.75">
      <c r="A3" s="13" t="s">
        <v>70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2.75">
      <c r="A4" s="13" t="s">
        <v>134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2.75">
      <c r="A5" s="13" t="s">
        <v>71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2.75">
      <c r="A6" s="13" t="s">
        <v>138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2.75">
      <c r="A7" s="13" t="s">
        <v>137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ht="12.75">
      <c r="N8"/>
    </row>
    <row r="9" spans="2:14" ht="12.75">
      <c r="B9" s="2">
        <v>38169</v>
      </c>
      <c r="C9" s="2">
        <v>38200</v>
      </c>
      <c r="D9" s="2">
        <v>38231</v>
      </c>
      <c r="E9" s="2">
        <v>38261</v>
      </c>
      <c r="F9" s="2">
        <v>38292</v>
      </c>
      <c r="G9" s="2">
        <v>38322</v>
      </c>
      <c r="H9" s="2">
        <v>38353</v>
      </c>
      <c r="I9" s="2">
        <v>38384</v>
      </c>
      <c r="J9" s="2">
        <v>38412</v>
      </c>
      <c r="K9" s="2">
        <v>38443</v>
      </c>
      <c r="L9" s="2">
        <v>38473</v>
      </c>
      <c r="M9" s="2">
        <v>38504</v>
      </c>
      <c r="N9" s="3" t="s">
        <v>133</v>
      </c>
    </row>
    <row r="10" spans="1:13" ht="12.75">
      <c r="A10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 t="s">
        <v>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4" ht="12.75">
      <c r="A12" t="s">
        <v>91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6">
        <f>SUM(B12:M12)</f>
        <v>0</v>
      </c>
    </row>
    <row r="13" spans="1:14" ht="12.75">
      <c r="A13" t="s">
        <v>92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6">
        <f aca="true" t="shared" si="0" ref="N13:N76">SUM(B13:M13)</f>
        <v>0</v>
      </c>
    </row>
    <row r="14" spans="1:14" ht="12.75">
      <c r="A14" t="s">
        <v>93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6">
        <f t="shared" si="0"/>
        <v>0</v>
      </c>
    </row>
    <row r="15" spans="1:14" ht="12.75">
      <c r="A15" t="s">
        <v>5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6">
        <f t="shared" si="0"/>
        <v>0</v>
      </c>
    </row>
    <row r="16" spans="1:14" ht="12.75">
      <c r="A16" t="s">
        <v>94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6">
        <f t="shared" si="0"/>
        <v>0</v>
      </c>
    </row>
    <row r="17" spans="1:14" ht="12.75">
      <c r="A17" t="s">
        <v>95</v>
      </c>
      <c r="B17" s="5">
        <v>3233502.549369623</v>
      </c>
      <c r="C17" s="5">
        <v>3131366.866123009</v>
      </c>
      <c r="D17" s="5">
        <v>3492072.9825640167</v>
      </c>
      <c r="E17" s="5">
        <v>3153298.6640534624</v>
      </c>
      <c r="F17" s="5">
        <v>3481794.0211657085</v>
      </c>
      <c r="G17" s="5">
        <v>3320959.2362242285</v>
      </c>
      <c r="H17" s="5">
        <v>3480330.454599601</v>
      </c>
      <c r="I17" s="5">
        <v>3330493.4769498263</v>
      </c>
      <c r="J17" s="5">
        <v>3193668.4224630683</v>
      </c>
      <c r="K17" s="5">
        <v>3609359.7473831777</v>
      </c>
      <c r="L17" s="5">
        <v>3472857.59</v>
      </c>
      <c r="M17" s="5">
        <v>3426908.18</v>
      </c>
      <c r="N17" s="6">
        <f t="shared" si="0"/>
        <v>40326612.190895714</v>
      </c>
    </row>
    <row r="18" spans="1:14" ht="12.75">
      <c r="A18" t="s">
        <v>8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6">
        <f t="shared" si="0"/>
        <v>0</v>
      </c>
    </row>
    <row r="19" spans="1:14" ht="12.75">
      <c r="A19" t="s">
        <v>96</v>
      </c>
      <c r="B19" s="5">
        <v>349401.4274424416</v>
      </c>
      <c r="C19" s="5">
        <v>337735.81664151576</v>
      </c>
      <c r="D19" s="5">
        <v>356049.83245510614</v>
      </c>
      <c r="E19" s="5">
        <v>295437.42985704046</v>
      </c>
      <c r="F19" s="5">
        <v>297472.8750771125</v>
      </c>
      <c r="G19" s="5">
        <v>339295.68974722</v>
      </c>
      <c r="H19" s="5">
        <v>320403.75825962407</v>
      </c>
      <c r="I19" s="5">
        <v>344443.9606779661</v>
      </c>
      <c r="J19" s="5">
        <v>339936.85300000006</v>
      </c>
      <c r="K19" s="5">
        <v>379391.81</v>
      </c>
      <c r="L19" s="5">
        <v>359210.64</v>
      </c>
      <c r="M19" s="5">
        <v>339424.2</v>
      </c>
      <c r="N19" s="6">
        <f t="shared" si="0"/>
        <v>4058204.2931580273</v>
      </c>
    </row>
    <row r="20" spans="1:14" ht="12.75">
      <c r="A20" t="s">
        <v>97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6">
        <f t="shared" si="0"/>
        <v>0</v>
      </c>
    </row>
    <row r="21" spans="1:14" ht="12.75">
      <c r="A21" t="s">
        <v>98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6">
        <f t="shared" si="0"/>
        <v>0</v>
      </c>
    </row>
    <row r="22" spans="1:14" ht="12.75">
      <c r="A22" t="s">
        <v>99</v>
      </c>
      <c r="B22" s="5">
        <v>526611.5205418125</v>
      </c>
      <c r="C22" s="5">
        <v>519276.1337215229</v>
      </c>
      <c r="D22" s="5">
        <v>593449.3713003772</v>
      </c>
      <c r="E22" s="5">
        <v>535609.4927347796</v>
      </c>
      <c r="F22" s="5">
        <v>588970.5350857725</v>
      </c>
      <c r="G22" s="5">
        <v>616342.4395777353</v>
      </c>
      <c r="H22" s="5">
        <v>619863.0648376191</v>
      </c>
      <c r="I22" s="5">
        <v>643817.6756606317</v>
      </c>
      <c r="J22" s="5">
        <v>643050.9947017045</v>
      </c>
      <c r="K22" s="5">
        <v>706996.1</v>
      </c>
      <c r="L22" s="5">
        <v>655134.38</v>
      </c>
      <c r="M22" s="5">
        <v>595626.92</v>
      </c>
      <c r="N22" s="6">
        <f t="shared" si="0"/>
        <v>7244748.628161955</v>
      </c>
    </row>
    <row r="23" spans="1:14" ht="12.75">
      <c r="A23" t="s">
        <v>13</v>
      </c>
      <c r="B23" s="5">
        <v>184239.86573126423</v>
      </c>
      <c r="C23" s="5">
        <v>188701.50408615288</v>
      </c>
      <c r="D23" s="5">
        <v>206185.12567791672</v>
      </c>
      <c r="E23" s="5">
        <v>193796.99953344106</v>
      </c>
      <c r="F23" s="5">
        <v>183800.58654716966</v>
      </c>
      <c r="G23" s="5">
        <v>185662.3748385561</v>
      </c>
      <c r="H23" s="5">
        <v>193966.0452988517</v>
      </c>
      <c r="I23" s="5">
        <v>175805.18</v>
      </c>
      <c r="J23" s="5">
        <v>166406.6894602273</v>
      </c>
      <c r="K23" s="5">
        <v>184974.79</v>
      </c>
      <c r="L23" s="5">
        <v>183718.78</v>
      </c>
      <c r="M23" s="5">
        <v>179532.94</v>
      </c>
      <c r="N23" s="6">
        <f t="shared" si="0"/>
        <v>2226790.88117358</v>
      </c>
    </row>
    <row r="24" spans="1:14" ht="12.75">
      <c r="A24" t="s">
        <v>130</v>
      </c>
      <c r="B24" s="5">
        <v>2477229.334630552</v>
      </c>
      <c r="C24" s="5">
        <v>2392707.308883191</v>
      </c>
      <c r="D24" s="5">
        <v>2695231.713622257</v>
      </c>
      <c r="E24" s="5">
        <v>2294739.1251051566</v>
      </c>
      <c r="F24" s="5">
        <v>2608738.6782470206</v>
      </c>
      <c r="G24" s="5">
        <v>2513948.278309823</v>
      </c>
      <c r="H24" s="5">
        <v>2574021.2151724347</v>
      </c>
      <c r="I24" s="5">
        <v>2404542.2818644065</v>
      </c>
      <c r="J24" s="5">
        <v>2320604.7360173077</v>
      </c>
      <c r="K24" s="5">
        <v>2710726.1944827586</v>
      </c>
      <c r="L24" s="5">
        <v>2562610.27</v>
      </c>
      <c r="M24" s="5">
        <v>2592117.14</v>
      </c>
      <c r="N24" s="6">
        <f t="shared" si="0"/>
        <v>30147216.276334908</v>
      </c>
    </row>
    <row r="25" spans="1:14" ht="12.75">
      <c r="A25" t="s">
        <v>14</v>
      </c>
      <c r="B25" s="5">
        <v>41364.38529975449</v>
      </c>
      <c r="C25" s="5">
        <v>40309.103153527314</v>
      </c>
      <c r="D25" s="5">
        <v>53319.66163918401</v>
      </c>
      <c r="E25" s="5">
        <v>42517.70675640124</v>
      </c>
      <c r="F25" s="5">
        <v>47652.51742271594</v>
      </c>
      <c r="G25" s="5">
        <v>50194.702998502646</v>
      </c>
      <c r="H25" s="5">
        <v>55540.16395388701</v>
      </c>
      <c r="I25" s="5">
        <v>56669.744772727274</v>
      </c>
      <c r="J25" s="5">
        <v>47408.86741991342</v>
      </c>
      <c r="K25" s="5">
        <v>52417.12761904762</v>
      </c>
      <c r="L25" s="5">
        <v>51165.16</v>
      </c>
      <c r="M25" s="5">
        <v>54561.73</v>
      </c>
      <c r="N25" s="6">
        <f t="shared" si="0"/>
        <v>593120.8710356608</v>
      </c>
    </row>
    <row r="26" spans="1:14" ht="12.75">
      <c r="A26" t="s">
        <v>15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6">
        <f t="shared" si="0"/>
        <v>0</v>
      </c>
    </row>
    <row r="27" spans="1:14" ht="12.75">
      <c r="A27" t="s">
        <v>100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6">
        <f t="shared" si="0"/>
        <v>0</v>
      </c>
    </row>
    <row r="28" spans="1:14" ht="12.75">
      <c r="A28" t="s">
        <v>101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6">
        <f t="shared" si="0"/>
        <v>0</v>
      </c>
    </row>
    <row r="29" spans="1:14" ht="12.75">
      <c r="A29" t="s">
        <v>18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6">
        <f t="shared" si="0"/>
        <v>0</v>
      </c>
    </row>
    <row r="30" spans="1:14" ht="12.75">
      <c r="A30" t="s">
        <v>19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6">
        <f t="shared" si="0"/>
        <v>0</v>
      </c>
    </row>
    <row r="31" spans="1:14" ht="12.75">
      <c r="A31" t="s">
        <v>20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6">
        <f t="shared" si="0"/>
        <v>0</v>
      </c>
    </row>
    <row r="32" spans="1:14" ht="12.75">
      <c r="A32" t="s">
        <v>21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6">
        <f t="shared" si="0"/>
        <v>0</v>
      </c>
    </row>
    <row r="33" spans="1:14" ht="12.75">
      <c r="A33" t="s">
        <v>22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6">
        <f t="shared" si="0"/>
        <v>0</v>
      </c>
    </row>
    <row r="34" spans="1:14" ht="12.75">
      <c r="A34" t="s">
        <v>102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6">
        <f t="shared" si="0"/>
        <v>0</v>
      </c>
    </row>
    <row r="35" spans="1:14" ht="12.75">
      <c r="A35" t="s">
        <v>24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6">
        <f t="shared" si="0"/>
        <v>0</v>
      </c>
    </row>
    <row r="36" spans="1:14" ht="12.75">
      <c r="A36" t="s">
        <v>25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6">
        <f t="shared" si="0"/>
        <v>0</v>
      </c>
    </row>
    <row r="37" spans="1:14" ht="12.75">
      <c r="A37" t="s">
        <v>26</v>
      </c>
      <c r="B37" s="5">
        <v>28042.954184625818</v>
      </c>
      <c r="C37" s="5">
        <v>24127.268104302042</v>
      </c>
      <c r="D37" s="5">
        <v>31434.225094692585</v>
      </c>
      <c r="E37" s="5">
        <v>29215.458273252985</v>
      </c>
      <c r="F37" s="5">
        <v>30044.39519739624</v>
      </c>
      <c r="G37" s="5">
        <v>31602.086580887953</v>
      </c>
      <c r="H37" s="5">
        <v>32147.990984916873</v>
      </c>
      <c r="I37" s="5">
        <v>28677.875254237286</v>
      </c>
      <c r="J37" s="5">
        <v>30203.40652173913</v>
      </c>
      <c r="K37" s="5">
        <v>33224.66</v>
      </c>
      <c r="L37" s="5">
        <v>32235.78</v>
      </c>
      <c r="M37" s="5">
        <v>32009.82</v>
      </c>
      <c r="N37" s="6">
        <f t="shared" si="0"/>
        <v>362965.92019605095</v>
      </c>
    </row>
    <row r="38" spans="1:14" ht="12.75">
      <c r="A38" t="s">
        <v>103</v>
      </c>
      <c r="B38" s="5">
        <v>107086.55875130468</v>
      </c>
      <c r="C38" s="5">
        <v>106190.08032060497</v>
      </c>
      <c r="D38" s="5">
        <v>125658.48679625816</v>
      </c>
      <c r="E38" s="5">
        <v>107117.4319742769</v>
      </c>
      <c r="F38" s="5">
        <v>121442.47180534314</v>
      </c>
      <c r="G38" s="5">
        <v>118517.94166295539</v>
      </c>
      <c r="H38" s="5">
        <v>129759.1771839131</v>
      </c>
      <c r="I38" s="5">
        <v>117239.37593220339</v>
      </c>
      <c r="J38" s="5">
        <v>103993.25550273973</v>
      </c>
      <c r="K38" s="5">
        <v>120867.18</v>
      </c>
      <c r="L38" s="5">
        <v>115706.15</v>
      </c>
      <c r="M38" s="5">
        <v>118537.85</v>
      </c>
      <c r="N38" s="6">
        <f t="shared" si="0"/>
        <v>1392115.9599295994</v>
      </c>
    </row>
    <row r="39" spans="1:14" ht="12.75">
      <c r="A39" t="s">
        <v>28</v>
      </c>
      <c r="B39" s="5">
        <v>156606.55414039866</v>
      </c>
      <c r="C39" s="5">
        <v>142245.71708316944</v>
      </c>
      <c r="D39" s="5">
        <v>178263.18263208048</v>
      </c>
      <c r="E39" s="5">
        <v>144672.83353237397</v>
      </c>
      <c r="F39" s="5">
        <v>166292.206635456</v>
      </c>
      <c r="G39" s="5">
        <v>171980.39032107044</v>
      </c>
      <c r="H39" s="5">
        <v>173296.54516765455</v>
      </c>
      <c r="I39" s="5">
        <v>145612.89152542374</v>
      </c>
      <c r="J39" s="5">
        <v>152001.49328846156</v>
      </c>
      <c r="K39" s="5">
        <v>184010.29</v>
      </c>
      <c r="L39" s="5">
        <v>164811.43</v>
      </c>
      <c r="M39" s="5">
        <v>177817.03</v>
      </c>
      <c r="N39" s="6">
        <f t="shared" si="0"/>
        <v>1957610.5643260889</v>
      </c>
    </row>
    <row r="40" spans="1:14" ht="12.75">
      <c r="A40" t="s">
        <v>104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6">
        <f t="shared" si="0"/>
        <v>0</v>
      </c>
    </row>
    <row r="41" spans="1:14" ht="12.75">
      <c r="A41" t="s">
        <v>30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6">
        <f t="shared" si="0"/>
        <v>0</v>
      </c>
    </row>
    <row r="42" spans="1:14" ht="12.75">
      <c r="A42" t="s">
        <v>105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6">
        <f t="shared" si="0"/>
        <v>0</v>
      </c>
    </row>
    <row r="43" spans="1:14" ht="12.75">
      <c r="A43" t="s">
        <v>32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6">
        <f t="shared" si="0"/>
        <v>0</v>
      </c>
    </row>
    <row r="44" spans="1:14" ht="12.75">
      <c r="A44" t="s">
        <v>33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6">
        <f t="shared" si="0"/>
        <v>0</v>
      </c>
    </row>
    <row r="45" spans="1:14" ht="12.75">
      <c r="A45" t="s">
        <v>34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6">
        <f t="shared" si="0"/>
        <v>0</v>
      </c>
    </row>
    <row r="46" spans="1:14" ht="12.75">
      <c r="A46" t="s">
        <v>106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6">
        <f t="shared" si="0"/>
        <v>0</v>
      </c>
    </row>
    <row r="47" spans="1:14" ht="12.75">
      <c r="A47" t="s">
        <v>107</v>
      </c>
      <c r="B47" s="5">
        <v>1054326.4710106985</v>
      </c>
      <c r="C47" s="5">
        <v>1030457.6061573458</v>
      </c>
      <c r="D47" s="5">
        <v>1238850.4075249082</v>
      </c>
      <c r="E47" s="5">
        <v>1076613.8797414945</v>
      </c>
      <c r="F47" s="5">
        <v>1178181.1295915265</v>
      </c>
      <c r="G47" s="5">
        <v>1206468.2575526622</v>
      </c>
      <c r="H47" s="5">
        <v>1222115.6982254256</v>
      </c>
      <c r="I47" s="5">
        <v>1262525.2839772727</v>
      </c>
      <c r="J47" s="5">
        <v>1204272.6700175866</v>
      </c>
      <c r="K47" s="5">
        <v>1344342.3570093457</v>
      </c>
      <c r="L47" s="5">
        <v>1250178.23</v>
      </c>
      <c r="M47" s="5">
        <v>1235760.41</v>
      </c>
      <c r="N47" s="6">
        <f t="shared" si="0"/>
        <v>14304092.400808267</v>
      </c>
    </row>
    <row r="48" spans="1:14" ht="12.75">
      <c r="A48" t="s">
        <v>108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6">
        <f t="shared" si="0"/>
        <v>0</v>
      </c>
    </row>
    <row r="49" spans="1:14" ht="12.75">
      <c r="A49" t="s">
        <v>38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6">
        <f t="shared" si="0"/>
        <v>0</v>
      </c>
    </row>
    <row r="50" spans="1:14" ht="12.75">
      <c r="A50" t="s">
        <v>39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6">
        <f t="shared" si="0"/>
        <v>0</v>
      </c>
    </row>
    <row r="51" spans="1:14" ht="12.75">
      <c r="A51" t="s">
        <v>40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6">
        <f t="shared" si="0"/>
        <v>0</v>
      </c>
    </row>
    <row r="52" spans="1:14" ht="12.75">
      <c r="A52" t="s">
        <v>109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6">
        <f t="shared" si="0"/>
        <v>0</v>
      </c>
    </row>
    <row r="53" spans="1:14" ht="12.75">
      <c r="A53" t="s">
        <v>42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6">
        <f t="shared" si="0"/>
        <v>0</v>
      </c>
    </row>
    <row r="54" spans="1:14" ht="12.75">
      <c r="A54" t="s">
        <v>43</v>
      </c>
      <c r="B54" s="5">
        <v>309634.01032177464</v>
      </c>
      <c r="C54" s="5">
        <v>276425.6874706685</v>
      </c>
      <c r="D54" s="5">
        <v>350166.3750585529</v>
      </c>
      <c r="E54" s="5">
        <v>302202.3368881789</v>
      </c>
      <c r="F54" s="5">
        <v>354262.479631346</v>
      </c>
      <c r="G54" s="5">
        <v>339565.34932457836</v>
      </c>
      <c r="H54" s="5">
        <v>356458.05877229397</v>
      </c>
      <c r="I54" s="5">
        <v>358166.391394453</v>
      </c>
      <c r="J54" s="5">
        <v>322659.0190886364</v>
      </c>
      <c r="K54" s="5">
        <v>408407.02</v>
      </c>
      <c r="L54" s="5">
        <v>334330.12</v>
      </c>
      <c r="M54" s="5">
        <v>322545.61</v>
      </c>
      <c r="N54" s="6">
        <f t="shared" si="0"/>
        <v>4034822.457950483</v>
      </c>
    </row>
    <row r="55" spans="1:14" ht="12.75">
      <c r="A55" t="s">
        <v>110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6">
        <f t="shared" si="0"/>
        <v>0</v>
      </c>
    </row>
    <row r="56" spans="1:14" ht="12.75">
      <c r="A56" t="s">
        <v>111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6">
        <f t="shared" si="0"/>
        <v>0</v>
      </c>
    </row>
    <row r="57" spans="1:14" ht="12.75">
      <c r="A57" t="s">
        <v>112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6">
        <f t="shared" si="0"/>
        <v>0</v>
      </c>
    </row>
    <row r="58" spans="1:14" ht="12.75">
      <c r="A58" t="s">
        <v>47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6">
        <f t="shared" si="0"/>
        <v>0</v>
      </c>
    </row>
    <row r="59" spans="1:14" ht="12.75">
      <c r="A59" t="s">
        <v>113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6">
        <f t="shared" si="0"/>
        <v>0</v>
      </c>
    </row>
    <row r="60" spans="1:14" ht="12.75">
      <c r="A60" t="s">
        <v>114</v>
      </c>
      <c r="B60" s="5">
        <v>0</v>
      </c>
      <c r="C60" s="5">
        <v>0</v>
      </c>
      <c r="D60" s="5">
        <v>0</v>
      </c>
      <c r="E60" s="5">
        <v>0</v>
      </c>
      <c r="F60" s="5">
        <v>-7.105427357601002E-15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6">
        <f t="shared" si="0"/>
        <v>-7.105427357601002E-15</v>
      </c>
    </row>
    <row r="61" spans="1:14" ht="12.75">
      <c r="A61" t="s">
        <v>115</v>
      </c>
      <c r="B61" s="5">
        <v>2142659.924986774</v>
      </c>
      <c r="C61" s="5">
        <v>2048073.1541700792</v>
      </c>
      <c r="D61" s="5">
        <v>2329050.5082481317</v>
      </c>
      <c r="E61" s="5">
        <v>1977709.2685768267</v>
      </c>
      <c r="F61" s="5">
        <v>2308330.725484172</v>
      </c>
      <c r="G61" s="5">
        <v>2284032.720478456</v>
      </c>
      <c r="H61" s="5">
        <v>2419367.213302024</v>
      </c>
      <c r="I61" s="5">
        <v>2327272.2433272344</v>
      </c>
      <c r="J61" s="5">
        <v>2240145.5042104977</v>
      </c>
      <c r="K61" s="5">
        <v>2511964.1307476633</v>
      </c>
      <c r="L61" s="5">
        <v>2418937.29</v>
      </c>
      <c r="M61" s="5">
        <v>2314145.94</v>
      </c>
      <c r="N61" s="6">
        <f t="shared" si="0"/>
        <v>27321688.623531863</v>
      </c>
    </row>
    <row r="62" spans="1:14" ht="12.75">
      <c r="A62" t="s">
        <v>51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6">
        <f t="shared" si="0"/>
        <v>0</v>
      </c>
    </row>
    <row r="63" spans="1:14" ht="12.75">
      <c r="A63" t="s">
        <v>116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6">
        <f t="shared" si="0"/>
        <v>0</v>
      </c>
    </row>
    <row r="64" spans="1:14" ht="12.75">
      <c r="A64" t="s">
        <v>117</v>
      </c>
      <c r="B64" s="5">
        <v>908312.5936939211</v>
      </c>
      <c r="C64" s="5">
        <v>924588.6770071866</v>
      </c>
      <c r="D64" s="5">
        <v>1128242.3701516248</v>
      </c>
      <c r="E64" s="5">
        <v>978673.5460462682</v>
      </c>
      <c r="F64" s="5">
        <v>1023928.4778020408</v>
      </c>
      <c r="G64" s="5">
        <v>988389.0074337873</v>
      </c>
      <c r="H64" s="5">
        <v>1019223.8972007721</v>
      </c>
      <c r="I64" s="5">
        <v>972246.7234572419</v>
      </c>
      <c r="J64" s="5">
        <v>926431.995535038</v>
      </c>
      <c r="K64" s="5">
        <v>1024010.19</v>
      </c>
      <c r="L64" s="5">
        <v>998120.25</v>
      </c>
      <c r="M64" s="5">
        <v>1015765.48</v>
      </c>
      <c r="N64" s="6">
        <f t="shared" si="0"/>
        <v>11907933.20832788</v>
      </c>
    </row>
    <row r="65" spans="1:14" ht="12.75">
      <c r="A65" t="s">
        <v>118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6">
        <f t="shared" si="0"/>
        <v>0</v>
      </c>
    </row>
    <row r="66" spans="1:14" ht="12.75">
      <c r="A66" t="s">
        <v>119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6">
        <f t="shared" si="0"/>
        <v>0</v>
      </c>
    </row>
    <row r="67" spans="1:14" ht="12.75">
      <c r="A67" t="s">
        <v>120</v>
      </c>
      <c r="B67" s="5">
        <v>466201.5725659915</v>
      </c>
      <c r="C67" s="5">
        <v>472267.43607986096</v>
      </c>
      <c r="D67" s="5">
        <v>523446.55278477597</v>
      </c>
      <c r="E67" s="5">
        <v>477719.6381082905</v>
      </c>
      <c r="F67" s="5">
        <v>432446.6751731776</v>
      </c>
      <c r="G67" s="5">
        <v>498987.51832967147</v>
      </c>
      <c r="H67" s="5">
        <v>509333.06792872644</v>
      </c>
      <c r="I67" s="5">
        <v>508070.1566101695</v>
      </c>
      <c r="J67" s="5">
        <v>453971.89268181816</v>
      </c>
      <c r="K67" s="5">
        <v>498488.8667289719</v>
      </c>
      <c r="L67" s="5">
        <v>474233.5</v>
      </c>
      <c r="M67" s="5">
        <v>541887.58</v>
      </c>
      <c r="N67" s="6">
        <f t="shared" si="0"/>
        <v>5857054.456991454</v>
      </c>
    </row>
    <row r="68" spans="1:14" ht="12.75">
      <c r="A68" t="s">
        <v>121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6">
        <f t="shared" si="0"/>
        <v>0</v>
      </c>
    </row>
    <row r="69" spans="1:14" ht="12.75">
      <c r="A69" t="s">
        <v>122</v>
      </c>
      <c r="B69" s="5">
        <v>599042.7172201413</v>
      </c>
      <c r="C69" s="5">
        <v>596138.2943913827</v>
      </c>
      <c r="D69" s="5">
        <v>785612.7915143163</v>
      </c>
      <c r="E69" s="5">
        <v>614249.9432043792</v>
      </c>
      <c r="F69" s="5">
        <v>645372.1469554697</v>
      </c>
      <c r="G69" s="5">
        <v>692293.8123367076</v>
      </c>
      <c r="H69" s="5">
        <v>693226.4468068549</v>
      </c>
      <c r="I69" s="5">
        <v>689513.4733898306</v>
      </c>
      <c r="J69" s="5">
        <v>662991.3797670455</v>
      </c>
      <c r="K69" s="5">
        <v>744617.88682243</v>
      </c>
      <c r="L69" s="5">
        <v>681461.41</v>
      </c>
      <c r="M69" s="5">
        <v>672454.51</v>
      </c>
      <c r="N69" s="6">
        <f t="shared" si="0"/>
        <v>8076974.812408557</v>
      </c>
    </row>
    <row r="70" spans="1:14" ht="12.75">
      <c r="A70" t="s">
        <v>123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6">
        <f t="shared" si="0"/>
        <v>0</v>
      </c>
    </row>
    <row r="71" spans="1:14" ht="12.75">
      <c r="A71" t="s">
        <v>60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6">
        <f t="shared" si="0"/>
        <v>0</v>
      </c>
    </row>
    <row r="72" spans="1:14" ht="12.75">
      <c r="A72" t="s">
        <v>124</v>
      </c>
      <c r="B72" s="5">
        <v>99890.39513485148</v>
      </c>
      <c r="C72" s="5">
        <v>102925.30027108872</v>
      </c>
      <c r="D72" s="5">
        <v>103925.3869280897</v>
      </c>
      <c r="E72" s="5">
        <v>96073.86378418267</v>
      </c>
      <c r="F72" s="5">
        <v>95909.94514435499</v>
      </c>
      <c r="G72" s="5">
        <v>105720.33628545143</v>
      </c>
      <c r="H72" s="5">
        <v>108814.77560119663</v>
      </c>
      <c r="I72" s="5">
        <v>94128.31322033898</v>
      </c>
      <c r="J72" s="5">
        <v>88377.3</v>
      </c>
      <c r="K72" s="5">
        <v>100633.07</v>
      </c>
      <c r="L72" s="5">
        <v>98135.18</v>
      </c>
      <c r="M72" s="5">
        <v>98729.1</v>
      </c>
      <c r="N72" s="6">
        <f t="shared" si="0"/>
        <v>1193262.9663695546</v>
      </c>
    </row>
    <row r="73" spans="1:14" ht="12.75">
      <c r="A73" t="s">
        <v>62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6">
        <f t="shared" si="0"/>
        <v>0</v>
      </c>
    </row>
    <row r="74" spans="1:14" ht="12.75">
      <c r="A74" t="s">
        <v>63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6">
        <f t="shared" si="0"/>
        <v>0</v>
      </c>
    </row>
    <row r="75" spans="1:14" ht="12.75">
      <c r="A75" t="s">
        <v>125</v>
      </c>
      <c r="B75" s="5">
        <v>837340.1327333867</v>
      </c>
      <c r="C75" s="5">
        <v>883968.1381970479</v>
      </c>
      <c r="D75" s="5">
        <v>969674.9162568011</v>
      </c>
      <c r="E75" s="5">
        <v>845999.6416973909</v>
      </c>
      <c r="F75" s="5">
        <v>879372.0950428616</v>
      </c>
      <c r="G75" s="5">
        <v>876671.1184205106</v>
      </c>
      <c r="H75" s="5">
        <v>902961.645982495</v>
      </c>
      <c r="I75" s="5">
        <v>882199.09</v>
      </c>
      <c r="J75" s="5">
        <v>852428.3534687499</v>
      </c>
      <c r="K75" s="5">
        <v>951787.01</v>
      </c>
      <c r="L75" s="5">
        <v>898672.42</v>
      </c>
      <c r="M75" s="5">
        <v>922034.59</v>
      </c>
      <c r="N75" s="6">
        <f t="shared" si="0"/>
        <v>10703109.151799243</v>
      </c>
    </row>
    <row r="76" spans="1:14" ht="12.75">
      <c r="A76" t="s">
        <v>126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6">
        <f t="shared" si="0"/>
        <v>0</v>
      </c>
    </row>
    <row r="77" spans="1:14" ht="12.75">
      <c r="A77" t="s">
        <v>127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6">
        <f>SUM(B77:M77)</f>
        <v>0</v>
      </c>
    </row>
    <row r="78" spans="1:14" ht="12.75">
      <c r="A78" t="s">
        <v>67</v>
      </c>
      <c r="B78" s="5">
        <v>0</v>
      </c>
      <c r="C78" s="5">
        <v>0</v>
      </c>
      <c r="D78" s="5">
        <v>3.552713678800501E-15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6">
        <f>SUM(B78:M78)</f>
        <v>3.552713678800501E-15</v>
      </c>
    </row>
    <row r="79" ht="12.75">
      <c r="A79" t="s">
        <v>1</v>
      </c>
    </row>
    <row r="80" spans="1:14" s="6" customFormat="1" ht="12.75">
      <c r="A80" s="6" t="s">
        <v>69</v>
      </c>
      <c r="B80" s="6">
        <f aca="true" t="shared" si="1" ref="B80:M80">SUM(B12:B78)</f>
        <v>13521492.967759317</v>
      </c>
      <c r="C80" s="6">
        <f t="shared" si="1"/>
        <v>13217504.091861656</v>
      </c>
      <c r="D80" s="6">
        <f t="shared" si="1"/>
        <v>15160633.890249088</v>
      </c>
      <c r="E80" s="6">
        <f t="shared" si="1"/>
        <v>13165647.259867195</v>
      </c>
      <c r="F80" s="6">
        <f t="shared" si="1"/>
        <v>14444011.962008646</v>
      </c>
      <c r="G80" s="6">
        <f t="shared" si="1"/>
        <v>14340631.260422803</v>
      </c>
      <c r="H80" s="6">
        <f t="shared" si="1"/>
        <v>14810829.21927829</v>
      </c>
      <c r="I80" s="6">
        <f t="shared" si="1"/>
        <v>14341424.138013963</v>
      </c>
      <c r="J80" s="6">
        <f t="shared" si="1"/>
        <v>13748552.833144536</v>
      </c>
      <c r="K80" s="6">
        <f t="shared" si="1"/>
        <v>15566218.430793393</v>
      </c>
      <c r="L80" s="6">
        <f t="shared" si="1"/>
        <v>14751518.58</v>
      </c>
      <c r="M80" s="6">
        <f t="shared" si="1"/>
        <v>14639859.03</v>
      </c>
      <c r="N80" s="6">
        <f>SUM(B80:M80)</f>
        <v>171708323.6633989</v>
      </c>
    </row>
    <row r="87" spans="2:13" ht="12.7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2:13" ht="12.7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2:13" ht="12.7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2:13" ht="12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2:13" ht="12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2:13" ht="12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2:13" ht="12.7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2:13" ht="12.7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2:13" ht="12.7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2:13" ht="12.7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2:13" ht="12.7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2:13" ht="12.7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2:13" ht="12.7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2:13" ht="12.7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2:13" ht="12.7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2:13" ht="12.7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2:13" ht="12.7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2:13" ht="12.7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2:13" ht="12.7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2:13" ht="12.7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2:13" ht="12.7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2:13" ht="12.7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2:13" ht="12.7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2:13" ht="12.7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2:13" ht="12.7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2:13" ht="12.7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2:13" ht="12.7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2:13" ht="12.7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2:13" ht="12.7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2:13" ht="12.7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2:13" ht="12.7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2:13" ht="12.7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2:13" ht="12.7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2:13" ht="12.7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2:13" ht="12.7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2:13" ht="12.7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2:13" ht="12.7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2:13" ht="12.7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2:13" ht="12.7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2:13" ht="12.7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2:13" ht="12.7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2:13" ht="12.7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2:13" ht="12.7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2:13" ht="12.7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2:13" ht="12.7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2:13" ht="12.7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2:13" ht="12.7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2:13" ht="12.7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2:13" ht="12.7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2:13" ht="12.7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2:13" ht="12.7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2:13" ht="12.7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2:13" ht="12.7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2:13" ht="12.7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2:13" ht="12.7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2:13" ht="12.7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2:13" ht="12.7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2:13" ht="12.7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2:13" ht="12.7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2:13" ht="12.7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2:13" ht="12.7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2:13" ht="12.7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2:13" ht="12.7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2:13" ht="12.7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2:13" ht="12.7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2:13" ht="12.7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2:13" ht="12.7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9" spans="2:13" ht="12.7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2:13" ht="12.7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2:13" ht="12.7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2:13" ht="12.7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2:13" ht="12.7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2:13" ht="12.7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2:13" ht="12.7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2:13" ht="12.7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2:13" ht="12.7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2:13" ht="12.7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2:13" ht="12.7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2:13" ht="12.7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2:13" ht="12.7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2:13" ht="12.7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2:13" ht="12.7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2:13" ht="12.7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2:13" ht="12.7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2:13" ht="12.7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2:13" ht="12.7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2:13" ht="12.7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2:13" ht="12.7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2:13" ht="12.7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2:13" ht="12.7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2:13" ht="12.7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2:13" ht="12.7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2:13" ht="12.7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2:13" ht="12.7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2:13" ht="12.7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2:13" ht="12.7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2:13" ht="12.7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2:13" ht="12.7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2:13" ht="12.7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2:13" ht="12.7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2:13" ht="12.7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2:13" ht="12.7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2:13" ht="12.7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2:13" ht="12.7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2:13" ht="12.7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2:13" ht="12.7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2:13" ht="12.7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2:13" ht="12.7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2:13" ht="12.7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2:13" ht="12.7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2:13" ht="12.7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2:13" ht="12.7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2:13" ht="12.7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2:13" ht="12.7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2:13" ht="12.7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2:13" ht="12.7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2:13" ht="12.7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2:13" ht="12.7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2:13" ht="12.7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2:13" ht="12.7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2:13" ht="12.7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2:13" ht="12.7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2:13" ht="12.7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2:13" ht="12.7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2:13" ht="12.7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2:13" ht="12.7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2:13" ht="12.7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2:13" ht="12.7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2:13" ht="12.7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2:13" ht="12.7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2:13" ht="12.7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2:13" ht="12.7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2:13" ht="12.7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2:13" ht="12.7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</sheetData>
  <sheetProtection/>
  <mergeCells count="5">
    <mergeCell ref="A3:N3"/>
    <mergeCell ref="A4:N4"/>
    <mergeCell ref="A5:N5"/>
    <mergeCell ref="A7:N7"/>
    <mergeCell ref="A6:N6"/>
  </mergeCells>
  <printOptions gridLines="1" headings="1"/>
  <pageMargins left="0.75" right="0.75" top="1" bottom="1" header="0.5" footer="0.5"/>
  <pageSetup fitToHeight="10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Bedrosian</dc:creator>
  <cp:keywords/>
  <dc:description/>
  <cp:lastModifiedBy>Lisa Bedrosian</cp:lastModifiedBy>
  <cp:lastPrinted>2006-03-17T18:51:31Z</cp:lastPrinted>
  <dcterms:created xsi:type="dcterms:W3CDTF">2005-12-06T18:39:52Z</dcterms:created>
  <dcterms:modified xsi:type="dcterms:W3CDTF">2013-05-30T17:17:47Z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b_visib">
    <vt:lpwstr>1</vt:lpwstr>
  </property>
  <property fmtid="{D5CDD505-2E9C-101B-9397-08002B2CF9AE}" pid="4" name="hh">
    <vt:lpwstr>Local Government Tax Receipts by County (Form 3)</vt:lpwstr>
  </property>
  <property fmtid="{D5CDD505-2E9C-101B-9397-08002B2CF9AE}" pid="5" name="p2">
    <vt:lpwstr>Fiscal Year Data with Monthlies</vt:lpwstr>
  </property>
  <property fmtid="{D5CDD505-2E9C-101B-9397-08002B2CF9AE}" pid="6" name="xl">
    <vt:lpwstr>2005</vt:lpwstr>
  </property>
  <property fmtid="{D5CDD505-2E9C-101B-9397-08002B2CF9AE}" pid="7" name="my">
    <vt:lpwstr>Tax Collections From July 2003 to Current</vt:lpwstr>
  </property>
</Properties>
</file>