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 &amp; Analysis\Data Book Documentation\2023 Data Book\Final\To Publish\"/>
    </mc:Choice>
  </mc:AlternateContent>
  <xr:revisionPtr revIDLastSave="0" documentId="13_ncr:1_{28724476-D95F-48F0-865F-A19043AE707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 Index" sheetId="1" r:id="rId1"/>
    <sheet name="School LOA" sheetId="2" r:id="rId2"/>
    <sheet name="School Taxable Value" sheetId="3" r:id="rId3"/>
    <sheet name=" School Taxable Value Real Prop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F5" i="3"/>
  <c r="H5" i="3"/>
  <c r="D6" i="3"/>
  <c r="F6" i="3"/>
  <c r="H6" i="3"/>
  <c r="D7" i="3"/>
  <c r="F7" i="3"/>
  <c r="H7" i="3"/>
  <c r="D8" i="3"/>
  <c r="F8" i="3"/>
  <c r="H8" i="3"/>
  <c r="D9" i="3"/>
  <c r="F9" i="3"/>
  <c r="H9" i="3"/>
  <c r="D10" i="3"/>
  <c r="F10" i="3"/>
  <c r="H10" i="3"/>
  <c r="D11" i="3"/>
  <c r="F11" i="3"/>
  <c r="H11" i="3"/>
  <c r="D12" i="3"/>
  <c r="F12" i="3"/>
  <c r="H12" i="3"/>
  <c r="D13" i="3"/>
  <c r="F13" i="3"/>
  <c r="H13" i="3"/>
  <c r="D14" i="3"/>
  <c r="F14" i="3"/>
  <c r="H14" i="3"/>
  <c r="D15" i="3"/>
  <c r="F15" i="3"/>
  <c r="H15" i="3"/>
  <c r="D16" i="3"/>
  <c r="F16" i="3"/>
  <c r="H16" i="3"/>
  <c r="D17" i="3"/>
  <c r="F17" i="3"/>
  <c r="H17" i="3"/>
  <c r="D18" i="3"/>
  <c r="F18" i="3"/>
  <c r="H18" i="3"/>
  <c r="D19" i="3"/>
  <c r="F19" i="3"/>
  <c r="H19" i="3"/>
  <c r="D20" i="3"/>
  <c r="F20" i="3"/>
  <c r="H20" i="3"/>
  <c r="D21" i="3"/>
  <c r="F21" i="3"/>
  <c r="H21" i="3"/>
  <c r="D22" i="3"/>
  <c r="F22" i="3"/>
  <c r="H22" i="3"/>
  <c r="D23" i="3"/>
  <c r="F23" i="3"/>
  <c r="H23" i="3"/>
  <c r="D24" i="3"/>
  <c r="F24" i="3"/>
  <c r="H24" i="3"/>
  <c r="D25" i="3"/>
  <c r="F25" i="3"/>
  <c r="H25" i="3"/>
  <c r="D26" i="3"/>
  <c r="F26" i="3"/>
  <c r="H26" i="3"/>
  <c r="D27" i="3"/>
  <c r="F27" i="3"/>
  <c r="H27" i="3"/>
  <c r="D28" i="3"/>
  <c r="F28" i="3"/>
  <c r="H28" i="3"/>
  <c r="D29" i="3"/>
  <c r="F29" i="3"/>
  <c r="H29" i="3"/>
  <c r="D30" i="3"/>
  <c r="F30" i="3"/>
  <c r="H30" i="3"/>
  <c r="D31" i="3"/>
  <c r="F31" i="3"/>
  <c r="H31" i="3"/>
  <c r="D32" i="3"/>
  <c r="F32" i="3"/>
  <c r="H32" i="3"/>
  <c r="D33" i="3"/>
  <c r="F33" i="3"/>
  <c r="H33" i="3"/>
  <c r="D34" i="3"/>
  <c r="F34" i="3"/>
  <c r="H34" i="3"/>
  <c r="D35" i="3"/>
  <c r="F35" i="3"/>
  <c r="H35" i="3"/>
  <c r="D36" i="3"/>
  <c r="F36" i="3"/>
  <c r="H36" i="3"/>
  <c r="D37" i="3"/>
  <c r="F37" i="3"/>
  <c r="H37" i="3"/>
  <c r="D38" i="3"/>
  <c r="F38" i="3"/>
  <c r="H38" i="3"/>
  <c r="D39" i="3"/>
  <c r="F39" i="3"/>
  <c r="H39" i="3"/>
  <c r="D40" i="3"/>
  <c r="F40" i="3"/>
  <c r="H40" i="3"/>
  <c r="D41" i="3"/>
  <c r="F41" i="3"/>
  <c r="H41" i="3"/>
  <c r="D42" i="3"/>
  <c r="F42" i="3"/>
  <c r="H42" i="3"/>
  <c r="D43" i="3"/>
  <c r="F43" i="3"/>
  <c r="H43" i="3"/>
  <c r="D44" i="3"/>
  <c r="F44" i="3"/>
  <c r="H44" i="3"/>
  <c r="D45" i="3"/>
  <c r="F45" i="3"/>
  <c r="H45" i="3"/>
  <c r="D46" i="3"/>
  <c r="F46" i="3"/>
  <c r="H46" i="3"/>
  <c r="D47" i="3"/>
  <c r="F47" i="3"/>
  <c r="H47" i="3"/>
  <c r="D48" i="3"/>
  <c r="F48" i="3"/>
  <c r="H48" i="3"/>
  <c r="D49" i="3"/>
  <c r="F49" i="3"/>
  <c r="H49" i="3"/>
  <c r="D50" i="3"/>
  <c r="F50" i="3"/>
  <c r="H50" i="3"/>
  <c r="D51" i="3"/>
  <c r="F51" i="3"/>
  <c r="H51" i="3"/>
  <c r="D52" i="3"/>
  <c r="F52" i="3"/>
  <c r="H52" i="3"/>
  <c r="D53" i="3"/>
  <c r="F53" i="3"/>
  <c r="H53" i="3"/>
  <c r="D54" i="3"/>
  <c r="F54" i="3"/>
  <c r="H54" i="3"/>
  <c r="D55" i="3"/>
  <c r="F55" i="3"/>
  <c r="H55" i="3"/>
  <c r="D56" i="3"/>
  <c r="F56" i="3"/>
  <c r="H56" i="3"/>
  <c r="D57" i="3"/>
  <c r="F57" i="3"/>
  <c r="H57" i="3"/>
  <c r="D58" i="3"/>
  <c r="F58" i="3"/>
  <c r="H58" i="3"/>
  <c r="D59" i="3"/>
  <c r="F59" i="3"/>
  <c r="H59" i="3"/>
  <c r="D60" i="3"/>
  <c r="F60" i="3"/>
  <c r="H60" i="3"/>
  <c r="D61" i="3"/>
  <c r="F61" i="3"/>
  <c r="H61" i="3"/>
  <c r="D62" i="3"/>
  <c r="F62" i="3"/>
  <c r="H62" i="3"/>
  <c r="D63" i="3"/>
  <c r="F63" i="3"/>
  <c r="H63" i="3"/>
  <c r="D64" i="3"/>
  <c r="F64" i="3"/>
  <c r="H64" i="3"/>
  <c r="D65" i="3"/>
  <c r="F65" i="3"/>
  <c r="H65" i="3"/>
  <c r="D66" i="3"/>
  <c r="F66" i="3"/>
  <c r="H66" i="3"/>
  <c r="D67" i="3"/>
  <c r="F67" i="3"/>
  <c r="H67" i="3"/>
  <c r="D68" i="3"/>
  <c r="F68" i="3"/>
  <c r="H68" i="3"/>
  <c r="D69" i="3"/>
  <c r="F69" i="3"/>
  <c r="H69" i="3"/>
  <c r="D70" i="3"/>
  <c r="F70" i="3"/>
  <c r="H70" i="3"/>
  <c r="D71" i="3"/>
  <c r="F71" i="3"/>
  <c r="H71" i="3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4"/>
  <c r="D5" i="4"/>
  <c r="E73" i="3"/>
  <c r="G73" i="4"/>
  <c r="E73" i="4"/>
  <c r="C73" i="4"/>
  <c r="I73" i="3"/>
  <c r="G73" i="3"/>
  <c r="C73" i="3"/>
  <c r="D73" i="3" l="1"/>
  <c r="F73" i="4"/>
  <c r="D73" i="4"/>
  <c r="H73" i="3"/>
  <c r="F73" i="3"/>
</calcChain>
</file>

<file path=xl/sharedStrings.xml><?xml version="1.0" encoding="utf-8"?>
<sst xmlns="http://schemas.openxmlformats.org/spreadsheetml/2006/main" count="440" uniqueCount="99">
  <si>
    <t>School Reports</t>
  </si>
  <si>
    <t>Level of Assessment Estimate for School Purposes</t>
  </si>
  <si>
    <t>School Taxable Value Report</t>
  </si>
  <si>
    <t>School Taxable Value of Real Property</t>
  </si>
  <si>
    <t xml:space="preserve">Contact Information: </t>
  </si>
  <si>
    <t xml:space="preserve">Property Tax Oversight, Research &amp; Analysis  </t>
  </si>
  <si>
    <t xml:space="preserve"> PTOResearch&amp;Analysis@dor.state.fl.us</t>
  </si>
  <si>
    <t>Level Of Assessment Estimates For School Purpose</t>
  </si>
  <si>
    <t>County</t>
  </si>
  <si>
    <t>Percent</t>
  </si>
  <si>
    <t>Method</t>
  </si>
  <si>
    <t>Alachua</t>
  </si>
  <si>
    <t>Lake</t>
  </si>
  <si>
    <t>Baker</t>
  </si>
  <si>
    <t>Lee</t>
  </si>
  <si>
    <t>Bay</t>
  </si>
  <si>
    <t>Leon</t>
  </si>
  <si>
    <t>Bradford</t>
  </si>
  <si>
    <t>Levy</t>
  </si>
  <si>
    <t>Brevard</t>
  </si>
  <si>
    <t>Liberty</t>
  </si>
  <si>
    <t>Broward</t>
  </si>
  <si>
    <t>Madison</t>
  </si>
  <si>
    <t>Calhoun</t>
  </si>
  <si>
    <t>Manatee</t>
  </si>
  <si>
    <t>Charlotte</t>
  </si>
  <si>
    <t>Marion</t>
  </si>
  <si>
    <t>Citrus</t>
  </si>
  <si>
    <t>Martin</t>
  </si>
  <si>
    <t>Clay</t>
  </si>
  <si>
    <t>Monroe</t>
  </si>
  <si>
    <t>Collier</t>
  </si>
  <si>
    <t>Nassau</t>
  </si>
  <si>
    <t>Columbia</t>
  </si>
  <si>
    <t>Okaloosa</t>
  </si>
  <si>
    <t>Miami-Dade</t>
  </si>
  <si>
    <t>Okeechobee</t>
  </si>
  <si>
    <t>DeSoto</t>
  </si>
  <si>
    <t>Orange</t>
  </si>
  <si>
    <t>Dixie</t>
  </si>
  <si>
    <t>Osceola</t>
  </si>
  <si>
    <t>Duval</t>
  </si>
  <si>
    <t>Palm Beach</t>
  </si>
  <si>
    <t>Escambia</t>
  </si>
  <si>
    <t>Pasco</t>
  </si>
  <si>
    <t>Flagler</t>
  </si>
  <si>
    <t>Pinellas</t>
  </si>
  <si>
    <t>Franklin</t>
  </si>
  <si>
    <t>Polk</t>
  </si>
  <si>
    <t>Gadsden</t>
  </si>
  <si>
    <t>Putnam</t>
  </si>
  <si>
    <t>Gilchrist</t>
  </si>
  <si>
    <t>Glades</t>
  </si>
  <si>
    <t>Gulf</t>
  </si>
  <si>
    <t>Santa Rosa</t>
  </si>
  <si>
    <t>Hamilton</t>
  </si>
  <si>
    <t>Sarasota</t>
  </si>
  <si>
    <t>Hardee</t>
  </si>
  <si>
    <t>Seminole</t>
  </si>
  <si>
    <t>Hendry</t>
  </si>
  <si>
    <t>Sumter</t>
  </si>
  <si>
    <t>Hernando</t>
  </si>
  <si>
    <t>Suwannee</t>
  </si>
  <si>
    <t>Highlands</t>
  </si>
  <si>
    <t>Taylor</t>
  </si>
  <si>
    <t>Hillsborou</t>
  </si>
  <si>
    <t>Union</t>
  </si>
  <si>
    <t>Holmes</t>
  </si>
  <si>
    <t>Volusia</t>
  </si>
  <si>
    <t>Wakulla</t>
  </si>
  <si>
    <t>Jackson</t>
  </si>
  <si>
    <t>Walton</t>
  </si>
  <si>
    <t>Jefferson</t>
  </si>
  <si>
    <t>Washington</t>
  </si>
  <si>
    <t>Lafayette</t>
  </si>
  <si>
    <t>Status</t>
  </si>
  <si>
    <t>Actual As Percent of Consensus</t>
  </si>
  <si>
    <t>Consensus Estimate</t>
  </si>
  <si>
    <t>Hillsborough</t>
  </si>
  <si>
    <t>Indian River</t>
  </si>
  <si>
    <t>Saint Johns</t>
  </si>
  <si>
    <t>Saint Lucie</t>
  </si>
  <si>
    <t>Statewide</t>
  </si>
  <si>
    <t>School Taxable Value, Real Property Only</t>
  </si>
  <si>
    <t>Dade</t>
  </si>
  <si>
    <t>2021 School Taxable Value</t>
  </si>
  <si>
    <t>2021 Value</t>
  </si>
  <si>
    <t>2022 School Taxable Value</t>
  </si>
  <si>
    <t>Percent Increase 2021-2022</t>
  </si>
  <si>
    <t>2022 Value</t>
  </si>
  <si>
    <t>N</t>
  </si>
  <si>
    <t>I</t>
  </si>
  <si>
    <t>R-NVAB</t>
  </si>
  <si>
    <t>R-Final</t>
  </si>
  <si>
    <t>2023 Value</t>
  </si>
  <si>
    <t>Data Extract: November 2023</t>
  </si>
  <si>
    <t>2023 School Taxable Value</t>
  </si>
  <si>
    <t xml:space="preserve">2023 Statewide (Weighted by Total Taxable Value)) Average Level of Assessment </t>
  </si>
  <si>
    <t>Percent Increase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</si>
</sst>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1" applyFont="1" applyAlignment="1" applyProtection="1"/>
    <xf numFmtId="0" fontId="10" fillId="0" borderId="0" xfId="0" applyFont="1"/>
    <xf numFmtId="0" fontId="10" fillId="0" borderId="4" xfId="0" applyFont="1" applyBorder="1"/>
    <xf numFmtId="0" fontId="10" fillId="0" borderId="5" xfId="0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0" fontId="10" fillId="0" borderId="5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7" xfId="0" applyFont="1" applyFill="1" applyBorder="1"/>
    <xf numFmtId="3" fontId="1" fillId="2" borderId="8" xfId="0" applyNumberFormat="1" applyFont="1" applyFill="1" applyBorder="1"/>
    <xf numFmtId="3" fontId="1" fillId="2" borderId="9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/>
    <xf numFmtId="0" fontId="10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/>
    <xf numFmtId="164" fontId="10" fillId="0" borderId="5" xfId="2" applyNumberFormat="1" applyFont="1" applyBorder="1" applyAlignment="1">
      <alignment horizontal="right"/>
    </xf>
    <xf numFmtId="164" fontId="1" fillId="2" borderId="8" xfId="2" applyNumberFormat="1" applyFont="1" applyFill="1" applyBorder="1" applyAlignment="1">
      <alignment horizontal="right"/>
    </xf>
    <xf numFmtId="164" fontId="1" fillId="0" borderId="8" xfId="2" applyNumberFormat="1" applyFont="1" applyBorder="1" applyAlignment="1">
      <alignment horizontal="right"/>
    </xf>
    <xf numFmtId="3" fontId="10" fillId="0" borderId="0" xfId="0" applyNumberFormat="1" applyFont="1"/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1" applyFont="1" applyAlignment="1" applyProtection="1"/>
  </cellXfs>
  <cellStyles count="3">
    <cellStyle name="Hyperlink" xfId="1" builtinId="8"/>
    <cellStyle name="Normal" xfId="0" builtinId="0"/>
    <cellStyle name="Percent" xfId="2" builtinId="5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OResearch%26Analysis@dor.state.fl.us?subject=Florida%20Property%20Valuation%20and%20Tax%20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/>
  </sheetViews>
  <sheetFormatPr defaultRowHeight="14.25" x14ac:dyDescent="0.2"/>
  <cols>
    <col min="1" max="8" width="9.140625" style="2"/>
    <col min="9" max="16384" width="9.140625" style="10"/>
  </cols>
  <sheetData>
    <row r="2" spans="1:8" ht="15" x14ac:dyDescent="0.25">
      <c r="A2" s="1" t="s">
        <v>0</v>
      </c>
    </row>
    <row r="4" spans="1:8" x14ac:dyDescent="0.2">
      <c r="B4" s="39" t="s">
        <v>1</v>
      </c>
      <c r="C4" s="39"/>
      <c r="D4" s="39"/>
      <c r="E4" s="39"/>
      <c r="F4" s="39"/>
      <c r="G4" s="39"/>
      <c r="H4" s="39"/>
    </row>
    <row r="6" spans="1:8" x14ac:dyDescent="0.2">
      <c r="B6" s="39" t="s">
        <v>2</v>
      </c>
      <c r="C6" s="39"/>
      <c r="D6" s="39"/>
      <c r="E6" s="39"/>
      <c r="F6" s="39"/>
      <c r="G6" s="39"/>
      <c r="H6" s="39"/>
    </row>
    <row r="8" spans="1:8" x14ac:dyDescent="0.2">
      <c r="B8" s="39" t="s">
        <v>3</v>
      </c>
      <c r="C8" s="39"/>
      <c r="D8" s="39"/>
      <c r="E8" s="39"/>
      <c r="F8" s="39"/>
      <c r="G8" s="39"/>
      <c r="H8" s="39"/>
    </row>
    <row r="14" spans="1:8" x14ac:dyDescent="0.2">
      <c r="A14" s="3" t="s">
        <v>4</v>
      </c>
      <c r="D14" s="3" t="s">
        <v>5</v>
      </c>
    </row>
    <row r="15" spans="1:8" x14ac:dyDescent="0.2">
      <c r="D15" s="9" t="s">
        <v>6</v>
      </c>
    </row>
  </sheetData>
  <mergeCells count="3">
    <mergeCell ref="B4:H4"/>
    <mergeCell ref="B6:H6"/>
    <mergeCell ref="B8:H8"/>
  </mergeCells>
  <hyperlinks>
    <hyperlink ref="D15" r:id="rId1" xr:uid="{00000000-0004-0000-0000-000000000000}"/>
    <hyperlink ref="B4:H4" location="'School LOA'!A1" display="Level of Assessment Estimate for School Purposes" xr:uid="{00000000-0004-0000-0000-000001000000}"/>
    <hyperlink ref="B6:H6" location="'School Taxable Value'!A1" display="School Taxable Value Report" xr:uid="{00000000-0004-0000-0000-000002000000}"/>
    <hyperlink ref="B8:H8" location="' School Taxable Value Real Prop'!A1" display="School Taxable Value of Real Property" xr:uid="{00000000-0004-0000-0000-000003000000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7"/>
  <sheetViews>
    <sheetView workbookViewId="0"/>
  </sheetViews>
  <sheetFormatPr defaultRowHeight="14.25" x14ac:dyDescent="0.2"/>
  <cols>
    <col min="1" max="1" width="17.7109375" style="10" customWidth="1"/>
    <col min="2" max="2" width="8.7109375" style="10" customWidth="1"/>
    <col min="3" max="3" width="8.85546875" style="10" customWidth="1"/>
    <col min="4" max="4" width="9.140625" style="10"/>
    <col min="5" max="5" width="17.7109375" style="10" customWidth="1"/>
    <col min="6" max="6" width="8.7109375" style="10" customWidth="1"/>
    <col min="7" max="7" width="8.85546875" style="10" customWidth="1"/>
    <col min="8" max="8" width="9.140625" style="10"/>
    <col min="9" max="9" width="4.5703125" style="10" customWidth="1"/>
    <col min="10" max="16384" width="9.140625" style="10"/>
  </cols>
  <sheetData>
    <row r="1" spans="1:18" ht="23.25" x14ac:dyDescent="0.35">
      <c r="A1" s="4" t="s">
        <v>7</v>
      </c>
      <c r="B1" s="19"/>
      <c r="C1" s="19"/>
      <c r="D1" s="19"/>
      <c r="E1" s="19"/>
      <c r="F1" s="19"/>
      <c r="G1" s="19"/>
      <c r="H1" s="19"/>
      <c r="I1" s="19"/>
      <c r="J1" s="19"/>
    </row>
    <row r="2" spans="1:18" ht="15" x14ac:dyDescent="0.25">
      <c r="A2" s="18">
        <v>2023</v>
      </c>
    </row>
    <row r="3" spans="1:18" ht="12.75" customHeight="1" x14ac:dyDescent="0.25">
      <c r="A3" s="18"/>
    </row>
    <row r="4" spans="1:18" s="28" customFormat="1" ht="14.25" customHeight="1" x14ac:dyDescent="0.25">
      <c r="A4" s="27" t="s">
        <v>8</v>
      </c>
      <c r="B4" s="27" t="s">
        <v>9</v>
      </c>
      <c r="C4" s="27" t="s">
        <v>10</v>
      </c>
      <c r="E4" s="27" t="s">
        <v>8</v>
      </c>
      <c r="F4" s="27" t="s">
        <v>9</v>
      </c>
      <c r="G4" s="27" t="s">
        <v>10</v>
      </c>
      <c r="L4" s="35"/>
      <c r="M4" s="37"/>
      <c r="N4" s="37"/>
      <c r="O4" s="38"/>
      <c r="P4" s="35"/>
      <c r="Q4" s="37"/>
      <c r="R4" s="37"/>
    </row>
    <row r="5" spans="1:18" ht="14.25" customHeight="1" x14ac:dyDescent="0.2">
      <c r="A5" s="12" t="s">
        <v>11</v>
      </c>
      <c r="B5" s="15">
        <v>100.4</v>
      </c>
      <c r="C5" s="15" t="s">
        <v>91</v>
      </c>
      <c r="E5" s="12" t="s">
        <v>12</v>
      </c>
      <c r="F5" s="15">
        <v>95.7</v>
      </c>
      <c r="G5" s="15" t="s">
        <v>91</v>
      </c>
      <c r="L5" s="34"/>
      <c r="M5" s="36"/>
      <c r="N5" s="36"/>
      <c r="O5" s="36"/>
      <c r="P5" s="34"/>
      <c r="Q5" s="36"/>
      <c r="R5" s="36"/>
    </row>
    <row r="6" spans="1:18" ht="14.25" customHeight="1" x14ac:dyDescent="0.2">
      <c r="A6" s="12" t="s">
        <v>13</v>
      </c>
      <c r="B6" s="15">
        <v>97.3</v>
      </c>
      <c r="C6" s="15" t="s">
        <v>91</v>
      </c>
      <c r="E6" s="12" t="s">
        <v>14</v>
      </c>
      <c r="F6" s="15">
        <v>98.9</v>
      </c>
      <c r="G6" s="15" t="s">
        <v>90</v>
      </c>
      <c r="L6" s="34"/>
      <c r="M6" s="36"/>
      <c r="N6" s="36"/>
      <c r="O6" s="36"/>
      <c r="P6" s="34"/>
      <c r="Q6" s="36"/>
      <c r="R6" s="36"/>
    </row>
    <row r="7" spans="1:18" ht="14.25" customHeight="1" x14ac:dyDescent="0.2">
      <c r="A7" s="12" t="s">
        <v>15</v>
      </c>
      <c r="B7" s="15">
        <v>97.6</v>
      </c>
      <c r="C7" s="15" t="s">
        <v>90</v>
      </c>
      <c r="E7" s="12" t="s">
        <v>16</v>
      </c>
      <c r="F7" s="15">
        <v>95.3</v>
      </c>
      <c r="G7" s="15" t="s">
        <v>90</v>
      </c>
      <c r="L7" s="34"/>
      <c r="M7" s="36"/>
      <c r="N7" s="36"/>
      <c r="O7" s="36"/>
      <c r="P7" s="34"/>
      <c r="Q7" s="36"/>
      <c r="R7" s="36"/>
    </row>
    <row r="8" spans="1:18" ht="14.25" customHeight="1" x14ac:dyDescent="0.2">
      <c r="A8" s="12" t="s">
        <v>17</v>
      </c>
      <c r="B8" s="15">
        <v>95.4</v>
      </c>
      <c r="C8" s="15" t="s">
        <v>91</v>
      </c>
      <c r="E8" s="12" t="s">
        <v>18</v>
      </c>
      <c r="F8" s="15">
        <v>96.1</v>
      </c>
      <c r="G8" s="15" t="s">
        <v>90</v>
      </c>
      <c r="L8" s="34"/>
      <c r="M8" s="36"/>
      <c r="N8" s="36"/>
      <c r="O8" s="36"/>
      <c r="P8" s="34"/>
      <c r="Q8" s="36"/>
      <c r="R8" s="36"/>
    </row>
    <row r="9" spans="1:18" ht="14.25" customHeight="1" x14ac:dyDescent="0.2">
      <c r="A9" s="12" t="s">
        <v>19</v>
      </c>
      <c r="B9" s="15">
        <v>97.6</v>
      </c>
      <c r="C9" s="15" t="s">
        <v>90</v>
      </c>
      <c r="E9" s="12" t="s">
        <v>20</v>
      </c>
      <c r="F9" s="15">
        <v>94.6</v>
      </c>
      <c r="G9" s="15" t="s">
        <v>90</v>
      </c>
      <c r="L9" s="34"/>
      <c r="M9" s="36"/>
      <c r="N9" s="36"/>
      <c r="O9" s="36"/>
      <c r="P9" s="34"/>
      <c r="Q9" s="36"/>
      <c r="R9" s="36"/>
    </row>
    <row r="10" spans="1:18" ht="14.25" customHeight="1" x14ac:dyDescent="0.2">
      <c r="A10" s="12" t="s">
        <v>21</v>
      </c>
      <c r="B10" s="15">
        <v>98.1</v>
      </c>
      <c r="C10" s="15" t="s">
        <v>91</v>
      </c>
      <c r="E10" s="12" t="s">
        <v>22</v>
      </c>
      <c r="F10" s="15">
        <v>96.9</v>
      </c>
      <c r="G10" s="15" t="s">
        <v>90</v>
      </c>
      <c r="L10" s="34"/>
      <c r="M10" s="36"/>
      <c r="N10" s="36"/>
      <c r="O10" s="36"/>
      <c r="P10" s="34"/>
      <c r="Q10" s="36"/>
      <c r="R10" s="36"/>
    </row>
    <row r="11" spans="1:18" ht="14.25" customHeight="1" x14ac:dyDescent="0.2">
      <c r="A11" s="12" t="s">
        <v>23</v>
      </c>
      <c r="B11" s="15">
        <v>102</v>
      </c>
      <c r="C11" s="15" t="s">
        <v>90</v>
      </c>
      <c r="E11" s="12" t="s">
        <v>24</v>
      </c>
      <c r="F11" s="15">
        <v>98.4</v>
      </c>
      <c r="G11" s="15" t="s">
        <v>91</v>
      </c>
      <c r="L11" s="34"/>
      <c r="M11" s="36"/>
      <c r="N11" s="36"/>
      <c r="O11" s="36"/>
      <c r="P11" s="34"/>
      <c r="Q11" s="36"/>
      <c r="R11" s="36"/>
    </row>
    <row r="12" spans="1:18" ht="14.25" customHeight="1" x14ac:dyDescent="0.2">
      <c r="A12" s="12" t="s">
        <v>25</v>
      </c>
      <c r="B12" s="15">
        <v>96.8</v>
      </c>
      <c r="C12" s="15" t="s">
        <v>90</v>
      </c>
      <c r="E12" s="12" t="s">
        <v>26</v>
      </c>
      <c r="F12" s="15">
        <v>97.7</v>
      </c>
      <c r="G12" s="15" t="s">
        <v>90</v>
      </c>
      <c r="L12" s="34"/>
      <c r="M12" s="36"/>
      <c r="N12" s="36"/>
      <c r="O12" s="36"/>
      <c r="P12" s="34"/>
      <c r="Q12" s="36"/>
      <c r="R12" s="36"/>
    </row>
    <row r="13" spans="1:18" ht="14.25" customHeight="1" x14ac:dyDescent="0.2">
      <c r="A13" s="12" t="s">
        <v>27</v>
      </c>
      <c r="B13" s="15">
        <v>96.7</v>
      </c>
      <c r="C13" s="15" t="s">
        <v>90</v>
      </c>
      <c r="E13" s="12" t="s">
        <v>28</v>
      </c>
      <c r="F13" s="15">
        <v>97.3</v>
      </c>
      <c r="G13" s="15" t="s">
        <v>90</v>
      </c>
      <c r="L13" s="34"/>
      <c r="M13" s="36"/>
      <c r="N13" s="36"/>
      <c r="O13" s="36"/>
      <c r="P13" s="34"/>
      <c r="Q13" s="36"/>
      <c r="R13" s="36"/>
    </row>
    <row r="14" spans="1:18" ht="14.25" customHeight="1" x14ac:dyDescent="0.2">
      <c r="A14" s="12" t="s">
        <v>29</v>
      </c>
      <c r="B14" s="15">
        <v>100.3</v>
      </c>
      <c r="C14" s="15" t="s">
        <v>90</v>
      </c>
      <c r="E14" s="12" t="s">
        <v>30</v>
      </c>
      <c r="F14" s="15">
        <v>97.4</v>
      </c>
      <c r="G14" s="15" t="s">
        <v>91</v>
      </c>
      <c r="L14" s="34"/>
      <c r="M14" s="36"/>
      <c r="N14" s="36"/>
      <c r="O14" s="36"/>
      <c r="P14" s="34"/>
      <c r="Q14" s="36"/>
      <c r="R14" s="36"/>
    </row>
    <row r="15" spans="1:18" ht="14.25" customHeight="1" x14ac:dyDescent="0.2">
      <c r="A15" s="12" t="s">
        <v>31</v>
      </c>
      <c r="B15" s="15">
        <v>98.1</v>
      </c>
      <c r="C15" s="15" t="s">
        <v>91</v>
      </c>
      <c r="E15" s="12" t="s">
        <v>32</v>
      </c>
      <c r="F15" s="15">
        <v>97</v>
      </c>
      <c r="G15" s="15" t="s">
        <v>91</v>
      </c>
      <c r="L15" s="34"/>
      <c r="M15" s="36"/>
      <c r="N15" s="36"/>
      <c r="O15" s="36"/>
      <c r="P15" s="34"/>
      <c r="Q15" s="36"/>
      <c r="R15" s="36"/>
    </row>
    <row r="16" spans="1:18" ht="14.25" customHeight="1" x14ac:dyDescent="0.2">
      <c r="A16" s="12" t="s">
        <v>33</v>
      </c>
      <c r="B16" s="15">
        <v>95</v>
      </c>
      <c r="C16" s="15" t="s">
        <v>90</v>
      </c>
      <c r="E16" s="12" t="s">
        <v>34</v>
      </c>
      <c r="F16" s="15">
        <v>95.5</v>
      </c>
      <c r="G16" s="15" t="s">
        <v>90</v>
      </c>
      <c r="L16" s="34"/>
      <c r="M16" s="36"/>
      <c r="N16" s="36"/>
      <c r="O16" s="36"/>
      <c r="P16" s="34"/>
      <c r="Q16" s="36"/>
      <c r="R16" s="36"/>
    </row>
    <row r="17" spans="1:18" ht="14.25" customHeight="1" x14ac:dyDescent="0.2">
      <c r="A17" s="12" t="s">
        <v>84</v>
      </c>
      <c r="B17" s="15">
        <v>95.3</v>
      </c>
      <c r="C17" s="15" t="s">
        <v>91</v>
      </c>
      <c r="E17" s="12" t="s">
        <v>36</v>
      </c>
      <c r="F17" s="15">
        <v>96.5</v>
      </c>
      <c r="G17" s="15" t="s">
        <v>90</v>
      </c>
      <c r="L17" s="34"/>
      <c r="M17" s="36"/>
      <c r="N17" s="36"/>
      <c r="O17" s="36"/>
      <c r="P17" s="34"/>
      <c r="Q17" s="36"/>
      <c r="R17" s="36"/>
    </row>
    <row r="18" spans="1:18" ht="14.25" customHeight="1" x14ac:dyDescent="0.2">
      <c r="A18" s="12" t="s">
        <v>37</v>
      </c>
      <c r="B18" s="15">
        <v>96.5</v>
      </c>
      <c r="C18" s="15" t="s">
        <v>91</v>
      </c>
      <c r="E18" s="12" t="s">
        <v>38</v>
      </c>
      <c r="F18" s="15">
        <v>93.4</v>
      </c>
      <c r="G18" s="15" t="s">
        <v>91</v>
      </c>
      <c r="L18" s="34"/>
      <c r="M18" s="36"/>
      <c r="N18" s="36"/>
      <c r="O18" s="36"/>
      <c r="P18" s="34"/>
      <c r="Q18" s="36"/>
      <c r="R18" s="36"/>
    </row>
    <row r="19" spans="1:18" ht="14.25" customHeight="1" x14ac:dyDescent="0.2">
      <c r="A19" s="12" t="s">
        <v>39</v>
      </c>
      <c r="B19" s="15">
        <v>95.9</v>
      </c>
      <c r="C19" s="15" t="s">
        <v>91</v>
      </c>
      <c r="E19" s="12" t="s">
        <v>40</v>
      </c>
      <c r="F19" s="15">
        <v>96.7</v>
      </c>
      <c r="G19" s="15" t="s">
        <v>91</v>
      </c>
      <c r="L19" s="34"/>
      <c r="M19" s="36"/>
      <c r="N19" s="36"/>
      <c r="O19" s="36"/>
      <c r="P19" s="34"/>
      <c r="Q19" s="36"/>
      <c r="R19" s="36"/>
    </row>
    <row r="20" spans="1:18" ht="14.25" customHeight="1" x14ac:dyDescent="0.2">
      <c r="A20" s="12" t="s">
        <v>41</v>
      </c>
      <c r="B20" s="15">
        <v>96.8</v>
      </c>
      <c r="C20" s="15" t="s">
        <v>91</v>
      </c>
      <c r="E20" s="12" t="s">
        <v>42</v>
      </c>
      <c r="F20" s="15">
        <v>97.9</v>
      </c>
      <c r="G20" s="15" t="s">
        <v>90</v>
      </c>
      <c r="L20" s="34"/>
      <c r="M20" s="36"/>
      <c r="N20" s="36"/>
      <c r="O20" s="36"/>
      <c r="P20" s="34"/>
      <c r="Q20" s="36"/>
      <c r="R20" s="36"/>
    </row>
    <row r="21" spans="1:18" ht="14.25" customHeight="1" x14ac:dyDescent="0.2">
      <c r="A21" s="12" t="s">
        <v>43</v>
      </c>
      <c r="B21" s="15">
        <v>96.7</v>
      </c>
      <c r="C21" s="15" t="s">
        <v>91</v>
      </c>
      <c r="E21" s="12" t="s">
        <v>44</v>
      </c>
      <c r="F21" s="15">
        <v>97.1</v>
      </c>
      <c r="G21" s="15" t="s">
        <v>91</v>
      </c>
      <c r="L21" s="34"/>
      <c r="M21" s="36"/>
      <c r="N21" s="36"/>
      <c r="O21" s="36"/>
      <c r="P21" s="34"/>
      <c r="Q21" s="36"/>
      <c r="R21" s="36"/>
    </row>
    <row r="22" spans="1:18" ht="14.25" customHeight="1" x14ac:dyDescent="0.2">
      <c r="A22" s="12" t="s">
        <v>45</v>
      </c>
      <c r="B22" s="15">
        <v>95.8</v>
      </c>
      <c r="C22" s="15" t="s">
        <v>90</v>
      </c>
      <c r="E22" s="12" t="s">
        <v>46</v>
      </c>
      <c r="F22" s="15">
        <v>97.3</v>
      </c>
      <c r="G22" s="15" t="s">
        <v>90</v>
      </c>
      <c r="L22" s="34"/>
      <c r="M22" s="36"/>
      <c r="N22" s="36"/>
      <c r="O22" s="36"/>
      <c r="P22" s="34"/>
      <c r="Q22" s="36"/>
      <c r="R22" s="36"/>
    </row>
    <row r="23" spans="1:18" ht="14.25" customHeight="1" x14ac:dyDescent="0.2">
      <c r="A23" s="12" t="s">
        <v>47</v>
      </c>
      <c r="B23" s="15">
        <v>96.9</v>
      </c>
      <c r="C23" s="15" t="s">
        <v>91</v>
      </c>
      <c r="E23" s="12" t="s">
        <v>48</v>
      </c>
      <c r="F23" s="15">
        <v>98.1</v>
      </c>
      <c r="G23" s="15" t="s">
        <v>90</v>
      </c>
      <c r="L23" s="34"/>
      <c r="M23" s="36"/>
      <c r="N23" s="36"/>
      <c r="O23" s="36"/>
      <c r="P23" s="34"/>
      <c r="Q23" s="36"/>
      <c r="R23" s="36"/>
    </row>
    <row r="24" spans="1:18" ht="14.25" customHeight="1" x14ac:dyDescent="0.2">
      <c r="A24" s="12" t="s">
        <v>49</v>
      </c>
      <c r="B24" s="15">
        <v>95.6</v>
      </c>
      <c r="C24" s="15" t="s">
        <v>91</v>
      </c>
      <c r="E24" s="12" t="s">
        <v>50</v>
      </c>
      <c r="F24" s="15">
        <v>98.7</v>
      </c>
      <c r="G24" s="15" t="s">
        <v>90</v>
      </c>
      <c r="L24" s="34"/>
      <c r="M24" s="36"/>
      <c r="N24" s="36"/>
      <c r="O24" s="36"/>
      <c r="P24" s="34"/>
      <c r="Q24" s="36"/>
      <c r="R24" s="36"/>
    </row>
    <row r="25" spans="1:18" ht="14.25" customHeight="1" x14ac:dyDescent="0.2">
      <c r="A25" s="12" t="s">
        <v>51</v>
      </c>
      <c r="B25" s="15">
        <v>94.8</v>
      </c>
      <c r="C25" s="15" t="s">
        <v>90</v>
      </c>
      <c r="E25" s="12" t="s">
        <v>80</v>
      </c>
      <c r="F25" s="15">
        <v>99.3</v>
      </c>
      <c r="G25" s="15" t="s">
        <v>91</v>
      </c>
      <c r="L25" s="34"/>
      <c r="M25" s="36"/>
      <c r="N25" s="36"/>
      <c r="O25" s="36"/>
      <c r="P25" s="34"/>
      <c r="Q25" s="36"/>
      <c r="R25" s="36"/>
    </row>
    <row r="26" spans="1:18" ht="14.25" customHeight="1" x14ac:dyDescent="0.2">
      <c r="A26" s="12" t="s">
        <v>52</v>
      </c>
      <c r="B26" s="15">
        <v>101.4</v>
      </c>
      <c r="C26" s="15" t="s">
        <v>91</v>
      </c>
      <c r="E26" s="12" t="s">
        <v>81</v>
      </c>
      <c r="F26" s="15">
        <v>100.6</v>
      </c>
      <c r="G26" s="15" t="s">
        <v>90</v>
      </c>
      <c r="L26" s="34"/>
      <c r="M26" s="36"/>
      <c r="N26" s="36"/>
      <c r="O26" s="36"/>
      <c r="P26" s="34"/>
      <c r="Q26" s="36"/>
      <c r="R26" s="36"/>
    </row>
    <row r="27" spans="1:18" ht="14.25" customHeight="1" x14ac:dyDescent="0.2">
      <c r="A27" s="12" t="s">
        <v>53</v>
      </c>
      <c r="B27" s="15">
        <v>96.5</v>
      </c>
      <c r="C27" s="15" t="s">
        <v>90</v>
      </c>
      <c r="E27" s="12" t="s">
        <v>54</v>
      </c>
      <c r="F27" s="15">
        <v>95</v>
      </c>
      <c r="G27" s="15" t="s">
        <v>91</v>
      </c>
      <c r="L27" s="34"/>
      <c r="M27" s="36"/>
      <c r="N27" s="36"/>
      <c r="O27" s="36"/>
      <c r="P27" s="34"/>
      <c r="Q27" s="36"/>
      <c r="R27" s="36"/>
    </row>
    <row r="28" spans="1:18" ht="14.25" customHeight="1" x14ac:dyDescent="0.2">
      <c r="A28" s="12" t="s">
        <v>55</v>
      </c>
      <c r="B28" s="15">
        <v>98.8</v>
      </c>
      <c r="C28" s="15" t="s">
        <v>91</v>
      </c>
      <c r="E28" s="12" t="s">
        <v>56</v>
      </c>
      <c r="F28" s="15">
        <v>93.6</v>
      </c>
      <c r="G28" s="15" t="s">
        <v>91</v>
      </c>
      <c r="L28" s="34"/>
      <c r="M28" s="36"/>
      <c r="N28" s="36"/>
      <c r="O28" s="36"/>
      <c r="P28" s="34"/>
      <c r="Q28" s="36"/>
      <c r="R28" s="36"/>
    </row>
    <row r="29" spans="1:18" ht="14.25" customHeight="1" x14ac:dyDescent="0.2">
      <c r="A29" s="12" t="s">
        <v>57</v>
      </c>
      <c r="B29" s="15">
        <v>98.5</v>
      </c>
      <c r="C29" s="15" t="s">
        <v>91</v>
      </c>
      <c r="E29" s="12" t="s">
        <v>58</v>
      </c>
      <c r="F29" s="15">
        <v>98.9</v>
      </c>
      <c r="G29" s="15" t="s">
        <v>90</v>
      </c>
      <c r="L29" s="34"/>
      <c r="M29" s="36"/>
      <c r="N29" s="36"/>
      <c r="O29" s="36"/>
      <c r="P29" s="34"/>
      <c r="Q29" s="36"/>
      <c r="R29" s="36"/>
    </row>
    <row r="30" spans="1:18" ht="14.25" customHeight="1" x14ac:dyDescent="0.2">
      <c r="A30" s="12" t="s">
        <v>59</v>
      </c>
      <c r="B30" s="15">
        <v>100.1</v>
      </c>
      <c r="C30" s="15" t="s">
        <v>90</v>
      </c>
      <c r="E30" s="12" t="s">
        <v>60</v>
      </c>
      <c r="F30" s="15">
        <v>96</v>
      </c>
      <c r="G30" s="15" t="s">
        <v>91</v>
      </c>
      <c r="L30" s="34"/>
      <c r="M30" s="36"/>
      <c r="N30" s="36"/>
      <c r="O30" s="36"/>
      <c r="P30" s="34"/>
      <c r="Q30" s="36"/>
      <c r="R30" s="36"/>
    </row>
    <row r="31" spans="1:18" ht="14.25" customHeight="1" x14ac:dyDescent="0.2">
      <c r="A31" s="12" t="s">
        <v>61</v>
      </c>
      <c r="B31" s="15">
        <v>99.1</v>
      </c>
      <c r="C31" s="15" t="s">
        <v>91</v>
      </c>
      <c r="E31" s="12" t="s">
        <v>62</v>
      </c>
      <c r="F31" s="15">
        <v>94.9</v>
      </c>
      <c r="G31" s="15" t="s">
        <v>90</v>
      </c>
      <c r="L31" s="34"/>
      <c r="M31" s="36"/>
      <c r="N31" s="36"/>
      <c r="O31" s="36"/>
      <c r="P31" s="34"/>
      <c r="Q31" s="36"/>
      <c r="R31" s="36"/>
    </row>
    <row r="32" spans="1:18" ht="14.25" customHeight="1" x14ac:dyDescent="0.2">
      <c r="A32" s="12" t="s">
        <v>63</v>
      </c>
      <c r="B32" s="15">
        <v>96.5</v>
      </c>
      <c r="C32" s="15" t="s">
        <v>90</v>
      </c>
      <c r="E32" s="12" t="s">
        <v>64</v>
      </c>
      <c r="F32" s="15">
        <v>96.6</v>
      </c>
      <c r="G32" s="15" t="s">
        <v>91</v>
      </c>
      <c r="L32" s="34"/>
      <c r="M32" s="36"/>
      <c r="N32" s="36"/>
      <c r="O32" s="36"/>
      <c r="P32" s="34"/>
      <c r="Q32" s="36"/>
      <c r="R32" s="36"/>
    </row>
    <row r="33" spans="1:18" ht="14.25" customHeight="1" x14ac:dyDescent="0.2">
      <c r="A33" s="12" t="s">
        <v>65</v>
      </c>
      <c r="B33" s="15">
        <v>95.5</v>
      </c>
      <c r="C33" s="15" t="s">
        <v>90</v>
      </c>
      <c r="E33" s="12" t="s">
        <v>66</v>
      </c>
      <c r="F33" s="15">
        <v>94</v>
      </c>
      <c r="G33" s="15" t="s">
        <v>90</v>
      </c>
      <c r="L33" s="34"/>
      <c r="M33" s="36"/>
      <c r="N33" s="36"/>
      <c r="O33" s="36"/>
      <c r="P33" s="34"/>
      <c r="Q33" s="36"/>
      <c r="R33" s="36"/>
    </row>
    <row r="34" spans="1:18" ht="14.25" customHeight="1" x14ac:dyDescent="0.2">
      <c r="A34" s="12" t="s">
        <v>67</v>
      </c>
      <c r="B34" s="15">
        <v>109.9</v>
      </c>
      <c r="C34" s="15" t="s">
        <v>90</v>
      </c>
      <c r="E34" s="12" t="s">
        <v>68</v>
      </c>
      <c r="F34" s="15">
        <v>98.6</v>
      </c>
      <c r="G34" s="15" t="s">
        <v>90</v>
      </c>
      <c r="L34" s="34"/>
      <c r="M34" s="36"/>
      <c r="N34" s="36"/>
      <c r="O34" s="36"/>
      <c r="P34" s="34"/>
      <c r="Q34" s="36"/>
      <c r="R34" s="36"/>
    </row>
    <row r="35" spans="1:18" ht="14.25" customHeight="1" x14ac:dyDescent="0.2">
      <c r="A35" s="12" t="s">
        <v>79</v>
      </c>
      <c r="B35" s="15">
        <v>99.6</v>
      </c>
      <c r="C35" s="15" t="s">
        <v>91</v>
      </c>
      <c r="E35" s="12" t="s">
        <v>69</v>
      </c>
      <c r="F35" s="15">
        <v>95.9</v>
      </c>
      <c r="G35" s="15" t="s">
        <v>91</v>
      </c>
      <c r="L35" s="34"/>
      <c r="M35" s="36"/>
      <c r="N35" s="36"/>
      <c r="O35" s="36"/>
      <c r="P35" s="34"/>
      <c r="Q35" s="36"/>
      <c r="R35" s="36"/>
    </row>
    <row r="36" spans="1:18" ht="14.25" customHeight="1" x14ac:dyDescent="0.2">
      <c r="A36" s="12" t="s">
        <v>70</v>
      </c>
      <c r="B36" s="15">
        <v>94.7</v>
      </c>
      <c r="C36" s="15" t="s">
        <v>91</v>
      </c>
      <c r="E36" s="12" t="s">
        <v>71</v>
      </c>
      <c r="F36" s="15">
        <v>93.8</v>
      </c>
      <c r="G36" s="15" t="s">
        <v>91</v>
      </c>
      <c r="L36" s="34"/>
      <c r="M36" s="36"/>
      <c r="N36" s="36"/>
      <c r="O36" s="36"/>
      <c r="P36" s="34"/>
      <c r="Q36" s="36"/>
      <c r="R36" s="36"/>
    </row>
    <row r="37" spans="1:18" ht="14.25" customHeight="1" x14ac:dyDescent="0.2">
      <c r="A37" s="12" t="s">
        <v>72</v>
      </c>
      <c r="B37" s="15">
        <v>96.9</v>
      </c>
      <c r="C37" s="15" t="s">
        <v>91</v>
      </c>
      <c r="E37" s="12" t="s">
        <v>73</v>
      </c>
      <c r="F37" s="15">
        <v>96.5</v>
      </c>
      <c r="G37" s="15" t="s">
        <v>91</v>
      </c>
      <c r="L37" s="34"/>
      <c r="M37" s="36"/>
      <c r="N37" s="36"/>
      <c r="O37" s="36"/>
      <c r="P37" s="34"/>
      <c r="Q37" s="36"/>
      <c r="R37" s="36"/>
    </row>
    <row r="38" spans="1:18" ht="14.25" customHeight="1" x14ac:dyDescent="0.25">
      <c r="A38" s="12" t="s">
        <v>74</v>
      </c>
      <c r="B38" s="15">
        <v>96.7</v>
      </c>
      <c r="C38" s="15" t="s">
        <v>90</v>
      </c>
      <c r="L38" s="34"/>
      <c r="M38" s="36"/>
      <c r="N38" s="36"/>
      <c r="O38"/>
      <c r="P38"/>
      <c r="Q38"/>
      <c r="R38"/>
    </row>
    <row r="39" spans="1:18" ht="12.75" customHeight="1" x14ac:dyDescent="0.2"/>
    <row r="40" spans="1:18" ht="12.75" customHeight="1" x14ac:dyDescent="0.2">
      <c r="A40" s="24"/>
      <c r="B40" s="29"/>
      <c r="C40" s="29"/>
      <c r="D40" s="29"/>
      <c r="E40" s="29"/>
      <c r="F40" s="29"/>
      <c r="G40" s="29"/>
      <c r="H40" s="29"/>
      <c r="I40" s="29"/>
    </row>
    <row r="41" spans="1:18" ht="12.75" customHeight="1" x14ac:dyDescent="0.2">
      <c r="A41" s="29" t="s">
        <v>95</v>
      </c>
      <c r="B41" s="29"/>
      <c r="C41" s="29"/>
      <c r="D41" s="29"/>
      <c r="E41" s="29"/>
      <c r="F41" s="29"/>
      <c r="G41" s="29"/>
      <c r="H41" s="29"/>
      <c r="I41" s="29"/>
    </row>
    <row r="42" spans="1:18" ht="12.75" customHeight="1" x14ac:dyDescent="0.2"/>
    <row r="43" spans="1:18" ht="12.75" customHeight="1" x14ac:dyDescent="0.2">
      <c r="A43" s="10" t="s">
        <v>97</v>
      </c>
    </row>
    <row r="44" spans="1:18" ht="12.75" customHeight="1" x14ac:dyDescent="0.2">
      <c r="G44" s="16"/>
      <c r="H44" s="16"/>
      <c r="I44" s="16"/>
      <c r="J44" s="16"/>
    </row>
    <row r="45" spans="1:18" ht="12.75" customHeight="1" x14ac:dyDescent="0.2">
      <c r="G45" s="17"/>
      <c r="H45" s="17"/>
      <c r="I45" s="17"/>
      <c r="J45" s="16"/>
    </row>
    <row r="46" spans="1:18" ht="12.75" customHeight="1" x14ac:dyDescent="0.2">
      <c r="G46" s="17"/>
      <c r="H46" s="17"/>
      <c r="I46" s="17"/>
      <c r="J46" s="16"/>
    </row>
    <row r="47" spans="1:18" ht="12.75" customHeight="1" x14ac:dyDescent="0.2">
      <c r="G47" s="17"/>
      <c r="H47" s="17"/>
      <c r="I47" s="17"/>
      <c r="J47" s="16"/>
    </row>
    <row r="48" spans="1:18" ht="12.75" customHeight="1" x14ac:dyDescent="0.2">
      <c r="G48" s="17"/>
      <c r="H48" s="17"/>
      <c r="I48" s="17"/>
      <c r="J48" s="16"/>
    </row>
    <row r="49" spans="1:10" ht="12.75" customHeight="1" x14ac:dyDescent="0.2">
      <c r="G49" s="17"/>
      <c r="H49" s="17"/>
      <c r="I49" s="17"/>
      <c r="J49" s="16"/>
    </row>
    <row r="50" spans="1:10" ht="12.75" customHeight="1" x14ac:dyDescent="0.2">
      <c r="G50" s="17"/>
      <c r="H50" s="17"/>
      <c r="I50" s="17"/>
      <c r="J50" s="16"/>
    </row>
    <row r="51" spans="1:10" ht="12.75" customHeight="1" x14ac:dyDescent="0.2">
      <c r="G51" s="17"/>
      <c r="H51" s="17"/>
      <c r="I51" s="17"/>
      <c r="J51" s="16"/>
    </row>
    <row r="52" spans="1:10" ht="12.75" customHeight="1" x14ac:dyDescent="0.2">
      <c r="G52" s="17"/>
      <c r="H52" s="17"/>
      <c r="I52" s="17"/>
      <c r="J52" s="16"/>
    </row>
    <row r="53" spans="1:10" ht="12.75" customHeight="1" x14ac:dyDescent="0.2">
      <c r="G53" s="17"/>
      <c r="H53" s="17"/>
      <c r="I53" s="17"/>
      <c r="J53" s="16"/>
    </row>
    <row r="54" spans="1:10" ht="12.75" customHeight="1" x14ac:dyDescent="0.2">
      <c r="G54" s="17"/>
      <c r="H54" s="17"/>
      <c r="I54" s="17"/>
      <c r="J54" s="16"/>
    </row>
    <row r="55" spans="1:10" ht="12.75" customHeight="1" x14ac:dyDescent="0.2">
      <c r="G55" s="17"/>
      <c r="H55" s="17"/>
      <c r="I55" s="17"/>
      <c r="J55" s="16"/>
    </row>
    <row r="56" spans="1:10" ht="12.75" customHeight="1" x14ac:dyDescent="0.2">
      <c r="G56" s="17"/>
      <c r="H56" s="17"/>
      <c r="I56" s="17"/>
      <c r="J56" s="16"/>
    </row>
    <row r="57" spans="1:10" ht="12.75" customHeight="1" x14ac:dyDescent="0.2">
      <c r="G57" s="17"/>
      <c r="H57" s="17"/>
      <c r="I57" s="17"/>
      <c r="J57" s="16"/>
    </row>
    <row r="58" spans="1:10" ht="12.75" customHeight="1" x14ac:dyDescent="0.2">
      <c r="G58" s="17"/>
      <c r="H58" s="17"/>
      <c r="I58" s="17"/>
      <c r="J58" s="16"/>
    </row>
    <row r="59" spans="1:10" ht="12.75" customHeight="1" x14ac:dyDescent="0.2">
      <c r="G59" s="17"/>
      <c r="H59" s="17"/>
      <c r="I59" s="17"/>
      <c r="J59" s="16"/>
    </row>
    <row r="60" spans="1:10" ht="12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2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 customHeight="1" x14ac:dyDescent="0.2"/>
    <row r="63" spans="1:10" ht="12.75" customHeight="1" x14ac:dyDescent="0.2"/>
    <row r="64" spans="1:1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</sheetData>
  <conditionalFormatting sqref="A4:C38 E4:G37">
    <cfRule type="expression" dxfId="8" priority="1" stopIfTrue="1">
      <formula>MOD(ROW(),3)=1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5"/>
  <sheetViews>
    <sheetView zoomScale="80" zoomScaleNormal="80" workbookViewId="0">
      <pane ySplit="4" topLeftCell="A5" activePane="bottomLeft" state="frozen"/>
      <selection activeCell="B5" sqref="B5:B71"/>
      <selection pane="bottomLeft"/>
    </sheetView>
  </sheetViews>
  <sheetFormatPr defaultRowHeight="14.25" x14ac:dyDescent="0.2"/>
  <cols>
    <col min="1" max="1" width="29.5703125" style="10" customWidth="1"/>
    <col min="2" max="2" width="8.7109375" style="25" bestFit="1" customWidth="1"/>
    <col min="3" max="3" width="27.28515625" style="10" bestFit="1" customWidth="1"/>
    <col min="4" max="4" width="17.28515625" style="10" bestFit="1" customWidth="1"/>
    <col min="5" max="5" width="22.140625" style="10" bestFit="1" customWidth="1"/>
    <col min="6" max="6" width="16.42578125" style="10" bestFit="1" customWidth="1"/>
    <col min="7" max="7" width="27.28515625" style="10" bestFit="1" customWidth="1"/>
    <col min="8" max="8" width="16.42578125" style="10" bestFit="1" customWidth="1"/>
    <col min="9" max="9" width="27.28515625" style="10" bestFit="1" customWidth="1"/>
    <col min="10" max="13" width="9.140625" style="10"/>
    <col min="14" max="14" width="18.42578125" style="10" bestFit="1" customWidth="1"/>
    <col min="15" max="15" width="9.140625" style="10"/>
    <col min="16" max="16" width="18.42578125" style="10" bestFit="1" customWidth="1"/>
    <col min="17" max="17" width="9.140625" style="10"/>
    <col min="18" max="18" width="18.42578125" style="10" bestFit="1" customWidth="1"/>
    <col min="19" max="19" width="9.140625" style="10"/>
    <col min="20" max="20" width="18.42578125" style="10" bestFit="1" customWidth="1"/>
    <col min="21" max="16384" width="9.140625" style="10"/>
  </cols>
  <sheetData>
    <row r="1" spans="1:20" ht="23.25" x14ac:dyDescent="0.35">
      <c r="A1" s="4" t="s">
        <v>2</v>
      </c>
      <c r="B1" s="23"/>
      <c r="C1" s="19"/>
      <c r="D1" s="19"/>
      <c r="E1" s="19"/>
      <c r="F1" s="19"/>
      <c r="G1" s="19"/>
      <c r="H1" s="19"/>
      <c r="I1" s="19"/>
    </row>
    <row r="2" spans="1:20" ht="15" x14ac:dyDescent="0.25">
      <c r="A2" s="18">
        <v>2023</v>
      </c>
      <c r="B2" s="19"/>
      <c r="C2" s="19"/>
      <c r="D2" s="19"/>
      <c r="E2" s="19"/>
      <c r="F2" s="19"/>
      <c r="G2" s="19"/>
      <c r="H2" s="19"/>
      <c r="I2" s="19"/>
    </row>
    <row r="3" spans="1:20" ht="15" thickBot="1" x14ac:dyDescent="0.25"/>
    <row r="4" spans="1:20" s="28" customFormat="1" ht="25.5" x14ac:dyDescent="0.25">
      <c r="A4" s="5" t="s">
        <v>8</v>
      </c>
      <c r="B4" s="6" t="s">
        <v>75</v>
      </c>
      <c r="C4" s="6" t="s">
        <v>96</v>
      </c>
      <c r="D4" s="6" t="s">
        <v>76</v>
      </c>
      <c r="E4" s="6" t="s">
        <v>77</v>
      </c>
      <c r="F4" s="6" t="s">
        <v>98</v>
      </c>
      <c r="G4" s="6" t="s">
        <v>87</v>
      </c>
      <c r="H4" s="6" t="s">
        <v>88</v>
      </c>
      <c r="I4" s="7" t="s">
        <v>85</v>
      </c>
    </row>
    <row r="5" spans="1:20" ht="14.25" customHeight="1" x14ac:dyDescent="0.2">
      <c r="A5" s="11" t="s">
        <v>11</v>
      </c>
      <c r="B5" s="15" t="s">
        <v>92</v>
      </c>
      <c r="C5" s="13">
        <v>24858074982</v>
      </c>
      <c r="D5" s="30">
        <f>(C5/E5)</f>
        <v>1.0198728540188811</v>
      </c>
      <c r="E5" s="13">
        <v>24373700000</v>
      </c>
      <c r="F5" s="30">
        <f>((C5-G5)/G5)</f>
        <v>0.11457434292743772</v>
      </c>
      <c r="G5" s="13">
        <v>22302751844</v>
      </c>
      <c r="H5" s="30">
        <f>((G5-I5)/I5)</f>
        <v>0.15931552250693848</v>
      </c>
      <c r="I5" s="14">
        <v>19237861834</v>
      </c>
      <c r="N5" s="33"/>
      <c r="P5" s="33"/>
      <c r="R5" s="33"/>
      <c r="T5" s="33"/>
    </row>
    <row r="6" spans="1:20" ht="14.25" customHeight="1" x14ac:dyDescent="0.2">
      <c r="A6" s="11" t="s">
        <v>13</v>
      </c>
      <c r="B6" s="15" t="s">
        <v>93</v>
      </c>
      <c r="C6" s="13">
        <v>1634186859</v>
      </c>
      <c r="D6" s="30">
        <f t="shared" ref="D6:D69" si="0">(C6/E6)</f>
        <v>0.97493548442906575</v>
      </c>
      <c r="E6" s="13">
        <v>1676200000</v>
      </c>
      <c r="F6" s="30">
        <f t="shared" ref="F6:F69" si="1">((C6-G6)/G6)</f>
        <v>9.5036017281962287E-2</v>
      </c>
      <c r="G6" s="13">
        <v>1492359003</v>
      </c>
      <c r="H6" s="30">
        <f t="shared" ref="H6:H69" si="2">((G6-I6)/I6)</f>
        <v>0.17665416831231812</v>
      </c>
      <c r="I6" s="14">
        <v>1268307242</v>
      </c>
      <c r="N6" s="33"/>
      <c r="P6" s="33"/>
      <c r="R6" s="33"/>
      <c r="T6" s="33"/>
    </row>
    <row r="7" spans="1:20" ht="14.25" customHeight="1" x14ac:dyDescent="0.2">
      <c r="A7" s="11" t="s">
        <v>15</v>
      </c>
      <c r="B7" s="15" t="s">
        <v>92</v>
      </c>
      <c r="C7" s="13">
        <v>31116122876</v>
      </c>
      <c r="D7" s="30">
        <f t="shared" si="0"/>
        <v>1.0783652993425727</v>
      </c>
      <c r="E7" s="13">
        <v>28854900000</v>
      </c>
      <c r="F7" s="30">
        <f t="shared" si="1"/>
        <v>0.21934196318664323</v>
      </c>
      <c r="G7" s="13">
        <v>25518782930</v>
      </c>
      <c r="H7" s="30">
        <f t="shared" si="2"/>
        <v>0.21271378517314465</v>
      </c>
      <c r="I7" s="14">
        <v>21042708710</v>
      </c>
      <c r="N7" s="33"/>
      <c r="P7" s="33"/>
      <c r="R7" s="33"/>
      <c r="T7" s="33"/>
    </row>
    <row r="8" spans="1:20" ht="14.25" customHeight="1" x14ac:dyDescent="0.2">
      <c r="A8" s="11" t="s">
        <v>17</v>
      </c>
      <c r="B8" s="15" t="s">
        <v>93</v>
      </c>
      <c r="C8" s="13">
        <v>1493762645</v>
      </c>
      <c r="D8" s="30">
        <f t="shared" si="0"/>
        <v>0.9799663091255002</v>
      </c>
      <c r="E8" s="13">
        <v>1524300000</v>
      </c>
      <c r="F8" s="30">
        <f t="shared" si="1"/>
        <v>7.4105529716452498E-2</v>
      </c>
      <c r="G8" s="13">
        <v>1390703803</v>
      </c>
      <c r="H8" s="30">
        <f t="shared" si="2"/>
        <v>0.1559788320581231</v>
      </c>
      <c r="I8" s="14">
        <v>1203053001</v>
      </c>
      <c r="N8" s="33"/>
      <c r="P8" s="33"/>
      <c r="R8" s="33"/>
      <c r="T8" s="33"/>
    </row>
    <row r="9" spans="1:20" ht="14.25" customHeight="1" x14ac:dyDescent="0.2">
      <c r="A9" s="11" t="s">
        <v>19</v>
      </c>
      <c r="B9" s="15" t="s">
        <v>92</v>
      </c>
      <c r="C9" s="13">
        <v>70015733073</v>
      </c>
      <c r="D9" s="30">
        <f t="shared" si="0"/>
        <v>0.97481821042709715</v>
      </c>
      <c r="E9" s="13">
        <v>71824400000</v>
      </c>
      <c r="F9" s="30">
        <f t="shared" si="1"/>
        <v>0.11821469059845013</v>
      </c>
      <c r="G9" s="13">
        <v>62613855516</v>
      </c>
      <c r="H9" s="30">
        <f t="shared" si="2"/>
        <v>0.20572584820207424</v>
      </c>
      <c r="I9" s="14">
        <v>51930424822</v>
      </c>
      <c r="N9" s="33"/>
      <c r="P9" s="33"/>
      <c r="R9" s="33"/>
      <c r="T9" s="33"/>
    </row>
    <row r="10" spans="1:20" ht="14.25" customHeight="1" x14ac:dyDescent="0.2">
      <c r="A10" s="11" t="s">
        <v>21</v>
      </c>
      <c r="B10" s="15" t="s">
        <v>92</v>
      </c>
      <c r="C10" s="13">
        <v>302400754435</v>
      </c>
      <c r="D10" s="30">
        <f t="shared" si="0"/>
        <v>1.0110876803252324</v>
      </c>
      <c r="E10" s="13">
        <v>299084600000</v>
      </c>
      <c r="F10" s="30">
        <f t="shared" si="1"/>
        <v>0.13928251064116304</v>
      </c>
      <c r="G10" s="13">
        <v>265430875670</v>
      </c>
      <c r="H10" s="30">
        <f t="shared" si="2"/>
        <v>0.12871239508622931</v>
      </c>
      <c r="I10" s="14">
        <v>235162541694</v>
      </c>
      <c r="N10" s="33"/>
      <c r="P10" s="33"/>
      <c r="R10" s="33"/>
      <c r="T10" s="33"/>
    </row>
    <row r="11" spans="1:20" ht="14.25" customHeight="1" x14ac:dyDescent="0.2">
      <c r="A11" s="11" t="s">
        <v>23</v>
      </c>
      <c r="B11" s="15" t="s">
        <v>93</v>
      </c>
      <c r="C11" s="13">
        <v>638422612</v>
      </c>
      <c r="D11" s="30">
        <f t="shared" si="0"/>
        <v>1.0863069797515739</v>
      </c>
      <c r="E11" s="13">
        <v>587700000</v>
      </c>
      <c r="F11" s="30">
        <f t="shared" si="1"/>
        <v>0.17838661296414035</v>
      </c>
      <c r="G11" s="13">
        <v>541776871</v>
      </c>
      <c r="H11" s="30">
        <f t="shared" si="2"/>
        <v>8.8238884634550666E-2</v>
      </c>
      <c r="I11" s="14">
        <v>497847374</v>
      </c>
      <c r="N11" s="33"/>
      <c r="P11" s="33"/>
      <c r="R11" s="33"/>
      <c r="T11" s="33"/>
    </row>
    <row r="12" spans="1:20" ht="14.25" customHeight="1" x14ac:dyDescent="0.2">
      <c r="A12" s="11" t="s">
        <v>25</v>
      </c>
      <c r="B12" s="15" t="s">
        <v>92</v>
      </c>
      <c r="C12" s="13">
        <v>32911620763</v>
      </c>
      <c r="D12" s="30">
        <f t="shared" si="0"/>
        <v>1.057775302532622</v>
      </c>
      <c r="E12" s="13">
        <v>31114000000</v>
      </c>
      <c r="F12" s="30">
        <f t="shared" si="1"/>
        <v>0.15544431333650383</v>
      </c>
      <c r="G12" s="13">
        <v>28483952349</v>
      </c>
      <c r="H12" s="30">
        <f t="shared" si="2"/>
        <v>0.27789680823281243</v>
      </c>
      <c r="I12" s="14">
        <v>22289712413</v>
      </c>
      <c r="N12" s="33"/>
      <c r="P12" s="33"/>
      <c r="R12" s="33"/>
      <c r="T12" s="33"/>
    </row>
    <row r="13" spans="1:20" ht="14.25" customHeight="1" x14ac:dyDescent="0.2">
      <c r="A13" s="11" t="s">
        <v>27</v>
      </c>
      <c r="B13" s="15" t="s">
        <v>92</v>
      </c>
      <c r="C13" s="13">
        <v>15738950553</v>
      </c>
      <c r="D13" s="30">
        <f t="shared" si="0"/>
        <v>1.0010335726688164</v>
      </c>
      <c r="E13" s="13">
        <v>15722700000</v>
      </c>
      <c r="F13" s="30">
        <f t="shared" si="1"/>
        <v>0.12951121655785267</v>
      </c>
      <c r="G13" s="13">
        <v>13934302132</v>
      </c>
      <c r="H13" s="30">
        <f t="shared" si="2"/>
        <v>0.13614375392219666</v>
      </c>
      <c r="I13" s="14">
        <v>12264559026</v>
      </c>
      <c r="N13" s="33"/>
      <c r="P13" s="33"/>
      <c r="R13" s="33"/>
      <c r="T13" s="33"/>
    </row>
    <row r="14" spans="1:20" ht="14.25" customHeight="1" x14ac:dyDescent="0.2">
      <c r="A14" s="11" t="s">
        <v>29</v>
      </c>
      <c r="B14" s="15" t="s">
        <v>92</v>
      </c>
      <c r="C14" s="13">
        <v>19226477759</v>
      </c>
      <c r="D14" s="30">
        <f t="shared" si="0"/>
        <v>1.0481185882423489</v>
      </c>
      <c r="E14" s="13">
        <v>18343800000</v>
      </c>
      <c r="F14" s="30">
        <f t="shared" si="1"/>
        <v>0.16328673083597567</v>
      </c>
      <c r="G14" s="13">
        <v>16527720337</v>
      </c>
      <c r="H14" s="30">
        <f t="shared" si="2"/>
        <v>0.15089493754443103</v>
      </c>
      <c r="I14" s="14">
        <v>14360755094</v>
      </c>
      <c r="N14" s="33"/>
      <c r="P14" s="33"/>
      <c r="R14" s="33"/>
      <c r="T14" s="33"/>
    </row>
    <row r="15" spans="1:20" ht="14.25" customHeight="1" x14ac:dyDescent="0.2">
      <c r="A15" s="11" t="s">
        <v>31</v>
      </c>
      <c r="B15" s="15" t="s">
        <v>92</v>
      </c>
      <c r="C15" s="13">
        <v>164598612038</v>
      </c>
      <c r="D15" s="30">
        <f t="shared" si="0"/>
        <v>1.0450984219134734</v>
      </c>
      <c r="E15" s="13">
        <v>157495800000</v>
      </c>
      <c r="F15" s="30">
        <f t="shared" si="1"/>
        <v>0.16205530636510029</v>
      </c>
      <c r="G15" s="13">
        <v>141644387437</v>
      </c>
      <c r="H15" s="30">
        <f t="shared" si="2"/>
        <v>0.2976139349505052</v>
      </c>
      <c r="I15" s="14">
        <v>109157572697</v>
      </c>
      <c r="N15" s="33"/>
      <c r="P15" s="33"/>
      <c r="R15" s="33"/>
      <c r="T15" s="33"/>
    </row>
    <row r="16" spans="1:20" ht="14.25" customHeight="1" x14ac:dyDescent="0.2">
      <c r="A16" s="11" t="s">
        <v>33</v>
      </c>
      <c r="B16" s="15" t="s">
        <v>92</v>
      </c>
      <c r="C16" s="13">
        <v>4495378558</v>
      </c>
      <c r="D16" s="30">
        <f t="shared" si="0"/>
        <v>1.0334441154969081</v>
      </c>
      <c r="E16" s="13">
        <v>4349900000</v>
      </c>
      <c r="F16" s="30">
        <f t="shared" si="1"/>
        <v>0.12635139027344738</v>
      </c>
      <c r="G16" s="13">
        <v>3991097802</v>
      </c>
      <c r="H16" s="30">
        <f t="shared" si="2"/>
        <v>0.1196538729101838</v>
      </c>
      <c r="I16" s="14">
        <v>3564581786</v>
      </c>
      <c r="N16" s="33"/>
      <c r="P16" s="33"/>
      <c r="R16" s="33"/>
      <c r="T16" s="33"/>
    </row>
    <row r="17" spans="1:20" ht="14.25" customHeight="1" x14ac:dyDescent="0.2">
      <c r="A17" s="11" t="s">
        <v>35</v>
      </c>
      <c r="B17" s="15" t="s">
        <v>92</v>
      </c>
      <c r="C17" s="13">
        <v>510064951273</v>
      </c>
      <c r="D17" s="30">
        <f t="shared" si="0"/>
        <v>1.0702447553627121</v>
      </c>
      <c r="E17" s="13">
        <v>476587200000</v>
      </c>
      <c r="F17" s="30">
        <f t="shared" si="1"/>
        <v>0.22209977745446829</v>
      </c>
      <c r="G17" s="13">
        <v>417367681987</v>
      </c>
      <c r="H17" s="30">
        <f t="shared" si="2"/>
        <v>0.1659602735188995</v>
      </c>
      <c r="I17" s="14">
        <v>357960465263</v>
      </c>
      <c r="N17" s="33"/>
      <c r="P17" s="33"/>
      <c r="R17" s="33"/>
      <c r="T17" s="33"/>
    </row>
    <row r="18" spans="1:20" ht="14.25" customHeight="1" x14ac:dyDescent="0.2">
      <c r="A18" s="11" t="s">
        <v>37</v>
      </c>
      <c r="B18" s="15" t="s">
        <v>92</v>
      </c>
      <c r="C18" s="13">
        <v>2790286777</v>
      </c>
      <c r="D18" s="30">
        <f t="shared" si="0"/>
        <v>1.0029787120776419</v>
      </c>
      <c r="E18" s="13">
        <v>2782000000</v>
      </c>
      <c r="F18" s="30">
        <f t="shared" si="1"/>
        <v>7.0910928252643862E-2</v>
      </c>
      <c r="G18" s="13">
        <v>2605526476</v>
      </c>
      <c r="H18" s="30">
        <f t="shared" si="2"/>
        <v>0.19034133459581787</v>
      </c>
      <c r="I18" s="14">
        <v>2188890195</v>
      </c>
      <c r="N18" s="33"/>
      <c r="P18" s="33"/>
      <c r="R18" s="33"/>
      <c r="T18" s="33"/>
    </row>
    <row r="19" spans="1:20" ht="14.25" customHeight="1" x14ac:dyDescent="0.2">
      <c r="A19" s="11" t="s">
        <v>39</v>
      </c>
      <c r="B19" s="15" t="s">
        <v>93</v>
      </c>
      <c r="C19" s="13">
        <v>821152686</v>
      </c>
      <c r="D19" s="30">
        <f t="shared" si="0"/>
        <v>1.0112717807881773</v>
      </c>
      <c r="E19" s="13">
        <v>812000000</v>
      </c>
      <c r="F19" s="30">
        <f t="shared" si="1"/>
        <v>0.11758393751965837</v>
      </c>
      <c r="G19" s="13">
        <v>734757058</v>
      </c>
      <c r="H19" s="30">
        <f t="shared" si="2"/>
        <v>0.16328054139618681</v>
      </c>
      <c r="I19" s="14">
        <v>631624988</v>
      </c>
      <c r="N19" s="33"/>
      <c r="P19" s="33"/>
      <c r="R19" s="33"/>
      <c r="T19" s="33"/>
    </row>
    <row r="20" spans="1:20" ht="14.25" customHeight="1" x14ac:dyDescent="0.2">
      <c r="A20" s="11" t="s">
        <v>41</v>
      </c>
      <c r="B20" s="15" t="s">
        <v>92</v>
      </c>
      <c r="C20" s="13">
        <v>114078758654</v>
      </c>
      <c r="D20" s="30">
        <f t="shared" si="0"/>
        <v>1.0078082904265122</v>
      </c>
      <c r="E20" s="13">
        <v>113194900000</v>
      </c>
      <c r="F20" s="30">
        <f t="shared" si="1"/>
        <v>0.13882667860005815</v>
      </c>
      <c r="G20" s="13">
        <v>100172186688</v>
      </c>
      <c r="H20" s="30">
        <f t="shared" si="2"/>
        <v>0.17110286131982197</v>
      </c>
      <c r="I20" s="14">
        <v>85536625344</v>
      </c>
      <c r="N20" s="33"/>
      <c r="P20" s="33"/>
      <c r="R20" s="33"/>
      <c r="T20" s="33"/>
    </row>
    <row r="21" spans="1:20" ht="14.25" customHeight="1" x14ac:dyDescent="0.2">
      <c r="A21" s="11" t="s">
        <v>43</v>
      </c>
      <c r="B21" s="15" t="s">
        <v>92</v>
      </c>
      <c r="C21" s="13">
        <v>31494262515</v>
      </c>
      <c r="D21" s="30">
        <f t="shared" si="0"/>
        <v>1.0001925329170926</v>
      </c>
      <c r="E21" s="13">
        <v>31488200000</v>
      </c>
      <c r="F21" s="30">
        <f t="shared" si="1"/>
        <v>0.14640044460502527</v>
      </c>
      <c r="G21" s="13">
        <v>27472304868</v>
      </c>
      <c r="H21" s="30">
        <f t="shared" si="2"/>
        <v>0.18280911856417492</v>
      </c>
      <c r="I21" s="14">
        <v>23226321506</v>
      </c>
      <c r="N21" s="33"/>
      <c r="P21" s="33"/>
      <c r="R21" s="33"/>
      <c r="T21" s="33"/>
    </row>
    <row r="22" spans="1:20" ht="14.25" customHeight="1" x14ac:dyDescent="0.2">
      <c r="A22" s="11" t="s">
        <v>45</v>
      </c>
      <c r="B22" s="15" t="s">
        <v>92</v>
      </c>
      <c r="C22" s="13">
        <v>16841227351</v>
      </c>
      <c r="D22" s="30">
        <f t="shared" si="0"/>
        <v>0.97308199241929616</v>
      </c>
      <c r="E22" s="13">
        <v>17307100000</v>
      </c>
      <c r="F22" s="30">
        <f t="shared" si="1"/>
        <v>0.11374470360453195</v>
      </c>
      <c r="G22" s="13">
        <v>15121263694</v>
      </c>
      <c r="H22" s="30">
        <f t="shared" si="2"/>
        <v>0.25321092468696782</v>
      </c>
      <c r="I22" s="14">
        <v>12066016499</v>
      </c>
      <c r="N22" s="33"/>
      <c r="P22" s="33"/>
      <c r="R22" s="33"/>
      <c r="T22" s="33"/>
    </row>
    <row r="23" spans="1:20" ht="14.25" customHeight="1" x14ac:dyDescent="0.2">
      <c r="A23" s="11" t="s">
        <v>47</v>
      </c>
      <c r="B23" s="15" t="s">
        <v>93</v>
      </c>
      <c r="C23" s="13">
        <v>3808695665</v>
      </c>
      <c r="D23" s="30">
        <f t="shared" si="0"/>
        <v>1.0537851492681847</v>
      </c>
      <c r="E23" s="13">
        <v>3614300000</v>
      </c>
      <c r="F23" s="30">
        <f t="shared" si="1"/>
        <v>0.21152111732220227</v>
      </c>
      <c r="G23" s="13">
        <v>3143730316</v>
      </c>
      <c r="H23" s="30">
        <f t="shared" si="2"/>
        <v>0.24524915351403467</v>
      </c>
      <c r="I23" s="14">
        <v>2524579364</v>
      </c>
      <c r="N23" s="33"/>
      <c r="P23" s="33"/>
      <c r="R23" s="33"/>
      <c r="T23" s="33"/>
    </row>
    <row r="24" spans="1:20" ht="14.25" customHeight="1" x14ac:dyDescent="0.2">
      <c r="A24" s="11" t="s">
        <v>49</v>
      </c>
      <c r="B24" s="15" t="s">
        <v>93</v>
      </c>
      <c r="C24" s="13">
        <v>2480400484</v>
      </c>
      <c r="D24" s="30">
        <f t="shared" si="0"/>
        <v>1.11318574813751</v>
      </c>
      <c r="E24" s="13">
        <v>2228200000</v>
      </c>
      <c r="F24" s="30">
        <f t="shared" si="1"/>
        <v>0.19486911989149228</v>
      </c>
      <c r="G24" s="13">
        <v>2075876297</v>
      </c>
      <c r="H24" s="30">
        <f t="shared" si="2"/>
        <v>0.13482665273561709</v>
      </c>
      <c r="I24" s="14">
        <v>1829245279</v>
      </c>
      <c r="N24" s="33"/>
      <c r="P24" s="33"/>
      <c r="R24" s="33"/>
      <c r="T24" s="33"/>
    </row>
    <row r="25" spans="1:20" ht="14.25" customHeight="1" x14ac:dyDescent="0.2">
      <c r="A25" s="11" t="s">
        <v>51</v>
      </c>
      <c r="B25" s="15" t="s">
        <v>93</v>
      </c>
      <c r="C25" s="13">
        <v>1315508946</v>
      </c>
      <c r="D25" s="30">
        <f t="shared" si="0"/>
        <v>1.021040783918038</v>
      </c>
      <c r="E25" s="13">
        <v>1288400000</v>
      </c>
      <c r="F25" s="30">
        <f t="shared" si="1"/>
        <v>0.11716868643376226</v>
      </c>
      <c r="G25" s="13">
        <v>1177538327</v>
      </c>
      <c r="H25" s="30">
        <f t="shared" si="2"/>
        <v>0.11765704122648919</v>
      </c>
      <c r="I25" s="14">
        <v>1053577514</v>
      </c>
      <c r="N25" s="33"/>
      <c r="P25" s="33"/>
      <c r="R25" s="33"/>
      <c r="T25" s="33"/>
    </row>
    <row r="26" spans="1:20" ht="14.25" customHeight="1" x14ac:dyDescent="0.2">
      <c r="A26" s="11" t="s">
        <v>52</v>
      </c>
      <c r="B26" s="15" t="s">
        <v>93</v>
      </c>
      <c r="C26" s="13">
        <v>1161534569</v>
      </c>
      <c r="D26" s="30">
        <f t="shared" si="0"/>
        <v>0.99762481233359102</v>
      </c>
      <c r="E26" s="13">
        <v>1164300000</v>
      </c>
      <c r="F26" s="30">
        <f t="shared" si="1"/>
        <v>0.11821157925451493</v>
      </c>
      <c r="G26" s="13">
        <v>1038743106</v>
      </c>
      <c r="H26" s="30">
        <f t="shared" si="2"/>
        <v>0.24759663970529278</v>
      </c>
      <c r="I26" s="14">
        <v>832595306</v>
      </c>
      <c r="N26" s="33"/>
      <c r="P26" s="33"/>
      <c r="R26" s="33"/>
      <c r="T26" s="33"/>
    </row>
    <row r="27" spans="1:20" ht="14.25" customHeight="1" x14ac:dyDescent="0.2">
      <c r="A27" s="11" t="s">
        <v>53</v>
      </c>
      <c r="B27" s="15" t="s">
        <v>93</v>
      </c>
      <c r="C27" s="13">
        <v>4016630677</v>
      </c>
      <c r="D27" s="30">
        <f t="shared" si="0"/>
        <v>1.097530037161516</v>
      </c>
      <c r="E27" s="13">
        <v>3659700000</v>
      </c>
      <c r="F27" s="30">
        <f t="shared" si="1"/>
        <v>0.26768579618306843</v>
      </c>
      <c r="G27" s="13">
        <v>3168474940</v>
      </c>
      <c r="H27" s="30">
        <f t="shared" si="2"/>
        <v>0.3729932081984576</v>
      </c>
      <c r="I27" s="14">
        <v>2307713484</v>
      </c>
      <c r="N27" s="33"/>
      <c r="P27" s="33"/>
      <c r="R27" s="33"/>
      <c r="T27" s="33"/>
    </row>
    <row r="28" spans="1:20" ht="14.25" customHeight="1" x14ac:dyDescent="0.2">
      <c r="A28" s="11" t="s">
        <v>55</v>
      </c>
      <c r="B28" s="15" t="s">
        <v>93</v>
      </c>
      <c r="C28" s="13">
        <v>1293859393</v>
      </c>
      <c r="D28" s="30">
        <f t="shared" si="0"/>
        <v>1.0204743221074217</v>
      </c>
      <c r="E28" s="13">
        <v>1267900000</v>
      </c>
      <c r="F28" s="30">
        <f t="shared" si="1"/>
        <v>7.1401194792003339E-2</v>
      </c>
      <c r="G28" s="13">
        <v>1207632957</v>
      </c>
      <c r="H28" s="30">
        <f t="shared" si="2"/>
        <v>0.13057091660898518</v>
      </c>
      <c r="I28" s="14">
        <v>1068162058</v>
      </c>
      <c r="N28" s="33"/>
      <c r="P28" s="33"/>
      <c r="R28" s="33"/>
      <c r="T28" s="33"/>
    </row>
    <row r="29" spans="1:20" ht="14.25" customHeight="1" x14ac:dyDescent="0.2">
      <c r="A29" s="11" t="s">
        <v>57</v>
      </c>
      <c r="B29" s="15" t="s">
        <v>93</v>
      </c>
      <c r="C29" s="13">
        <v>2789473893</v>
      </c>
      <c r="D29" s="30">
        <f t="shared" si="0"/>
        <v>1.1613130278934221</v>
      </c>
      <c r="E29" s="13">
        <v>2402000000</v>
      </c>
      <c r="F29" s="30">
        <f t="shared" si="1"/>
        <v>0.22429888425348427</v>
      </c>
      <c r="G29" s="13">
        <v>2278425578</v>
      </c>
      <c r="H29" s="30">
        <f t="shared" si="2"/>
        <v>0.16212382013540055</v>
      </c>
      <c r="I29" s="14">
        <v>1960570413</v>
      </c>
      <c r="N29" s="33"/>
      <c r="P29" s="33"/>
      <c r="R29" s="33"/>
      <c r="T29" s="33"/>
    </row>
    <row r="30" spans="1:20" ht="14.25" customHeight="1" x14ac:dyDescent="0.2">
      <c r="A30" s="11" t="s">
        <v>59</v>
      </c>
      <c r="B30" s="15" t="s">
        <v>92</v>
      </c>
      <c r="C30" s="13">
        <v>4486628970</v>
      </c>
      <c r="D30" s="30">
        <f t="shared" si="0"/>
        <v>1.0383071370715791</v>
      </c>
      <c r="E30" s="13">
        <v>4321100000</v>
      </c>
      <c r="F30" s="30">
        <f t="shared" si="1"/>
        <v>0.14796367501421556</v>
      </c>
      <c r="G30" s="13">
        <v>3908337056</v>
      </c>
      <c r="H30" s="30">
        <f t="shared" si="2"/>
        <v>0.3293890962187031</v>
      </c>
      <c r="I30" s="14">
        <v>2939949686</v>
      </c>
      <c r="N30" s="33"/>
      <c r="P30" s="33"/>
      <c r="R30" s="33"/>
      <c r="T30" s="33"/>
    </row>
    <row r="31" spans="1:20" ht="14.25" customHeight="1" x14ac:dyDescent="0.2">
      <c r="A31" s="11" t="s">
        <v>61</v>
      </c>
      <c r="B31" s="15" t="s">
        <v>92</v>
      </c>
      <c r="C31" s="13">
        <v>17939426883</v>
      </c>
      <c r="D31" s="30">
        <f t="shared" si="0"/>
        <v>1.0097617293144208</v>
      </c>
      <c r="E31" s="13">
        <v>17766000000</v>
      </c>
      <c r="F31" s="30">
        <f t="shared" si="1"/>
        <v>0.14856560067094876</v>
      </c>
      <c r="G31" s="13">
        <v>15618983254</v>
      </c>
      <c r="H31" s="30">
        <f t="shared" si="2"/>
        <v>0.25754789052206883</v>
      </c>
      <c r="I31" s="14">
        <v>12420189618</v>
      </c>
      <c r="N31" s="33"/>
      <c r="P31" s="33"/>
      <c r="R31" s="33"/>
      <c r="T31" s="33"/>
    </row>
    <row r="32" spans="1:20" ht="14.25" customHeight="1" x14ac:dyDescent="0.2">
      <c r="A32" s="11" t="s">
        <v>63</v>
      </c>
      <c r="B32" s="15" t="s">
        <v>92</v>
      </c>
      <c r="C32" s="13">
        <v>8733579435</v>
      </c>
      <c r="D32" s="30">
        <f t="shared" si="0"/>
        <v>1.037981867720466</v>
      </c>
      <c r="E32" s="13">
        <v>8414000000</v>
      </c>
      <c r="F32" s="30">
        <f t="shared" si="1"/>
        <v>0.16534667218762472</v>
      </c>
      <c r="G32" s="13">
        <v>7494404578</v>
      </c>
      <c r="H32" s="30">
        <f t="shared" si="2"/>
        <v>0.19045631364298587</v>
      </c>
      <c r="I32" s="14">
        <v>6295404957</v>
      </c>
      <c r="N32" s="33"/>
      <c r="P32" s="33"/>
      <c r="R32" s="33"/>
      <c r="T32" s="33"/>
    </row>
    <row r="33" spans="1:20" ht="14.25" customHeight="1" x14ac:dyDescent="0.2">
      <c r="A33" s="11" t="s">
        <v>78</v>
      </c>
      <c r="B33" s="15" t="s">
        <v>92</v>
      </c>
      <c r="C33" s="13">
        <v>173718067769</v>
      </c>
      <c r="D33" s="30">
        <f t="shared" si="0"/>
        <v>0.97327807516600595</v>
      </c>
      <c r="E33" s="13">
        <v>178487600000</v>
      </c>
      <c r="F33" s="30">
        <f t="shared" si="1"/>
        <v>0.10608385419566113</v>
      </c>
      <c r="G33" s="13">
        <v>157056869703</v>
      </c>
      <c r="H33" s="30">
        <f t="shared" si="2"/>
        <v>0.18893935352378713</v>
      </c>
      <c r="I33" s="14">
        <v>132098301934</v>
      </c>
      <c r="N33" s="33"/>
      <c r="P33" s="33"/>
      <c r="R33" s="33"/>
      <c r="T33" s="33"/>
    </row>
    <row r="34" spans="1:20" ht="14.25" customHeight="1" x14ac:dyDescent="0.2">
      <c r="A34" s="11" t="s">
        <v>67</v>
      </c>
      <c r="B34" s="15" t="s">
        <v>93</v>
      </c>
      <c r="C34" s="13">
        <v>667541840</v>
      </c>
      <c r="D34" s="30">
        <f t="shared" si="0"/>
        <v>0.98283545347467605</v>
      </c>
      <c r="E34" s="13">
        <v>679200000</v>
      </c>
      <c r="F34" s="30">
        <f t="shared" si="1"/>
        <v>8.4040161302146088E-2</v>
      </c>
      <c r="G34" s="13">
        <v>615790691</v>
      </c>
      <c r="H34" s="30">
        <f t="shared" si="2"/>
        <v>8.9996959432475349E-2</v>
      </c>
      <c r="I34" s="14">
        <v>564947164</v>
      </c>
      <c r="N34" s="33"/>
      <c r="P34" s="33"/>
      <c r="R34" s="33"/>
      <c r="T34" s="33"/>
    </row>
    <row r="35" spans="1:20" ht="14.25" customHeight="1" x14ac:dyDescent="0.2">
      <c r="A35" s="11" t="s">
        <v>79</v>
      </c>
      <c r="B35" s="15" t="s">
        <v>92</v>
      </c>
      <c r="C35" s="13">
        <v>30347001610</v>
      </c>
      <c r="D35" s="30">
        <f t="shared" si="0"/>
        <v>1.0101659568731358</v>
      </c>
      <c r="E35" s="13">
        <v>30041600000</v>
      </c>
      <c r="F35" s="30">
        <f t="shared" si="1"/>
        <v>0.17838476089482483</v>
      </c>
      <c r="G35" s="13">
        <v>25753049952</v>
      </c>
      <c r="H35" s="30">
        <f t="shared" si="2"/>
        <v>0.17375244189212186</v>
      </c>
      <c r="I35" s="14">
        <v>21940784984</v>
      </c>
      <c r="N35" s="33"/>
      <c r="P35" s="33"/>
      <c r="R35" s="33"/>
      <c r="T35" s="33"/>
    </row>
    <row r="36" spans="1:20" ht="14.25" customHeight="1" x14ac:dyDescent="0.2">
      <c r="A36" s="11" t="s">
        <v>70</v>
      </c>
      <c r="B36" s="15" t="s">
        <v>93</v>
      </c>
      <c r="C36" s="13">
        <v>2388887300</v>
      </c>
      <c r="D36" s="30">
        <f t="shared" si="0"/>
        <v>1.0314266655153059</v>
      </c>
      <c r="E36" s="13">
        <v>2316100000</v>
      </c>
      <c r="F36" s="30">
        <f t="shared" si="1"/>
        <v>0.11066519836774429</v>
      </c>
      <c r="G36" s="13">
        <v>2150861757</v>
      </c>
      <c r="H36" s="30">
        <f t="shared" si="2"/>
        <v>0.12243897464265285</v>
      </c>
      <c r="I36" s="14">
        <v>1916239373</v>
      </c>
      <c r="N36" s="33"/>
      <c r="P36" s="33"/>
      <c r="R36" s="33"/>
      <c r="T36" s="33"/>
    </row>
    <row r="37" spans="1:20" ht="14.25" customHeight="1" x14ac:dyDescent="0.2">
      <c r="A37" s="11" t="s">
        <v>72</v>
      </c>
      <c r="B37" s="15" t="s">
        <v>92</v>
      </c>
      <c r="C37" s="13">
        <v>1194594232</v>
      </c>
      <c r="D37" s="30">
        <f t="shared" si="0"/>
        <v>1.1737023305168008</v>
      </c>
      <c r="E37" s="13">
        <v>1017800000</v>
      </c>
      <c r="F37" s="30">
        <f t="shared" si="1"/>
        <v>0.31395862905496741</v>
      </c>
      <c r="G37" s="13">
        <v>909156655</v>
      </c>
      <c r="H37" s="30">
        <f t="shared" si="2"/>
        <v>0.14429097324602344</v>
      </c>
      <c r="I37" s="14">
        <v>794515273</v>
      </c>
      <c r="N37" s="33"/>
      <c r="P37" s="33"/>
      <c r="R37" s="33"/>
      <c r="T37" s="33"/>
    </row>
    <row r="38" spans="1:20" ht="14.25" customHeight="1" x14ac:dyDescent="0.2">
      <c r="A38" s="11" t="s">
        <v>74</v>
      </c>
      <c r="B38" s="15" t="s">
        <v>93</v>
      </c>
      <c r="C38" s="13">
        <v>378148656</v>
      </c>
      <c r="D38" s="30">
        <f t="shared" si="0"/>
        <v>0.96294539343009933</v>
      </c>
      <c r="E38" s="13">
        <v>392700000</v>
      </c>
      <c r="F38" s="30">
        <f t="shared" si="1"/>
        <v>6.7921238016756438E-2</v>
      </c>
      <c r="G38" s="13">
        <v>354097889</v>
      </c>
      <c r="H38" s="30">
        <f t="shared" si="2"/>
        <v>0.10875343163737844</v>
      </c>
      <c r="I38" s="14">
        <v>319365766</v>
      </c>
      <c r="N38" s="33"/>
      <c r="P38" s="33"/>
      <c r="R38" s="33"/>
      <c r="T38" s="33"/>
    </row>
    <row r="39" spans="1:20" ht="14.25" customHeight="1" x14ac:dyDescent="0.2">
      <c r="A39" s="11" t="s">
        <v>12</v>
      </c>
      <c r="B39" s="15" t="s">
        <v>92</v>
      </c>
      <c r="C39" s="13">
        <v>39581312910</v>
      </c>
      <c r="D39" s="30">
        <f t="shared" si="0"/>
        <v>1.027450898146081</v>
      </c>
      <c r="E39" s="13">
        <v>38523800000</v>
      </c>
      <c r="F39" s="30">
        <f t="shared" si="1"/>
        <v>0.15013077033705488</v>
      </c>
      <c r="G39" s="13">
        <v>34414619564</v>
      </c>
      <c r="H39" s="30">
        <f t="shared" si="2"/>
        <v>0.17056779447609655</v>
      </c>
      <c r="I39" s="14">
        <v>29399937130</v>
      </c>
      <c r="N39" s="33"/>
      <c r="P39" s="33"/>
      <c r="R39" s="33"/>
      <c r="T39" s="33"/>
    </row>
    <row r="40" spans="1:20" ht="14.25" customHeight="1" x14ac:dyDescent="0.2">
      <c r="A40" s="11" t="s">
        <v>14</v>
      </c>
      <c r="B40" s="15" t="s">
        <v>92</v>
      </c>
      <c r="C40" s="13">
        <v>147715282875</v>
      </c>
      <c r="D40" s="30">
        <f t="shared" si="0"/>
        <v>1.0704324032453139</v>
      </c>
      <c r="E40" s="13">
        <v>137995900000</v>
      </c>
      <c r="F40" s="30">
        <f t="shared" si="1"/>
        <v>0.10950475079092183</v>
      </c>
      <c r="G40" s="13">
        <v>133136232873</v>
      </c>
      <c r="H40" s="30">
        <f t="shared" si="2"/>
        <v>0.27260642616738706</v>
      </c>
      <c r="I40" s="14">
        <v>104616973587</v>
      </c>
      <c r="N40" s="33"/>
      <c r="P40" s="33"/>
      <c r="R40" s="33"/>
      <c r="T40" s="33"/>
    </row>
    <row r="41" spans="1:20" ht="14.25" customHeight="1" x14ac:dyDescent="0.2">
      <c r="A41" s="11" t="s">
        <v>16</v>
      </c>
      <c r="B41" s="15" t="s">
        <v>92</v>
      </c>
      <c r="C41" s="13">
        <v>25006960315</v>
      </c>
      <c r="D41" s="30">
        <f t="shared" si="0"/>
        <v>0.96197266122982827</v>
      </c>
      <c r="E41" s="13">
        <v>25995500000</v>
      </c>
      <c r="F41" s="30">
        <f t="shared" si="1"/>
        <v>9.0207872925250288E-2</v>
      </c>
      <c r="G41" s="13">
        <v>22937790981</v>
      </c>
      <c r="H41" s="30">
        <f t="shared" si="2"/>
        <v>9.5972378133334604E-2</v>
      </c>
      <c r="I41" s="14">
        <v>20929168872</v>
      </c>
      <c r="N41" s="33"/>
      <c r="P41" s="33"/>
      <c r="R41" s="33"/>
      <c r="T41" s="33"/>
    </row>
    <row r="42" spans="1:20" ht="14.25" customHeight="1" x14ac:dyDescent="0.2">
      <c r="A42" s="11" t="s">
        <v>18</v>
      </c>
      <c r="B42" s="15" t="s">
        <v>93</v>
      </c>
      <c r="C42" s="13">
        <v>3379645253</v>
      </c>
      <c r="D42" s="30">
        <f t="shared" si="0"/>
        <v>1.0317637235926242</v>
      </c>
      <c r="E42" s="13">
        <v>3275600000</v>
      </c>
      <c r="F42" s="30">
        <f t="shared" si="1"/>
        <v>0.14136304442618353</v>
      </c>
      <c r="G42" s="13">
        <v>2961060698</v>
      </c>
      <c r="H42" s="30">
        <f t="shared" si="2"/>
        <v>0.16303121232679471</v>
      </c>
      <c r="I42" s="14">
        <v>2545985582</v>
      </c>
      <c r="N42" s="33"/>
      <c r="P42" s="33"/>
      <c r="R42" s="33"/>
      <c r="T42" s="33"/>
    </row>
    <row r="43" spans="1:20" ht="14.25" customHeight="1" x14ac:dyDescent="0.2">
      <c r="A43" s="11" t="s">
        <v>20</v>
      </c>
      <c r="B43" s="15" t="s">
        <v>93</v>
      </c>
      <c r="C43" s="13">
        <v>379983938</v>
      </c>
      <c r="D43" s="30">
        <f t="shared" si="0"/>
        <v>0.91232638175270109</v>
      </c>
      <c r="E43" s="13">
        <v>416500000</v>
      </c>
      <c r="F43" s="30">
        <f t="shared" si="1"/>
        <v>3.609400480170797E-2</v>
      </c>
      <c r="G43" s="13">
        <v>366746585</v>
      </c>
      <c r="H43" s="30">
        <f t="shared" si="2"/>
        <v>7.9380801955764982E-2</v>
      </c>
      <c r="I43" s="14">
        <v>339774975</v>
      </c>
      <c r="N43" s="33"/>
      <c r="P43" s="33"/>
      <c r="R43" s="33"/>
      <c r="T43" s="33"/>
    </row>
    <row r="44" spans="1:20" ht="14.25" customHeight="1" x14ac:dyDescent="0.2">
      <c r="A44" s="11" t="s">
        <v>22</v>
      </c>
      <c r="B44" s="15" t="s">
        <v>92</v>
      </c>
      <c r="C44" s="13">
        <v>1290569295</v>
      </c>
      <c r="D44" s="30">
        <f t="shared" si="0"/>
        <v>1.1275286519308054</v>
      </c>
      <c r="E44" s="13">
        <v>1144600000</v>
      </c>
      <c r="F44" s="30">
        <f t="shared" si="1"/>
        <v>0.2428397986097465</v>
      </c>
      <c r="G44" s="13">
        <v>1038403579</v>
      </c>
      <c r="H44" s="30">
        <f t="shared" si="2"/>
        <v>0.18641031197690736</v>
      </c>
      <c r="I44" s="14">
        <v>875248275</v>
      </c>
      <c r="N44" s="33"/>
      <c r="P44" s="33"/>
      <c r="R44" s="33"/>
      <c r="T44" s="33"/>
    </row>
    <row r="45" spans="1:20" ht="14.25" customHeight="1" x14ac:dyDescent="0.2">
      <c r="A45" s="11" t="s">
        <v>24</v>
      </c>
      <c r="B45" s="15" t="s">
        <v>92</v>
      </c>
      <c r="C45" s="13">
        <v>72026619963</v>
      </c>
      <c r="D45" s="30">
        <f t="shared" si="0"/>
        <v>1.0454337231408317</v>
      </c>
      <c r="E45" s="13">
        <v>68896400000</v>
      </c>
      <c r="F45" s="30">
        <f t="shared" si="1"/>
        <v>0.20173014196122629</v>
      </c>
      <c r="G45" s="13">
        <v>59935768812</v>
      </c>
      <c r="H45" s="30">
        <f t="shared" si="2"/>
        <v>0.25740999243022922</v>
      </c>
      <c r="I45" s="14">
        <v>47666050988</v>
      </c>
      <c r="N45" s="33"/>
      <c r="P45" s="33"/>
      <c r="R45" s="33"/>
      <c r="T45" s="33"/>
    </row>
    <row r="46" spans="1:20" ht="14.25" customHeight="1" x14ac:dyDescent="0.2">
      <c r="A46" s="11" t="s">
        <v>26</v>
      </c>
      <c r="B46" s="15" t="s">
        <v>92</v>
      </c>
      <c r="C46" s="13">
        <v>34817364100</v>
      </c>
      <c r="D46" s="30">
        <f t="shared" si="0"/>
        <v>1.0142939490251028</v>
      </c>
      <c r="E46" s="13">
        <v>34326700000</v>
      </c>
      <c r="F46" s="30">
        <f t="shared" si="1"/>
        <v>0.17694184009486266</v>
      </c>
      <c r="G46" s="13">
        <v>29582909634</v>
      </c>
      <c r="H46" s="30">
        <f t="shared" si="2"/>
        <v>0.20422741004233405</v>
      </c>
      <c r="I46" s="14">
        <v>24565882978</v>
      </c>
      <c r="N46" s="33"/>
      <c r="P46" s="33"/>
      <c r="R46" s="33"/>
      <c r="T46" s="33"/>
    </row>
    <row r="47" spans="1:20" ht="14.25" customHeight="1" x14ac:dyDescent="0.2">
      <c r="A47" s="11" t="s">
        <v>28</v>
      </c>
      <c r="B47" s="15" t="s">
        <v>92</v>
      </c>
      <c r="C47" s="13">
        <v>35525272367</v>
      </c>
      <c r="D47" s="30">
        <f t="shared" si="0"/>
        <v>1.0432960079586502</v>
      </c>
      <c r="E47" s="13">
        <v>34051000000</v>
      </c>
      <c r="F47" s="30">
        <f t="shared" si="1"/>
        <v>0.14679193961608389</v>
      </c>
      <c r="G47" s="13">
        <v>30977957849</v>
      </c>
      <c r="H47" s="30">
        <f t="shared" si="2"/>
        <v>0.16353047176881921</v>
      </c>
      <c r="I47" s="14">
        <v>26624105342</v>
      </c>
      <c r="N47" s="33"/>
      <c r="P47" s="33"/>
      <c r="R47" s="33"/>
      <c r="T47" s="33"/>
    </row>
    <row r="48" spans="1:20" ht="14.25" customHeight="1" x14ac:dyDescent="0.2">
      <c r="A48" s="11" t="s">
        <v>30</v>
      </c>
      <c r="B48" s="15" t="s">
        <v>92</v>
      </c>
      <c r="C48" s="13">
        <v>53452218864</v>
      </c>
      <c r="D48" s="30">
        <f t="shared" si="0"/>
        <v>1.113307246798203</v>
      </c>
      <c r="E48" s="13">
        <v>48012100000</v>
      </c>
      <c r="F48" s="30">
        <f t="shared" si="1"/>
        <v>0.2092466063874838</v>
      </c>
      <c r="G48" s="13">
        <v>44202909962</v>
      </c>
      <c r="H48" s="30">
        <f t="shared" si="2"/>
        <v>0.31418916556874849</v>
      </c>
      <c r="I48" s="14">
        <v>33635119753</v>
      </c>
      <c r="N48" s="33"/>
      <c r="P48" s="33"/>
      <c r="R48" s="33"/>
      <c r="T48" s="33"/>
    </row>
    <row r="49" spans="1:20" ht="14.25" customHeight="1" x14ac:dyDescent="0.2">
      <c r="A49" s="11" t="s">
        <v>32</v>
      </c>
      <c r="B49" s="15" t="s">
        <v>92</v>
      </c>
      <c r="C49" s="13">
        <v>16936196520</v>
      </c>
      <c r="D49" s="30">
        <f t="shared" si="0"/>
        <v>1.0631102342631882</v>
      </c>
      <c r="E49" s="13">
        <v>15930800000</v>
      </c>
      <c r="F49" s="30">
        <f t="shared" si="1"/>
        <v>0.17466749634609163</v>
      </c>
      <c r="G49" s="13">
        <v>14417864266</v>
      </c>
      <c r="H49" s="30">
        <f t="shared" si="2"/>
        <v>0.19837787144682265</v>
      </c>
      <c r="I49" s="14">
        <v>12031150282</v>
      </c>
      <c r="N49" s="33"/>
      <c r="P49" s="33"/>
      <c r="R49" s="33"/>
      <c r="T49" s="33"/>
    </row>
    <row r="50" spans="1:20" ht="14.25" customHeight="1" x14ac:dyDescent="0.2">
      <c r="A50" s="11" t="s">
        <v>34</v>
      </c>
      <c r="B50" s="15" t="s">
        <v>92</v>
      </c>
      <c r="C50" s="13">
        <v>30378112666</v>
      </c>
      <c r="D50" s="30">
        <f t="shared" si="0"/>
        <v>1.004617049985945</v>
      </c>
      <c r="E50" s="13">
        <v>30238500000</v>
      </c>
      <c r="F50" s="30">
        <f t="shared" si="1"/>
        <v>0.12543024912798997</v>
      </c>
      <c r="G50" s="13">
        <v>26992443725</v>
      </c>
      <c r="H50" s="30">
        <f t="shared" si="2"/>
        <v>0.19583785401632273</v>
      </c>
      <c r="I50" s="14">
        <v>22571993046</v>
      </c>
      <c r="N50" s="33"/>
      <c r="P50" s="33"/>
      <c r="R50" s="33"/>
      <c r="T50" s="33"/>
    </row>
    <row r="51" spans="1:20" ht="14.25" customHeight="1" x14ac:dyDescent="0.2">
      <c r="A51" s="11" t="s">
        <v>36</v>
      </c>
      <c r="B51" s="15" t="s">
        <v>92</v>
      </c>
      <c r="C51" s="13">
        <v>4750935492</v>
      </c>
      <c r="D51" s="30">
        <f t="shared" si="0"/>
        <v>1.0402749051894022</v>
      </c>
      <c r="E51" s="13">
        <v>4567000000</v>
      </c>
      <c r="F51" s="30">
        <f t="shared" si="1"/>
        <v>0.12645931884682537</v>
      </c>
      <c r="G51" s="13">
        <v>4217582839</v>
      </c>
      <c r="H51" s="30">
        <f t="shared" si="2"/>
        <v>0.14271497704305505</v>
      </c>
      <c r="I51" s="14">
        <v>3690844107</v>
      </c>
      <c r="N51" s="33"/>
      <c r="P51" s="33"/>
      <c r="R51" s="33"/>
      <c r="T51" s="33"/>
    </row>
    <row r="52" spans="1:20" ht="14.25" customHeight="1" x14ac:dyDescent="0.2">
      <c r="A52" s="11" t="s">
        <v>38</v>
      </c>
      <c r="B52" s="15" t="s">
        <v>92</v>
      </c>
      <c r="C52" s="13">
        <v>226689319624</v>
      </c>
      <c r="D52" s="30">
        <f t="shared" si="0"/>
        <v>1.0022934882960031</v>
      </c>
      <c r="E52" s="13">
        <v>226170600000</v>
      </c>
      <c r="F52" s="30">
        <f t="shared" si="1"/>
        <v>0.12484096661371788</v>
      </c>
      <c r="G52" s="13">
        <v>201530106346</v>
      </c>
      <c r="H52" s="30">
        <f t="shared" si="2"/>
        <v>0.17622696286340386</v>
      </c>
      <c r="I52" s="14">
        <v>171336070936</v>
      </c>
      <c r="N52" s="33"/>
      <c r="P52" s="33"/>
      <c r="R52" s="33"/>
      <c r="T52" s="33"/>
    </row>
    <row r="53" spans="1:20" ht="14.25" customHeight="1" x14ac:dyDescent="0.2">
      <c r="A53" s="11" t="s">
        <v>40</v>
      </c>
      <c r="B53" s="15" t="s">
        <v>92</v>
      </c>
      <c r="C53" s="13">
        <v>53345765899</v>
      </c>
      <c r="D53" s="30">
        <f t="shared" si="0"/>
        <v>1.0729517444945262</v>
      </c>
      <c r="E53" s="13">
        <v>49718700000</v>
      </c>
      <c r="F53" s="30">
        <f t="shared" si="1"/>
        <v>0.21045856104827565</v>
      </c>
      <c r="G53" s="13">
        <v>44070708090</v>
      </c>
      <c r="H53" s="30">
        <f t="shared" si="2"/>
        <v>0.20942234816250377</v>
      </c>
      <c r="I53" s="14">
        <v>36439468939</v>
      </c>
      <c r="N53" s="33"/>
      <c r="P53" s="33"/>
      <c r="R53" s="33"/>
      <c r="T53" s="33"/>
    </row>
    <row r="54" spans="1:20" ht="14.25" customHeight="1" x14ac:dyDescent="0.2">
      <c r="A54" s="11" t="s">
        <v>42</v>
      </c>
      <c r="B54" s="15" t="s">
        <v>92</v>
      </c>
      <c r="C54" s="13">
        <v>332328825405</v>
      </c>
      <c r="D54" s="30">
        <f t="shared" si="0"/>
        <v>1.0181334126354624</v>
      </c>
      <c r="E54" s="13">
        <v>326409900000</v>
      </c>
      <c r="F54" s="30">
        <f t="shared" si="1"/>
        <v>0.16022422336684733</v>
      </c>
      <c r="G54" s="13">
        <v>286434999987</v>
      </c>
      <c r="H54" s="30">
        <f t="shared" si="2"/>
        <v>0.22183726476180782</v>
      </c>
      <c r="I54" s="14">
        <v>234429746291</v>
      </c>
      <c r="N54" s="33"/>
      <c r="P54" s="33"/>
      <c r="R54" s="33"/>
      <c r="T54" s="33"/>
    </row>
    <row r="55" spans="1:20" ht="14.25" customHeight="1" x14ac:dyDescent="0.2">
      <c r="A55" s="11" t="s">
        <v>44</v>
      </c>
      <c r="B55" s="15" t="s">
        <v>92</v>
      </c>
      <c r="C55" s="13">
        <v>54779518974</v>
      </c>
      <c r="D55" s="30">
        <f t="shared" si="0"/>
        <v>1.0244524045107719</v>
      </c>
      <c r="E55" s="13">
        <v>53472000000</v>
      </c>
      <c r="F55" s="30">
        <f t="shared" si="1"/>
        <v>0.17326739146187931</v>
      </c>
      <c r="G55" s="13">
        <v>46689714018</v>
      </c>
      <c r="H55" s="30">
        <f t="shared" si="2"/>
        <v>0.19047689026826364</v>
      </c>
      <c r="I55" s="14">
        <v>39219336721</v>
      </c>
      <c r="N55" s="33"/>
      <c r="P55" s="33"/>
      <c r="R55" s="33"/>
      <c r="T55" s="33"/>
    </row>
    <row r="56" spans="1:20" ht="14.25" customHeight="1" x14ac:dyDescent="0.2">
      <c r="A56" s="11" t="s">
        <v>46</v>
      </c>
      <c r="B56" s="15" t="s">
        <v>92</v>
      </c>
      <c r="C56" s="13">
        <v>140244984138</v>
      </c>
      <c r="D56" s="30">
        <f t="shared" si="0"/>
        <v>0.99782558123551235</v>
      </c>
      <c r="E56" s="13">
        <v>140550600000</v>
      </c>
      <c r="F56" s="30">
        <f t="shared" si="1"/>
        <v>0.12145246466038082</v>
      </c>
      <c r="G56" s="13">
        <v>125056557061</v>
      </c>
      <c r="H56" s="30">
        <f t="shared" si="2"/>
        <v>0.17713057679061672</v>
      </c>
      <c r="I56" s="14">
        <v>106238474751</v>
      </c>
      <c r="N56" s="33"/>
      <c r="P56" s="33"/>
      <c r="R56" s="33"/>
      <c r="T56" s="33"/>
    </row>
    <row r="57" spans="1:20" ht="14.25" customHeight="1" x14ac:dyDescent="0.2">
      <c r="A57" s="11" t="s">
        <v>48</v>
      </c>
      <c r="B57" s="15" t="s">
        <v>92</v>
      </c>
      <c r="C57" s="13">
        <v>69788110318</v>
      </c>
      <c r="D57" s="30">
        <f t="shared" si="0"/>
        <v>1.0191883996892259</v>
      </c>
      <c r="E57" s="13">
        <v>68474200000</v>
      </c>
      <c r="F57" s="30">
        <f t="shared" si="1"/>
        <v>0.16082491275496025</v>
      </c>
      <c r="G57" s="13">
        <v>60119411249</v>
      </c>
      <c r="H57" s="30">
        <f t="shared" si="2"/>
        <v>0.22881589343825748</v>
      </c>
      <c r="I57" s="14">
        <v>48924669326</v>
      </c>
      <c r="N57" s="33"/>
      <c r="P57" s="33"/>
      <c r="R57" s="33"/>
      <c r="T57" s="33"/>
    </row>
    <row r="58" spans="1:20" ht="14.25" customHeight="1" x14ac:dyDescent="0.2">
      <c r="A58" s="11" t="s">
        <v>50</v>
      </c>
      <c r="B58" s="15" t="s">
        <v>92</v>
      </c>
      <c r="C58" s="13">
        <v>7600557436</v>
      </c>
      <c r="D58" s="30">
        <f t="shared" si="0"/>
        <v>1.1071137674066305</v>
      </c>
      <c r="E58" s="13">
        <v>6865200000</v>
      </c>
      <c r="F58" s="30">
        <f t="shared" si="1"/>
        <v>0.22040132122665684</v>
      </c>
      <c r="G58" s="13">
        <v>6227916427</v>
      </c>
      <c r="H58" s="30">
        <f t="shared" si="2"/>
        <v>0.1771223798473914</v>
      </c>
      <c r="I58" s="14">
        <v>5290797740</v>
      </c>
      <c r="N58" s="33"/>
      <c r="P58" s="33"/>
      <c r="R58" s="33"/>
      <c r="T58" s="33"/>
    </row>
    <row r="59" spans="1:20" ht="14.25" customHeight="1" x14ac:dyDescent="0.2">
      <c r="A59" s="11" t="s">
        <v>80</v>
      </c>
      <c r="B59" s="15" t="s">
        <v>92</v>
      </c>
      <c r="C59" s="13">
        <v>53984786705</v>
      </c>
      <c r="D59" s="30">
        <f t="shared" si="0"/>
        <v>1.0299393634516507</v>
      </c>
      <c r="E59" s="13">
        <v>52415500000</v>
      </c>
      <c r="F59" s="30">
        <f t="shared" si="1"/>
        <v>0.18339072164502471</v>
      </c>
      <c r="G59" s="13">
        <v>45618734132</v>
      </c>
      <c r="H59" s="30">
        <f t="shared" si="2"/>
        <v>0.22803548827242553</v>
      </c>
      <c r="I59" s="14">
        <v>37147732755</v>
      </c>
      <c r="N59" s="33"/>
      <c r="P59" s="33"/>
      <c r="R59" s="33"/>
      <c r="T59" s="33"/>
    </row>
    <row r="60" spans="1:20" ht="14.25" customHeight="1" x14ac:dyDescent="0.2">
      <c r="A60" s="11" t="s">
        <v>81</v>
      </c>
      <c r="B60" s="15" t="s">
        <v>92</v>
      </c>
      <c r="C60" s="13">
        <v>42516697112</v>
      </c>
      <c r="D60" s="30">
        <f t="shared" si="0"/>
        <v>1.0317007425813449</v>
      </c>
      <c r="E60" s="13">
        <v>41210300000</v>
      </c>
      <c r="F60" s="30">
        <f t="shared" si="1"/>
        <v>0.17924566932776062</v>
      </c>
      <c r="G60" s="13">
        <v>36054147340</v>
      </c>
      <c r="H60" s="30">
        <f t="shared" si="2"/>
        <v>0.24650348182957468</v>
      </c>
      <c r="I60" s="14">
        <v>28924225135</v>
      </c>
      <c r="N60" s="33"/>
      <c r="P60" s="33"/>
      <c r="R60" s="33"/>
      <c r="T60" s="33"/>
    </row>
    <row r="61" spans="1:20" ht="14.25" customHeight="1" x14ac:dyDescent="0.2">
      <c r="A61" s="11" t="s">
        <v>54</v>
      </c>
      <c r="B61" s="15" t="s">
        <v>92</v>
      </c>
      <c r="C61" s="13">
        <v>18505293018</v>
      </c>
      <c r="D61" s="30">
        <f t="shared" si="0"/>
        <v>0.99969709835826459</v>
      </c>
      <c r="E61" s="13">
        <v>18510900000</v>
      </c>
      <c r="F61" s="30">
        <f t="shared" si="1"/>
        <v>0.12653000193693556</v>
      </c>
      <c r="G61" s="13">
        <v>16426808861</v>
      </c>
      <c r="H61" s="30">
        <f t="shared" si="2"/>
        <v>0.20133406554859146</v>
      </c>
      <c r="I61" s="14">
        <v>13673805923</v>
      </c>
      <c r="N61" s="33"/>
      <c r="P61" s="33"/>
      <c r="R61" s="33"/>
      <c r="T61" s="33"/>
    </row>
    <row r="62" spans="1:20" ht="14.25" customHeight="1" x14ac:dyDescent="0.2">
      <c r="A62" s="11" t="s">
        <v>56</v>
      </c>
      <c r="B62" s="15" t="s">
        <v>92</v>
      </c>
      <c r="C62" s="13">
        <v>107791009284</v>
      </c>
      <c r="D62" s="30">
        <f t="shared" si="0"/>
        <v>0.99518255722315363</v>
      </c>
      <c r="E62" s="13">
        <v>108312800000</v>
      </c>
      <c r="F62" s="30">
        <f t="shared" si="1"/>
        <v>0.14087094908703823</v>
      </c>
      <c r="G62" s="13">
        <v>94481334081</v>
      </c>
      <c r="H62" s="30">
        <f t="shared" si="2"/>
        <v>0.26930598439950554</v>
      </c>
      <c r="I62" s="14">
        <v>74435427897</v>
      </c>
      <c r="N62" s="33"/>
      <c r="P62" s="33"/>
      <c r="R62" s="33"/>
      <c r="T62" s="33"/>
    </row>
    <row r="63" spans="1:20" ht="14.25" customHeight="1" x14ac:dyDescent="0.2">
      <c r="A63" s="11" t="s">
        <v>58</v>
      </c>
      <c r="B63" s="15" t="s">
        <v>92</v>
      </c>
      <c r="C63" s="13">
        <v>54947268589</v>
      </c>
      <c r="D63" s="30">
        <f t="shared" si="0"/>
        <v>1.0102439338960583</v>
      </c>
      <c r="E63" s="13">
        <v>54390100000</v>
      </c>
      <c r="F63" s="30">
        <f t="shared" si="1"/>
        <v>0.10465871970191686</v>
      </c>
      <c r="G63" s="13">
        <v>49741397600</v>
      </c>
      <c r="H63" s="30">
        <f t="shared" si="2"/>
        <v>0.15291528334697335</v>
      </c>
      <c r="I63" s="14">
        <v>43144017881</v>
      </c>
      <c r="N63" s="33"/>
      <c r="P63" s="33"/>
      <c r="R63" s="33"/>
      <c r="T63" s="33"/>
    </row>
    <row r="64" spans="1:20" ht="14.25" customHeight="1" x14ac:dyDescent="0.2">
      <c r="A64" s="11" t="s">
        <v>60</v>
      </c>
      <c r="B64" s="15" t="s">
        <v>92</v>
      </c>
      <c r="C64" s="13">
        <v>22624329056</v>
      </c>
      <c r="D64" s="30">
        <f t="shared" si="0"/>
        <v>0.9658857832765525</v>
      </c>
      <c r="E64" s="13">
        <v>23423400000</v>
      </c>
      <c r="F64" s="30">
        <f t="shared" si="1"/>
        <v>0.13922759953833402</v>
      </c>
      <c r="G64" s="13">
        <v>19859358275</v>
      </c>
      <c r="H64" s="30">
        <f t="shared" si="2"/>
        <v>0.19171108348349256</v>
      </c>
      <c r="I64" s="14">
        <v>16664574619</v>
      </c>
      <c r="N64" s="33"/>
      <c r="P64" s="33"/>
      <c r="R64" s="33"/>
      <c r="T64" s="33"/>
    </row>
    <row r="65" spans="1:20" ht="14.25" customHeight="1" x14ac:dyDescent="0.2">
      <c r="A65" s="11" t="s">
        <v>62</v>
      </c>
      <c r="B65" s="15" t="s">
        <v>93</v>
      </c>
      <c r="C65" s="13">
        <v>2956086088</v>
      </c>
      <c r="D65" s="30">
        <f t="shared" si="0"/>
        <v>1.0795333192126502</v>
      </c>
      <c r="E65" s="13">
        <v>2738300000</v>
      </c>
      <c r="F65" s="30">
        <f t="shared" si="1"/>
        <v>0.15843828325693907</v>
      </c>
      <c r="G65" s="13">
        <v>2551785564</v>
      </c>
      <c r="H65" s="30">
        <f t="shared" si="2"/>
        <v>0.11110541026658351</v>
      </c>
      <c r="I65" s="14">
        <v>2296618791</v>
      </c>
      <c r="N65" s="33"/>
      <c r="P65" s="33"/>
      <c r="R65" s="33"/>
      <c r="T65" s="33"/>
    </row>
    <row r="66" spans="1:20" ht="14.25" customHeight="1" x14ac:dyDescent="0.2">
      <c r="A66" s="11" t="s">
        <v>64</v>
      </c>
      <c r="B66" s="15" t="s">
        <v>93</v>
      </c>
      <c r="C66" s="13">
        <v>2339159207</v>
      </c>
      <c r="D66" s="30">
        <f t="shared" si="0"/>
        <v>1.119750697462901</v>
      </c>
      <c r="E66" s="13">
        <v>2089000000</v>
      </c>
      <c r="F66" s="30">
        <f t="shared" si="1"/>
        <v>0.18784895321890155</v>
      </c>
      <c r="G66" s="13">
        <v>1969239608</v>
      </c>
      <c r="H66" s="30">
        <f t="shared" si="2"/>
        <v>0.10505231681968462</v>
      </c>
      <c r="I66" s="14">
        <v>1782032921</v>
      </c>
      <c r="N66" s="33"/>
      <c r="P66" s="33"/>
      <c r="R66" s="33"/>
      <c r="T66" s="33"/>
    </row>
    <row r="67" spans="1:20" ht="14.25" customHeight="1" x14ac:dyDescent="0.2">
      <c r="A67" s="11" t="s">
        <v>66</v>
      </c>
      <c r="B67" s="15" t="s">
        <v>93</v>
      </c>
      <c r="C67" s="13">
        <v>403286390</v>
      </c>
      <c r="D67" s="30">
        <f t="shared" si="0"/>
        <v>0.98675407389283087</v>
      </c>
      <c r="E67" s="13">
        <v>408700000</v>
      </c>
      <c r="F67" s="30">
        <f t="shared" si="1"/>
        <v>0.11849903468861292</v>
      </c>
      <c r="G67" s="13">
        <v>360560338</v>
      </c>
      <c r="H67" s="30">
        <f t="shared" si="2"/>
        <v>8.654871311901953E-2</v>
      </c>
      <c r="I67" s="14">
        <v>331840012</v>
      </c>
      <c r="N67" s="33"/>
      <c r="P67" s="33"/>
      <c r="R67" s="33"/>
      <c r="T67" s="33"/>
    </row>
    <row r="68" spans="1:20" ht="14.25" customHeight="1" x14ac:dyDescent="0.2">
      <c r="A68" s="11" t="s">
        <v>68</v>
      </c>
      <c r="B68" s="15" t="s">
        <v>92</v>
      </c>
      <c r="C68" s="13">
        <v>63402901789</v>
      </c>
      <c r="D68" s="30">
        <f t="shared" si="0"/>
        <v>0.99245986965559774</v>
      </c>
      <c r="E68" s="13">
        <v>63884600000</v>
      </c>
      <c r="F68" s="30">
        <f t="shared" si="1"/>
        <v>0.13287730715976981</v>
      </c>
      <c r="G68" s="13">
        <v>55966256353</v>
      </c>
      <c r="H68" s="30">
        <f t="shared" si="2"/>
        <v>0.17869778745486078</v>
      </c>
      <c r="I68" s="14">
        <v>47481429887</v>
      </c>
      <c r="N68" s="33"/>
      <c r="P68" s="33"/>
      <c r="R68" s="33"/>
      <c r="T68" s="33"/>
    </row>
    <row r="69" spans="1:20" ht="14.25" customHeight="1" x14ac:dyDescent="0.2">
      <c r="A69" s="11" t="s">
        <v>69</v>
      </c>
      <c r="B69" s="15" t="s">
        <v>93</v>
      </c>
      <c r="C69" s="13">
        <v>2393420818</v>
      </c>
      <c r="D69" s="30">
        <f t="shared" si="0"/>
        <v>1.0111621537811575</v>
      </c>
      <c r="E69" s="13">
        <v>2367000000</v>
      </c>
      <c r="F69" s="30">
        <f t="shared" si="1"/>
        <v>0.16471332362577668</v>
      </c>
      <c r="G69" s="13">
        <v>2054944139</v>
      </c>
      <c r="H69" s="30">
        <f t="shared" si="2"/>
        <v>0.18458127243879133</v>
      </c>
      <c r="I69" s="14">
        <v>1734743058</v>
      </c>
      <c r="N69" s="33"/>
      <c r="P69" s="33"/>
      <c r="R69" s="33"/>
      <c r="T69" s="33"/>
    </row>
    <row r="70" spans="1:20" ht="14.25" customHeight="1" x14ac:dyDescent="0.2">
      <c r="A70" s="11" t="s">
        <v>71</v>
      </c>
      <c r="B70" s="15" t="s">
        <v>92</v>
      </c>
      <c r="C70" s="13">
        <v>46148679535</v>
      </c>
      <c r="D70" s="30">
        <f>(C70/E70)</f>
        <v>1.0503136131594519</v>
      </c>
      <c r="E70" s="13">
        <v>43938000000</v>
      </c>
      <c r="F70" s="30">
        <f>((C70-G70)/G70)</f>
        <v>0.20065226845759337</v>
      </c>
      <c r="G70" s="13">
        <v>38436340602</v>
      </c>
      <c r="H70" s="30">
        <f>((G70-I70)/I70)</f>
        <v>0.41691273861105588</v>
      </c>
      <c r="I70" s="14">
        <v>27126822672</v>
      </c>
      <c r="N70" s="33"/>
      <c r="P70" s="33"/>
      <c r="R70" s="33"/>
      <c r="T70" s="33"/>
    </row>
    <row r="71" spans="1:20" ht="14.25" customHeight="1" x14ac:dyDescent="0.2">
      <c r="A71" s="11" t="s">
        <v>73</v>
      </c>
      <c r="B71" s="15" t="s">
        <v>93</v>
      </c>
      <c r="C71" s="13">
        <v>1417417837</v>
      </c>
      <c r="D71" s="30">
        <f>(C71/E71)</f>
        <v>1.0213415744343566</v>
      </c>
      <c r="E71" s="13">
        <v>1387800000</v>
      </c>
      <c r="F71" s="30">
        <f>((C71-G71)/G71)</f>
        <v>0.11934105049442115</v>
      </c>
      <c r="G71" s="13">
        <v>1266296663</v>
      </c>
      <c r="H71" s="30">
        <f>((G71-I71)/I71)</f>
        <v>0.14521949124974579</v>
      </c>
      <c r="I71" s="14">
        <v>1105723988</v>
      </c>
      <c r="N71" s="33"/>
      <c r="P71" s="33"/>
      <c r="R71" s="33"/>
      <c r="T71" s="33"/>
    </row>
    <row r="72" spans="1:20" ht="14.25" customHeight="1" x14ac:dyDescent="0.2">
      <c r="A72" s="11"/>
      <c r="B72" s="15"/>
      <c r="C72" s="13"/>
      <c r="D72" s="30"/>
      <c r="E72" s="13"/>
      <c r="F72" s="30"/>
      <c r="G72" s="13"/>
      <c r="H72" s="30"/>
      <c r="I72" s="14"/>
      <c r="N72" s="33"/>
      <c r="P72" s="33"/>
      <c r="R72" s="33"/>
      <c r="T72" s="33"/>
    </row>
    <row r="73" spans="1:20" ht="14.25" customHeight="1" thickBot="1" x14ac:dyDescent="0.3">
      <c r="A73" s="20" t="s">
        <v>82</v>
      </c>
      <c r="B73" s="26"/>
      <c r="C73" s="21">
        <f>SUM(C5:C71)</f>
        <v>3371386608511</v>
      </c>
      <c r="D73" s="31">
        <f>(C73/E73)</f>
        <v>1.0258924639604166</v>
      </c>
      <c r="E73" s="21">
        <f>SUM(E5:E71)</f>
        <v>3286296300000</v>
      </c>
      <c r="F73" s="31">
        <f>((C73-G73)/G73)</f>
        <v>0.1564073142257103</v>
      </c>
      <c r="G73" s="21">
        <f>SUM(G5:G71)</f>
        <v>2915397167622</v>
      </c>
      <c r="H73" s="31">
        <f>((G73-I73)/I73)</f>
        <v>0.19892510319185308</v>
      </c>
      <c r="I73" s="22">
        <f>SUM(I5:I71)</f>
        <v>2431675806821</v>
      </c>
    </row>
    <row r="75" spans="1:20" x14ac:dyDescent="0.2">
      <c r="A75" s="2" t="s">
        <v>95</v>
      </c>
    </row>
  </sheetData>
  <conditionalFormatting sqref="I5:I72 A5:D72">
    <cfRule type="expression" dxfId="7" priority="3" stopIfTrue="1">
      <formula>MOD(ROW(),3)=1</formula>
    </cfRule>
  </conditionalFormatting>
  <conditionalFormatting sqref="E5:F72">
    <cfRule type="expression" dxfId="6" priority="2" stopIfTrue="1">
      <formula>MOD(ROW(),3)=1</formula>
    </cfRule>
  </conditionalFormatting>
  <conditionalFormatting sqref="G5:H72">
    <cfRule type="expression" dxfId="5" priority="1" stopIfTrue="1">
      <formula>MOD(ROW(),3)=1</formula>
    </cfRule>
  </conditionalFormatting>
  <pageMargins left="0.7" right="0.7" top="0.75" bottom="0.75" header="0.3" footer="0.3"/>
  <ignoredErrors>
    <ignoredError sqref="D73 H73 F7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5"/>
  <sheetViews>
    <sheetView workbookViewId="0">
      <pane ySplit="4" topLeftCell="A5" activePane="bottomLeft" state="frozen"/>
      <selection sqref="A1:XFD1048576"/>
      <selection pane="bottomLeft"/>
    </sheetView>
  </sheetViews>
  <sheetFormatPr defaultRowHeight="14.25" x14ac:dyDescent="0.2"/>
  <cols>
    <col min="1" max="1" width="17.7109375" style="10" customWidth="1"/>
    <col min="2" max="2" width="10.28515625" style="25" customWidth="1"/>
    <col min="3" max="3" width="18.42578125" style="10" bestFit="1" customWidth="1"/>
    <col min="4" max="4" width="16.42578125" style="10" customWidth="1"/>
    <col min="5" max="5" width="18.42578125" style="10" bestFit="1" customWidth="1"/>
    <col min="6" max="6" width="16.42578125" style="10" customWidth="1"/>
    <col min="7" max="7" width="18.42578125" style="10" bestFit="1" customWidth="1"/>
    <col min="8" max="16384" width="9.140625" style="10"/>
  </cols>
  <sheetData>
    <row r="1" spans="1:8" ht="23.25" x14ac:dyDescent="0.35">
      <c r="A1" s="8" t="s">
        <v>83</v>
      </c>
      <c r="D1" s="19"/>
      <c r="E1" s="19"/>
      <c r="F1" s="19"/>
      <c r="G1" s="19"/>
    </row>
    <row r="2" spans="1:8" ht="15" x14ac:dyDescent="0.25">
      <c r="A2" s="18">
        <v>2023</v>
      </c>
      <c r="B2" s="29"/>
      <c r="C2" s="29"/>
      <c r="D2" s="29"/>
      <c r="E2" s="29"/>
      <c r="F2" s="29"/>
      <c r="G2" s="29"/>
      <c r="H2" s="29"/>
    </row>
    <row r="3" spans="1:8" ht="15" thickBot="1" x14ac:dyDescent="0.25"/>
    <row r="4" spans="1:8" s="28" customFormat="1" ht="25.5" x14ac:dyDescent="0.25">
      <c r="A4" s="5" t="s">
        <v>8</v>
      </c>
      <c r="B4" s="6" t="s">
        <v>75</v>
      </c>
      <c r="C4" s="6" t="s">
        <v>94</v>
      </c>
      <c r="D4" s="6" t="s">
        <v>98</v>
      </c>
      <c r="E4" s="6" t="s">
        <v>89</v>
      </c>
      <c r="F4" s="6" t="s">
        <v>88</v>
      </c>
      <c r="G4" s="7" t="s">
        <v>86</v>
      </c>
    </row>
    <row r="5" spans="1:8" ht="14.25" customHeight="1" x14ac:dyDescent="0.2">
      <c r="A5" s="11" t="s">
        <v>11</v>
      </c>
      <c r="B5" s="15" t="s">
        <v>92</v>
      </c>
      <c r="C5" s="13">
        <v>23191569826</v>
      </c>
      <c r="D5" s="30">
        <f>((C5-E5)/E5)</f>
        <v>0.11249289245030611</v>
      </c>
      <c r="E5" s="13">
        <v>20846488084</v>
      </c>
      <c r="F5" s="30">
        <f>((E5-G5)/G5)</f>
        <v>0.16689280926776082</v>
      </c>
      <c r="G5" s="14">
        <v>17864955477</v>
      </c>
      <c r="H5" s="33"/>
    </row>
    <row r="6" spans="1:8" ht="14.25" customHeight="1" x14ac:dyDescent="0.2">
      <c r="A6" s="11" t="s">
        <v>13</v>
      </c>
      <c r="B6" s="15" t="s">
        <v>93</v>
      </c>
      <c r="C6" s="13">
        <v>1395879817</v>
      </c>
      <c r="D6" s="30">
        <f t="shared" ref="D6:D69" si="0">((C6-E6)/E6)</f>
        <v>8.8633638161320499E-2</v>
      </c>
      <c r="E6" s="13">
        <v>1282231017</v>
      </c>
      <c r="F6" s="30">
        <f t="shared" ref="F6:F69" si="1">((E6-G6)/G6)</f>
        <v>0.19122369142832341</v>
      </c>
      <c r="G6" s="14">
        <v>1076398183</v>
      </c>
      <c r="H6" s="33"/>
    </row>
    <row r="7" spans="1:8" ht="14.25" customHeight="1" x14ac:dyDescent="0.2">
      <c r="A7" s="11" t="s">
        <v>15</v>
      </c>
      <c r="B7" s="15" t="s">
        <v>92</v>
      </c>
      <c r="C7" s="13">
        <v>29242436896</v>
      </c>
      <c r="D7" s="30">
        <f t="shared" si="0"/>
        <v>0.22165596881250368</v>
      </c>
      <c r="E7" s="13">
        <v>23936720028</v>
      </c>
      <c r="F7" s="30">
        <f t="shared" si="1"/>
        <v>0.2270947380764167</v>
      </c>
      <c r="G7" s="14">
        <v>19506823137</v>
      </c>
      <c r="H7" s="33"/>
    </row>
    <row r="8" spans="1:8" ht="14.25" customHeight="1" x14ac:dyDescent="0.2">
      <c r="A8" s="11" t="s">
        <v>17</v>
      </c>
      <c r="B8" s="15" t="s">
        <v>93</v>
      </c>
      <c r="C8" s="13">
        <v>1162869305</v>
      </c>
      <c r="D8" s="30">
        <f t="shared" si="0"/>
        <v>0.11564774692535329</v>
      </c>
      <c r="E8" s="13">
        <v>1042326584</v>
      </c>
      <c r="F8" s="30">
        <f t="shared" si="1"/>
        <v>0.13888463176253019</v>
      </c>
      <c r="G8" s="14">
        <v>915217007</v>
      </c>
      <c r="H8" s="33"/>
    </row>
    <row r="9" spans="1:8" ht="14.25" customHeight="1" x14ac:dyDescent="0.2">
      <c r="A9" s="11" t="s">
        <v>19</v>
      </c>
      <c r="B9" s="15" t="s">
        <v>92</v>
      </c>
      <c r="C9" s="13">
        <v>65238967735</v>
      </c>
      <c r="D9" s="30">
        <f t="shared" si="0"/>
        <v>0.11146251008867816</v>
      </c>
      <c r="E9" s="13">
        <v>58696507658</v>
      </c>
      <c r="F9" s="30">
        <f t="shared" si="1"/>
        <v>0.21558523367216884</v>
      </c>
      <c r="G9" s="14">
        <v>48286624444</v>
      </c>
      <c r="H9" s="33"/>
    </row>
    <row r="10" spans="1:8" ht="14.25" customHeight="1" x14ac:dyDescent="0.2">
      <c r="A10" s="11" t="s">
        <v>21</v>
      </c>
      <c r="B10" s="15" t="s">
        <v>92</v>
      </c>
      <c r="C10" s="13">
        <v>291396049930</v>
      </c>
      <c r="D10" s="30">
        <f t="shared" si="0"/>
        <v>0.13857624529148335</v>
      </c>
      <c r="E10" s="13">
        <v>255930203300</v>
      </c>
      <c r="F10" s="30">
        <f t="shared" si="1"/>
        <v>0.13219979765909137</v>
      </c>
      <c r="G10" s="14">
        <v>226046854830</v>
      </c>
      <c r="H10" s="33"/>
    </row>
    <row r="11" spans="1:8" ht="14.25" customHeight="1" x14ac:dyDescent="0.2">
      <c r="A11" s="11" t="s">
        <v>23</v>
      </c>
      <c r="B11" s="15" t="s">
        <v>93</v>
      </c>
      <c r="C11" s="13">
        <v>463232099</v>
      </c>
      <c r="D11" s="30">
        <f t="shared" si="0"/>
        <v>0.11036457291539806</v>
      </c>
      <c r="E11" s="13">
        <v>417189192</v>
      </c>
      <c r="F11" s="30">
        <f t="shared" si="1"/>
        <v>0.11187000485056528</v>
      </c>
      <c r="G11" s="14">
        <v>375214000</v>
      </c>
      <c r="H11" s="33"/>
    </row>
    <row r="12" spans="1:8" ht="14.25" customHeight="1" x14ac:dyDescent="0.2">
      <c r="A12" s="11" t="s">
        <v>25</v>
      </c>
      <c r="B12" s="15" t="s">
        <v>92</v>
      </c>
      <c r="C12" s="13">
        <v>31632671499</v>
      </c>
      <c r="D12" s="30">
        <f t="shared" si="0"/>
        <v>0.15694352131459555</v>
      </c>
      <c r="E12" s="13">
        <v>27341586617</v>
      </c>
      <c r="F12" s="30">
        <f t="shared" si="1"/>
        <v>0.28548725178274814</v>
      </c>
      <c r="G12" s="14">
        <v>21269434278</v>
      </c>
      <c r="H12" s="33"/>
    </row>
    <row r="13" spans="1:8" ht="14.25" customHeight="1" x14ac:dyDescent="0.2">
      <c r="A13" s="11" t="s">
        <v>27</v>
      </c>
      <c r="B13" s="15" t="s">
        <v>92</v>
      </c>
      <c r="C13" s="13">
        <v>13823916204</v>
      </c>
      <c r="D13" s="30">
        <f t="shared" si="0"/>
        <v>0.14925879481037987</v>
      </c>
      <c r="E13" s="13">
        <v>12028549415</v>
      </c>
      <c r="F13" s="30">
        <f t="shared" si="1"/>
        <v>0.18524628841403221</v>
      </c>
      <c r="G13" s="14">
        <v>10148565351</v>
      </c>
      <c r="H13" s="33"/>
    </row>
    <row r="14" spans="1:8" ht="14.25" customHeight="1" x14ac:dyDescent="0.2">
      <c r="A14" s="11" t="s">
        <v>29</v>
      </c>
      <c r="B14" s="15" t="s">
        <v>92</v>
      </c>
      <c r="C14" s="13">
        <v>17887291829</v>
      </c>
      <c r="D14" s="30">
        <f t="shared" si="0"/>
        <v>0.15304628617515978</v>
      </c>
      <c r="E14" s="13">
        <v>15513073537</v>
      </c>
      <c r="F14" s="30">
        <f t="shared" si="1"/>
        <v>0.1571370796217075</v>
      </c>
      <c r="G14" s="14">
        <v>13406426784</v>
      </c>
      <c r="H14" s="33"/>
    </row>
    <row r="15" spans="1:8" ht="14.25" customHeight="1" x14ac:dyDescent="0.2">
      <c r="A15" s="11" t="s">
        <v>31</v>
      </c>
      <c r="B15" s="15" t="s">
        <v>92</v>
      </c>
      <c r="C15" s="13">
        <v>161782202172</v>
      </c>
      <c r="D15" s="30">
        <f t="shared" si="0"/>
        <v>0.1634021152663323</v>
      </c>
      <c r="E15" s="13">
        <v>139059573684</v>
      </c>
      <c r="F15" s="30">
        <f t="shared" si="1"/>
        <v>0.30216210510925651</v>
      </c>
      <c r="G15" s="14">
        <v>106791292066</v>
      </c>
      <c r="H15" s="33"/>
    </row>
    <row r="16" spans="1:8" ht="14.25" customHeight="1" x14ac:dyDescent="0.2">
      <c r="A16" s="11" t="s">
        <v>33</v>
      </c>
      <c r="B16" s="15" t="s">
        <v>92</v>
      </c>
      <c r="C16" s="13">
        <v>3724986550</v>
      </c>
      <c r="D16" s="30">
        <f t="shared" si="0"/>
        <v>0.11093355064818908</v>
      </c>
      <c r="E16" s="13">
        <v>3353023723</v>
      </c>
      <c r="F16" s="30">
        <f t="shared" si="1"/>
        <v>0.11998770248174288</v>
      </c>
      <c r="G16" s="14">
        <v>2993804053</v>
      </c>
      <c r="H16" s="33"/>
    </row>
    <row r="17" spans="1:8" ht="14.25" customHeight="1" x14ac:dyDescent="0.2">
      <c r="A17" s="11" t="s">
        <v>35</v>
      </c>
      <c r="B17" s="15" t="s">
        <v>92</v>
      </c>
      <c r="C17" s="13">
        <v>490009230666</v>
      </c>
      <c r="D17" s="30">
        <f t="shared" si="0"/>
        <v>0.22601141319606599</v>
      </c>
      <c r="E17" s="13">
        <v>399677544101</v>
      </c>
      <c r="F17" s="30">
        <f t="shared" si="1"/>
        <v>0.17024678491905446</v>
      </c>
      <c r="G17" s="14">
        <v>341532699984</v>
      </c>
      <c r="H17" s="33"/>
    </row>
    <row r="18" spans="1:8" ht="14.25" customHeight="1" x14ac:dyDescent="0.2">
      <c r="A18" s="11" t="s">
        <v>37</v>
      </c>
      <c r="B18" s="15" t="s">
        <v>92</v>
      </c>
      <c r="C18" s="13">
        <v>2061426492</v>
      </c>
      <c r="D18" s="30">
        <f t="shared" si="0"/>
        <v>6.0380545872723131E-2</v>
      </c>
      <c r="E18" s="13">
        <v>1944044051</v>
      </c>
      <c r="F18" s="30">
        <f t="shared" si="1"/>
        <v>0.25761095729941763</v>
      </c>
      <c r="G18" s="14">
        <v>1545823086</v>
      </c>
      <c r="H18" s="33"/>
    </row>
    <row r="19" spans="1:8" ht="14.25" customHeight="1" x14ac:dyDescent="0.2">
      <c r="A19" s="11" t="s">
        <v>39</v>
      </c>
      <c r="B19" s="15" t="s">
        <v>93</v>
      </c>
      <c r="C19" s="13">
        <v>716117764</v>
      </c>
      <c r="D19" s="30">
        <f t="shared" si="0"/>
        <v>0.11876952440490651</v>
      </c>
      <c r="E19" s="13">
        <v>640094093</v>
      </c>
      <c r="F19" s="30">
        <f t="shared" si="1"/>
        <v>0.18249918274992624</v>
      </c>
      <c r="G19" s="14">
        <v>541306161</v>
      </c>
      <c r="H19" s="33"/>
    </row>
    <row r="20" spans="1:8" ht="14.25" customHeight="1" x14ac:dyDescent="0.2">
      <c r="A20" s="11" t="s">
        <v>41</v>
      </c>
      <c r="B20" s="15" t="s">
        <v>92</v>
      </c>
      <c r="C20" s="13">
        <v>105179379285</v>
      </c>
      <c r="D20" s="30">
        <f t="shared" si="0"/>
        <v>0.13673851185418662</v>
      </c>
      <c r="E20" s="13">
        <v>92527329890</v>
      </c>
      <c r="F20" s="30">
        <f t="shared" si="1"/>
        <v>0.17616748523052647</v>
      </c>
      <c r="G20" s="14">
        <v>78668498366</v>
      </c>
      <c r="H20" s="33"/>
    </row>
    <row r="21" spans="1:8" ht="14.25" customHeight="1" x14ac:dyDescent="0.2">
      <c r="A21" s="11" t="s">
        <v>43</v>
      </c>
      <c r="B21" s="15" t="s">
        <v>92</v>
      </c>
      <c r="C21" s="13">
        <v>27740230835</v>
      </c>
      <c r="D21" s="30">
        <f t="shared" si="0"/>
        <v>0.13285179586688875</v>
      </c>
      <c r="E21" s="13">
        <v>24487078483</v>
      </c>
      <c r="F21" s="30">
        <f t="shared" si="1"/>
        <v>0.18089908803173432</v>
      </c>
      <c r="G21" s="14">
        <v>20735961888</v>
      </c>
      <c r="H21" s="33"/>
    </row>
    <row r="22" spans="1:8" ht="14.25" customHeight="1" x14ac:dyDescent="0.2">
      <c r="A22" s="11" t="s">
        <v>45</v>
      </c>
      <c r="B22" s="15" t="s">
        <v>92</v>
      </c>
      <c r="C22" s="13">
        <v>16292773423</v>
      </c>
      <c r="D22" s="30">
        <f t="shared" si="0"/>
        <v>0.11000255619368952</v>
      </c>
      <c r="E22" s="13">
        <v>14678140453</v>
      </c>
      <c r="F22" s="30">
        <f t="shared" si="1"/>
        <v>0.25898023360566752</v>
      </c>
      <c r="G22" s="14">
        <v>11658753697</v>
      </c>
      <c r="H22" s="33"/>
    </row>
    <row r="23" spans="1:8" ht="14.25" customHeight="1" x14ac:dyDescent="0.2">
      <c r="A23" s="11" t="s">
        <v>47</v>
      </c>
      <c r="B23" s="15" t="s">
        <v>93</v>
      </c>
      <c r="C23" s="13">
        <v>3718762558</v>
      </c>
      <c r="D23" s="30">
        <f t="shared" si="0"/>
        <v>0.21945745706228306</v>
      </c>
      <c r="E23" s="13">
        <v>3049522176</v>
      </c>
      <c r="F23" s="30">
        <f t="shared" si="1"/>
        <v>0.25282722924617596</v>
      </c>
      <c r="G23" s="14">
        <v>2434112306</v>
      </c>
      <c r="H23" s="33"/>
    </row>
    <row r="24" spans="1:8" ht="14.25" customHeight="1" x14ac:dyDescent="0.2">
      <c r="A24" s="11" t="s">
        <v>49</v>
      </c>
      <c r="B24" s="15" t="s">
        <v>93</v>
      </c>
      <c r="C24" s="13">
        <v>1952507451</v>
      </c>
      <c r="D24" s="30">
        <f t="shared" si="0"/>
        <v>0.18164471120467757</v>
      </c>
      <c r="E24" s="13">
        <v>1652364228</v>
      </c>
      <c r="F24" s="30">
        <f t="shared" si="1"/>
        <v>0.15916554815537948</v>
      </c>
      <c r="G24" s="14">
        <v>1425477345</v>
      </c>
      <c r="H24" s="33"/>
    </row>
    <row r="25" spans="1:8" ht="14.25" customHeight="1" x14ac:dyDescent="0.2">
      <c r="A25" s="11" t="s">
        <v>51</v>
      </c>
      <c r="B25" s="15" t="s">
        <v>93</v>
      </c>
      <c r="C25" s="13">
        <v>971354457</v>
      </c>
      <c r="D25" s="30">
        <f t="shared" si="0"/>
        <v>0.14488178488296236</v>
      </c>
      <c r="E25" s="13">
        <v>848432100</v>
      </c>
      <c r="F25" s="30">
        <f t="shared" si="1"/>
        <v>0.14943700384877345</v>
      </c>
      <c r="G25" s="14">
        <v>738128403</v>
      </c>
      <c r="H25" s="33"/>
    </row>
    <row r="26" spans="1:8" ht="14.25" customHeight="1" x14ac:dyDescent="0.2">
      <c r="A26" s="11" t="s">
        <v>52</v>
      </c>
      <c r="B26" s="15" t="s">
        <v>93</v>
      </c>
      <c r="C26" s="13">
        <v>986675863</v>
      </c>
      <c r="D26" s="30">
        <f t="shared" si="0"/>
        <v>0.12013694631848326</v>
      </c>
      <c r="E26" s="13">
        <v>880852887</v>
      </c>
      <c r="F26" s="30">
        <f t="shared" si="1"/>
        <v>0.28283891675715478</v>
      </c>
      <c r="G26" s="14">
        <v>686643409</v>
      </c>
      <c r="H26" s="33"/>
    </row>
    <row r="27" spans="1:8" ht="14.25" customHeight="1" x14ac:dyDescent="0.2">
      <c r="A27" s="11" t="s">
        <v>53</v>
      </c>
      <c r="B27" s="15" t="s">
        <v>93</v>
      </c>
      <c r="C27" s="13">
        <v>3880903741</v>
      </c>
      <c r="D27" s="30">
        <f t="shared" si="0"/>
        <v>0.27177923394282427</v>
      </c>
      <c r="E27" s="13">
        <v>3051554576</v>
      </c>
      <c r="F27" s="30">
        <f t="shared" si="1"/>
        <v>0.38841375091780006</v>
      </c>
      <c r="G27" s="14">
        <v>2197871185</v>
      </c>
      <c r="H27" s="33"/>
    </row>
    <row r="28" spans="1:8" ht="14.25" customHeight="1" x14ac:dyDescent="0.2">
      <c r="A28" s="11" t="s">
        <v>55</v>
      </c>
      <c r="B28" s="15" t="s">
        <v>93</v>
      </c>
      <c r="C28" s="13">
        <v>617960930</v>
      </c>
      <c r="D28" s="30">
        <f t="shared" si="0"/>
        <v>0.11375110642307998</v>
      </c>
      <c r="E28" s="13">
        <v>554846524</v>
      </c>
      <c r="F28" s="30">
        <f t="shared" si="1"/>
        <v>0.18941675826619331</v>
      </c>
      <c r="G28" s="14">
        <v>466486217</v>
      </c>
      <c r="H28" s="33"/>
    </row>
    <row r="29" spans="1:8" ht="14.25" customHeight="1" x14ac:dyDescent="0.2">
      <c r="A29" s="11" t="s">
        <v>57</v>
      </c>
      <c r="B29" s="15" t="s">
        <v>93</v>
      </c>
      <c r="C29" s="13">
        <v>1729076779</v>
      </c>
      <c r="D29" s="30">
        <f t="shared" si="0"/>
        <v>0.2614666367604131</v>
      </c>
      <c r="E29" s="13">
        <v>1370687681</v>
      </c>
      <c r="F29" s="30">
        <f t="shared" si="1"/>
        <v>0.19775695689436962</v>
      </c>
      <c r="G29" s="14">
        <v>1144378810</v>
      </c>
      <c r="H29" s="33"/>
    </row>
    <row r="30" spans="1:8" ht="14.25" customHeight="1" x14ac:dyDescent="0.2">
      <c r="A30" s="11" t="s">
        <v>59</v>
      </c>
      <c r="B30" s="15" t="s">
        <v>92</v>
      </c>
      <c r="C30" s="13">
        <v>3241814408</v>
      </c>
      <c r="D30" s="30">
        <f t="shared" si="0"/>
        <v>0.14686433004766558</v>
      </c>
      <c r="E30" s="13">
        <v>2826676463</v>
      </c>
      <c r="F30" s="30">
        <f t="shared" si="1"/>
        <v>0.33042877655395653</v>
      </c>
      <c r="G30" s="14">
        <v>2124635691</v>
      </c>
      <c r="H30" s="33"/>
    </row>
    <row r="31" spans="1:8" ht="14.25" customHeight="1" x14ac:dyDescent="0.2">
      <c r="A31" s="11" t="s">
        <v>61</v>
      </c>
      <c r="B31" s="15" t="s">
        <v>92</v>
      </c>
      <c r="C31" s="13">
        <v>16541364130</v>
      </c>
      <c r="D31" s="30">
        <f t="shared" si="0"/>
        <v>0.15108698585612204</v>
      </c>
      <c r="E31" s="13">
        <v>14370212098</v>
      </c>
      <c r="F31" s="30">
        <f t="shared" si="1"/>
        <v>0.2792410134768934</v>
      </c>
      <c r="G31" s="14">
        <v>11233389132</v>
      </c>
      <c r="H31" s="33"/>
    </row>
    <row r="32" spans="1:8" ht="14.25" customHeight="1" x14ac:dyDescent="0.2">
      <c r="A32" s="11" t="s">
        <v>63</v>
      </c>
      <c r="B32" s="15" t="s">
        <v>92</v>
      </c>
      <c r="C32" s="13">
        <v>7967966405</v>
      </c>
      <c r="D32" s="30">
        <f t="shared" si="0"/>
        <v>0.17095995433156977</v>
      </c>
      <c r="E32" s="13">
        <v>6804644664</v>
      </c>
      <c r="F32" s="30">
        <f t="shared" si="1"/>
        <v>0.21188216860781933</v>
      </c>
      <c r="G32" s="14">
        <v>5614939175</v>
      </c>
      <c r="H32" s="33"/>
    </row>
    <row r="33" spans="1:8" ht="14.25" customHeight="1" x14ac:dyDescent="0.2">
      <c r="A33" s="11" t="s">
        <v>78</v>
      </c>
      <c r="B33" s="15" t="s">
        <v>92</v>
      </c>
      <c r="C33" s="13">
        <v>161922850512</v>
      </c>
      <c r="D33" s="30">
        <f t="shared" si="0"/>
        <v>0.1040828894846124</v>
      </c>
      <c r="E33" s="13">
        <v>146658237397</v>
      </c>
      <c r="F33" s="30">
        <f t="shared" si="1"/>
        <v>0.19915158029285171</v>
      </c>
      <c r="G33" s="14">
        <v>122301667118</v>
      </c>
      <c r="H33" s="33"/>
    </row>
    <row r="34" spans="1:8" ht="14.25" customHeight="1" x14ac:dyDescent="0.2">
      <c r="A34" s="11" t="s">
        <v>67</v>
      </c>
      <c r="B34" s="15" t="s">
        <v>93</v>
      </c>
      <c r="C34" s="13">
        <v>563620816</v>
      </c>
      <c r="D34" s="30">
        <f t="shared" si="0"/>
        <v>7.8198754608974005E-2</v>
      </c>
      <c r="E34" s="13">
        <v>522742967</v>
      </c>
      <c r="F34" s="30">
        <f t="shared" si="1"/>
        <v>8.6476201753465862E-2</v>
      </c>
      <c r="G34" s="14">
        <v>481136141</v>
      </c>
      <c r="H34" s="33"/>
    </row>
    <row r="35" spans="1:8" ht="14.25" customHeight="1" x14ac:dyDescent="0.2">
      <c r="A35" s="11" t="s">
        <v>79</v>
      </c>
      <c r="B35" s="15" t="s">
        <v>92</v>
      </c>
      <c r="C35" s="13">
        <v>29147464501</v>
      </c>
      <c r="D35" s="30">
        <f t="shared" si="0"/>
        <v>0.1711071366487163</v>
      </c>
      <c r="E35" s="13">
        <v>24888811270</v>
      </c>
      <c r="F35" s="30">
        <f t="shared" si="1"/>
        <v>0.17626060911363084</v>
      </c>
      <c r="G35" s="14">
        <v>21159266133</v>
      </c>
      <c r="H35" s="33"/>
    </row>
    <row r="36" spans="1:8" ht="14.25" customHeight="1" x14ac:dyDescent="0.2">
      <c r="A36" s="11" t="s">
        <v>70</v>
      </c>
      <c r="B36" s="15" t="s">
        <v>93</v>
      </c>
      <c r="C36" s="13">
        <v>1896656086</v>
      </c>
      <c r="D36" s="30">
        <f t="shared" si="0"/>
        <v>0.11209689467301281</v>
      </c>
      <c r="E36" s="13">
        <v>1705477369</v>
      </c>
      <c r="F36" s="30">
        <f t="shared" si="1"/>
        <v>0.13130800382404029</v>
      </c>
      <c r="G36" s="14">
        <v>1507527007</v>
      </c>
      <c r="H36" s="33"/>
    </row>
    <row r="37" spans="1:8" ht="14.25" customHeight="1" x14ac:dyDescent="0.2">
      <c r="A37" s="11" t="s">
        <v>72</v>
      </c>
      <c r="B37" s="15" t="s">
        <v>92</v>
      </c>
      <c r="C37" s="13">
        <v>937448019</v>
      </c>
      <c r="D37" s="30">
        <f t="shared" si="0"/>
        <v>0.26957649962819658</v>
      </c>
      <c r="E37" s="13">
        <v>738394275</v>
      </c>
      <c r="F37" s="30">
        <f t="shared" si="1"/>
        <v>0.15035218365917569</v>
      </c>
      <c r="G37" s="14">
        <v>641885403</v>
      </c>
      <c r="H37" s="33"/>
    </row>
    <row r="38" spans="1:8" ht="14.25" customHeight="1" x14ac:dyDescent="0.2">
      <c r="A38" s="11" t="s">
        <v>74</v>
      </c>
      <c r="B38" s="15" t="s">
        <v>93</v>
      </c>
      <c r="C38" s="13">
        <v>314432947</v>
      </c>
      <c r="D38" s="30">
        <f t="shared" si="0"/>
        <v>0.11011743455200947</v>
      </c>
      <c r="E38" s="13">
        <v>283242959</v>
      </c>
      <c r="F38" s="30">
        <f t="shared" si="1"/>
        <v>0.11506617473041419</v>
      </c>
      <c r="G38" s="14">
        <v>254014484</v>
      </c>
      <c r="H38" s="33"/>
    </row>
    <row r="39" spans="1:8" ht="14.25" customHeight="1" x14ac:dyDescent="0.2">
      <c r="A39" s="11" t="s">
        <v>12</v>
      </c>
      <c r="B39" s="15" t="s">
        <v>92</v>
      </c>
      <c r="C39" s="13">
        <v>37701011292</v>
      </c>
      <c r="D39" s="30">
        <f t="shared" si="0"/>
        <v>0.15512544353991459</v>
      </c>
      <c r="E39" s="13">
        <v>32638023431</v>
      </c>
      <c r="F39" s="30">
        <f t="shared" si="1"/>
        <v>0.17161368160611865</v>
      </c>
      <c r="G39" s="14">
        <v>27857325280</v>
      </c>
      <c r="H39" s="33"/>
    </row>
    <row r="40" spans="1:8" ht="14.25" customHeight="1" x14ac:dyDescent="0.2">
      <c r="A40" s="11" t="s">
        <v>14</v>
      </c>
      <c r="B40" s="15" t="s">
        <v>92</v>
      </c>
      <c r="C40" s="13">
        <v>141764618901</v>
      </c>
      <c r="D40" s="30">
        <f t="shared" si="0"/>
        <v>0.10874227818794156</v>
      </c>
      <c r="E40" s="13">
        <v>127860749689</v>
      </c>
      <c r="F40" s="30">
        <f t="shared" si="1"/>
        <v>0.28301149964252253</v>
      </c>
      <c r="G40" s="14">
        <v>99656744873</v>
      </c>
      <c r="H40" s="33"/>
    </row>
    <row r="41" spans="1:8" ht="14.25" customHeight="1" x14ac:dyDescent="0.2">
      <c r="A41" s="11" t="s">
        <v>16</v>
      </c>
      <c r="B41" s="15" t="s">
        <v>92</v>
      </c>
      <c r="C41" s="13">
        <v>23736638200</v>
      </c>
      <c r="D41" s="30">
        <f t="shared" si="0"/>
        <v>9.0858896488678162E-2</v>
      </c>
      <c r="E41" s="13">
        <v>21759586209</v>
      </c>
      <c r="F41" s="30">
        <f t="shared" si="1"/>
        <v>9.8931508408078822E-2</v>
      </c>
      <c r="G41" s="14">
        <v>19800675513</v>
      </c>
      <c r="H41" s="33"/>
    </row>
    <row r="42" spans="1:8" ht="14.25" customHeight="1" x14ac:dyDescent="0.2">
      <c r="A42" s="11" t="s">
        <v>18</v>
      </c>
      <c r="B42" s="15" t="s">
        <v>93</v>
      </c>
      <c r="C42" s="13">
        <v>2979548477</v>
      </c>
      <c r="D42" s="30">
        <f t="shared" si="0"/>
        <v>0.15829193484414186</v>
      </c>
      <c r="E42" s="13">
        <v>2572364002</v>
      </c>
      <c r="F42" s="30">
        <f t="shared" si="1"/>
        <v>0.19265836877630033</v>
      </c>
      <c r="G42" s="14">
        <v>2156832224</v>
      </c>
      <c r="H42" s="33"/>
    </row>
    <row r="43" spans="1:8" ht="14.25" customHeight="1" x14ac:dyDescent="0.2">
      <c r="A43" s="11" t="s">
        <v>20</v>
      </c>
      <c r="B43" s="15" t="s">
        <v>93</v>
      </c>
      <c r="C43" s="13">
        <v>223567318</v>
      </c>
      <c r="D43" s="30">
        <f t="shared" si="0"/>
        <v>1.8278869259372624E-2</v>
      </c>
      <c r="E43" s="13">
        <v>219554117</v>
      </c>
      <c r="F43" s="30">
        <f t="shared" si="1"/>
        <v>5.8531693695995222E-2</v>
      </c>
      <c r="G43" s="14">
        <v>207413834</v>
      </c>
      <c r="H43" s="33"/>
    </row>
    <row r="44" spans="1:8" ht="14.25" customHeight="1" x14ac:dyDescent="0.2">
      <c r="A44" s="11" t="s">
        <v>22</v>
      </c>
      <c r="B44" s="15" t="s">
        <v>92</v>
      </c>
      <c r="C44" s="13">
        <v>945128624</v>
      </c>
      <c r="D44" s="30">
        <f t="shared" si="0"/>
        <v>0.18446453388849665</v>
      </c>
      <c r="E44" s="13">
        <v>797937462</v>
      </c>
      <c r="F44" s="30">
        <f t="shared" si="1"/>
        <v>0.2130768605565857</v>
      </c>
      <c r="G44" s="14">
        <v>657779806</v>
      </c>
      <c r="H44" s="33"/>
    </row>
    <row r="45" spans="1:8" ht="14.25" customHeight="1" x14ac:dyDescent="0.2">
      <c r="A45" s="11" t="s">
        <v>24</v>
      </c>
      <c r="B45" s="15" t="s">
        <v>92</v>
      </c>
      <c r="C45" s="13">
        <v>67635533282</v>
      </c>
      <c r="D45" s="30">
        <f t="shared" si="0"/>
        <v>0.20445425118177837</v>
      </c>
      <c r="E45" s="13">
        <v>56154505840</v>
      </c>
      <c r="F45" s="30">
        <f t="shared" si="1"/>
        <v>0.2649470892132218</v>
      </c>
      <c r="G45" s="14">
        <v>44392770511</v>
      </c>
      <c r="H45" s="33"/>
    </row>
    <row r="46" spans="1:8" ht="14.25" customHeight="1" x14ac:dyDescent="0.2">
      <c r="A46" s="11" t="s">
        <v>26</v>
      </c>
      <c r="B46" s="15" t="s">
        <v>92</v>
      </c>
      <c r="C46" s="13">
        <v>32377457566</v>
      </c>
      <c r="D46" s="30">
        <f t="shared" si="0"/>
        <v>0.17796949438852519</v>
      </c>
      <c r="E46" s="13">
        <v>27485820066</v>
      </c>
      <c r="F46" s="30">
        <f t="shared" si="1"/>
        <v>0.21357236395335918</v>
      </c>
      <c r="G46" s="14">
        <v>22648686541</v>
      </c>
      <c r="H46" s="33"/>
    </row>
    <row r="47" spans="1:8" ht="14.25" customHeight="1" x14ac:dyDescent="0.2">
      <c r="A47" s="11" t="s">
        <v>28</v>
      </c>
      <c r="B47" s="15" t="s">
        <v>92</v>
      </c>
      <c r="C47" s="13">
        <v>32047603843</v>
      </c>
      <c r="D47" s="30">
        <f t="shared" si="0"/>
        <v>0.14887551068773736</v>
      </c>
      <c r="E47" s="13">
        <v>27894757565</v>
      </c>
      <c r="F47" s="30">
        <f t="shared" si="1"/>
        <v>0.17980126786273967</v>
      </c>
      <c r="G47" s="14">
        <v>23643607042</v>
      </c>
      <c r="H47" s="33"/>
    </row>
    <row r="48" spans="1:8" ht="14.25" customHeight="1" x14ac:dyDescent="0.2">
      <c r="A48" s="11" t="s">
        <v>30</v>
      </c>
      <c r="B48" s="15" t="s">
        <v>92</v>
      </c>
      <c r="C48" s="13">
        <v>52672966248</v>
      </c>
      <c r="D48" s="30">
        <f t="shared" si="0"/>
        <v>0.2104446791006036</v>
      </c>
      <c r="E48" s="13">
        <v>43515385013</v>
      </c>
      <c r="F48" s="30">
        <f t="shared" si="1"/>
        <v>0.31859562163556238</v>
      </c>
      <c r="G48" s="14">
        <v>33001311622</v>
      </c>
      <c r="H48" s="33"/>
    </row>
    <row r="49" spans="1:8" ht="14.25" customHeight="1" x14ac:dyDescent="0.2">
      <c r="A49" s="11" t="s">
        <v>32</v>
      </c>
      <c r="B49" s="15" t="s">
        <v>92</v>
      </c>
      <c r="C49" s="13">
        <v>15776569657</v>
      </c>
      <c r="D49" s="30">
        <f t="shared" si="0"/>
        <v>0.17779270999342453</v>
      </c>
      <c r="E49" s="13">
        <v>13395030826</v>
      </c>
      <c r="F49" s="30">
        <f t="shared" si="1"/>
        <v>0.20133770740028736</v>
      </c>
      <c r="G49" s="14">
        <v>11150096050</v>
      </c>
      <c r="H49" s="33"/>
    </row>
    <row r="50" spans="1:8" ht="14.25" customHeight="1" x14ac:dyDescent="0.2">
      <c r="A50" s="11" t="s">
        <v>34</v>
      </c>
      <c r="B50" s="15" t="s">
        <v>92</v>
      </c>
      <c r="C50" s="13">
        <v>29293472569</v>
      </c>
      <c r="D50" s="30">
        <f t="shared" si="0"/>
        <v>0.12539175881949435</v>
      </c>
      <c r="E50" s="13">
        <v>26029578002</v>
      </c>
      <c r="F50" s="30">
        <f t="shared" si="1"/>
        <v>0.20225477036890807</v>
      </c>
      <c r="G50" s="14">
        <v>21650633995</v>
      </c>
      <c r="H50" s="33"/>
    </row>
    <row r="51" spans="1:8" ht="14.25" customHeight="1" x14ac:dyDescent="0.2">
      <c r="A51" s="11" t="s">
        <v>36</v>
      </c>
      <c r="B51" s="15" t="s">
        <v>92</v>
      </c>
      <c r="C51" s="13">
        <v>3071319903</v>
      </c>
      <c r="D51" s="30">
        <f t="shared" si="0"/>
        <v>0.18411333453303791</v>
      </c>
      <c r="E51" s="13">
        <v>2593771908</v>
      </c>
      <c r="F51" s="30">
        <f t="shared" si="1"/>
        <v>0.22666716875217563</v>
      </c>
      <c r="G51" s="14">
        <v>2114487103</v>
      </c>
      <c r="H51" s="33"/>
    </row>
    <row r="52" spans="1:8" ht="14.25" customHeight="1" x14ac:dyDescent="0.2">
      <c r="A52" s="11" t="s">
        <v>38</v>
      </c>
      <c r="B52" s="15" t="s">
        <v>92</v>
      </c>
      <c r="C52" s="13">
        <v>213056233382</v>
      </c>
      <c r="D52" s="30">
        <f t="shared" si="0"/>
        <v>0.12464119321317518</v>
      </c>
      <c r="E52" s="13">
        <v>189443739628</v>
      </c>
      <c r="F52" s="30">
        <f t="shared" si="1"/>
        <v>0.19088561907786061</v>
      </c>
      <c r="G52" s="14">
        <v>159078031167</v>
      </c>
      <c r="H52" s="33"/>
    </row>
    <row r="53" spans="1:8" ht="14.25" customHeight="1" x14ac:dyDescent="0.2">
      <c r="A53" s="11" t="s">
        <v>40</v>
      </c>
      <c r="B53" s="15" t="s">
        <v>92</v>
      </c>
      <c r="C53" s="13">
        <v>51593817052</v>
      </c>
      <c r="D53" s="30">
        <f t="shared" si="0"/>
        <v>0.21938317532696089</v>
      </c>
      <c r="E53" s="13">
        <v>42311406370</v>
      </c>
      <c r="F53" s="30">
        <f t="shared" si="1"/>
        <v>0.21570793425260826</v>
      </c>
      <c r="G53" s="14">
        <v>34803923852</v>
      </c>
      <c r="H53" s="33"/>
    </row>
    <row r="54" spans="1:8" ht="14.25" customHeight="1" x14ac:dyDescent="0.2">
      <c r="A54" s="11" t="s">
        <v>42</v>
      </c>
      <c r="B54" s="15" t="s">
        <v>92</v>
      </c>
      <c r="C54" s="13">
        <v>319275468309</v>
      </c>
      <c r="D54" s="30">
        <f t="shared" si="0"/>
        <v>0.16111840884465861</v>
      </c>
      <c r="E54" s="13">
        <v>274972359302</v>
      </c>
      <c r="F54" s="30">
        <f t="shared" si="1"/>
        <v>0.22779779185087048</v>
      </c>
      <c r="G54" s="14">
        <v>223955736952</v>
      </c>
      <c r="H54" s="33"/>
    </row>
    <row r="55" spans="1:8" ht="14.25" customHeight="1" x14ac:dyDescent="0.2">
      <c r="A55" s="11" t="s">
        <v>44</v>
      </c>
      <c r="B55" s="15" t="s">
        <v>92</v>
      </c>
      <c r="C55" s="13">
        <v>52267077071</v>
      </c>
      <c r="D55" s="30">
        <f t="shared" si="0"/>
        <v>0.1782275765215158</v>
      </c>
      <c r="E55" s="13">
        <v>44360765367</v>
      </c>
      <c r="F55" s="30">
        <f t="shared" si="1"/>
        <v>0.19804156981105764</v>
      </c>
      <c r="G55" s="14">
        <v>37027734667</v>
      </c>
      <c r="H55" s="33"/>
    </row>
    <row r="56" spans="1:8" ht="14.25" customHeight="1" x14ac:dyDescent="0.2">
      <c r="A56" s="11" t="s">
        <v>46</v>
      </c>
      <c r="B56" s="15" t="s">
        <v>92</v>
      </c>
      <c r="C56" s="13">
        <v>134628588772</v>
      </c>
      <c r="D56" s="30">
        <f t="shared" si="0"/>
        <v>0.12397117758049139</v>
      </c>
      <c r="E56" s="13">
        <v>119779396000</v>
      </c>
      <c r="F56" s="30">
        <f t="shared" si="1"/>
        <v>0.18358082102252421</v>
      </c>
      <c r="G56" s="14">
        <v>101200859183</v>
      </c>
      <c r="H56" s="33"/>
    </row>
    <row r="57" spans="1:8" ht="14.25" customHeight="1" x14ac:dyDescent="0.2">
      <c r="A57" s="11" t="s">
        <v>48</v>
      </c>
      <c r="B57" s="15" t="s">
        <v>92</v>
      </c>
      <c r="C57" s="13">
        <v>62039621150</v>
      </c>
      <c r="D57" s="30">
        <f t="shared" si="0"/>
        <v>0.17622826627908186</v>
      </c>
      <c r="E57" s="13">
        <v>52744541964</v>
      </c>
      <c r="F57" s="30">
        <f t="shared" si="1"/>
        <v>0.24791092680419105</v>
      </c>
      <c r="G57" s="14">
        <v>42266271439</v>
      </c>
      <c r="H57" s="33"/>
    </row>
    <row r="58" spans="1:8" ht="14.25" customHeight="1" x14ac:dyDescent="0.2">
      <c r="A58" s="11" t="s">
        <v>50</v>
      </c>
      <c r="B58" s="15" t="s">
        <v>92</v>
      </c>
      <c r="C58" s="13">
        <v>5438877024</v>
      </c>
      <c r="D58" s="30">
        <f t="shared" si="0"/>
        <v>0.17658340612755974</v>
      </c>
      <c r="E58" s="13">
        <v>4622602185</v>
      </c>
      <c r="F58" s="30">
        <f t="shared" si="1"/>
        <v>0.19032121407389582</v>
      </c>
      <c r="G58" s="14">
        <v>3883491389</v>
      </c>
      <c r="H58" s="33"/>
    </row>
    <row r="59" spans="1:8" ht="14.25" customHeight="1" x14ac:dyDescent="0.2">
      <c r="A59" s="11" t="s">
        <v>80</v>
      </c>
      <c r="B59" s="15" t="s">
        <v>92</v>
      </c>
      <c r="C59" s="13">
        <v>52245559495</v>
      </c>
      <c r="D59" s="30">
        <f t="shared" si="0"/>
        <v>0.18313332913276772</v>
      </c>
      <c r="E59" s="13">
        <v>44158640627</v>
      </c>
      <c r="F59" s="30">
        <f t="shared" si="1"/>
        <v>0.23199362335980492</v>
      </c>
      <c r="G59" s="14">
        <v>35843237976</v>
      </c>
      <c r="H59" s="33"/>
    </row>
    <row r="60" spans="1:8" ht="14.25" customHeight="1" x14ac:dyDescent="0.2">
      <c r="A60" s="11" t="s">
        <v>81</v>
      </c>
      <c r="B60" s="15" t="s">
        <v>92</v>
      </c>
      <c r="C60" s="13">
        <v>38382510653</v>
      </c>
      <c r="D60" s="30">
        <f t="shared" si="0"/>
        <v>0.19122629825998108</v>
      </c>
      <c r="E60" s="13">
        <v>32221006797</v>
      </c>
      <c r="F60" s="30">
        <f t="shared" si="1"/>
        <v>0.27845302590879856</v>
      </c>
      <c r="G60" s="14">
        <v>25203121385</v>
      </c>
      <c r="H60" s="33"/>
    </row>
    <row r="61" spans="1:8" ht="14.25" customHeight="1" x14ac:dyDescent="0.2">
      <c r="A61" s="11" t="s">
        <v>54</v>
      </c>
      <c r="B61" s="15" t="s">
        <v>92</v>
      </c>
      <c r="C61" s="13">
        <v>17573285215</v>
      </c>
      <c r="D61" s="30">
        <f t="shared" si="0"/>
        <v>0.13097455640732059</v>
      </c>
      <c r="E61" s="13">
        <v>15538179100</v>
      </c>
      <c r="F61" s="30">
        <f t="shared" si="1"/>
        <v>0.20423876071928884</v>
      </c>
      <c r="G61" s="14">
        <v>12902905642</v>
      </c>
      <c r="H61" s="33"/>
    </row>
    <row r="62" spans="1:8" ht="14.25" customHeight="1" x14ac:dyDescent="0.2">
      <c r="A62" s="11" t="s">
        <v>56</v>
      </c>
      <c r="B62" s="15" t="s">
        <v>92</v>
      </c>
      <c r="C62" s="13">
        <v>105024891117</v>
      </c>
      <c r="D62" s="30">
        <f t="shared" si="0"/>
        <v>0.13952912181293278</v>
      </c>
      <c r="E62" s="13">
        <v>92165166389</v>
      </c>
      <c r="F62" s="30">
        <f t="shared" si="1"/>
        <v>0.27457711416534603</v>
      </c>
      <c r="G62" s="14">
        <v>72310388571</v>
      </c>
      <c r="H62" s="33"/>
    </row>
    <row r="63" spans="1:8" ht="14.25" customHeight="1" x14ac:dyDescent="0.2">
      <c r="A63" s="11" t="s">
        <v>58</v>
      </c>
      <c r="B63" s="15" t="s">
        <v>92</v>
      </c>
      <c r="C63" s="13">
        <v>52253554948</v>
      </c>
      <c r="D63" s="30">
        <f t="shared" si="0"/>
        <v>0.10322812419258973</v>
      </c>
      <c r="E63" s="13">
        <v>47364233926</v>
      </c>
      <c r="F63" s="30">
        <f t="shared" si="1"/>
        <v>0.15611909690368855</v>
      </c>
      <c r="G63" s="14">
        <v>40968299938</v>
      </c>
      <c r="H63" s="33"/>
    </row>
    <row r="64" spans="1:8" ht="14.25" customHeight="1" x14ac:dyDescent="0.2">
      <c r="A64" s="11" t="s">
        <v>60</v>
      </c>
      <c r="B64" s="15" t="s">
        <v>92</v>
      </c>
      <c r="C64" s="13">
        <v>21292369425</v>
      </c>
      <c r="D64" s="30">
        <f t="shared" si="0"/>
        <v>0.13627314504912164</v>
      </c>
      <c r="E64" s="13">
        <v>18738777307</v>
      </c>
      <c r="F64" s="30">
        <f t="shared" si="1"/>
        <v>0.19385681566942803</v>
      </c>
      <c r="G64" s="14">
        <v>15696000610</v>
      </c>
      <c r="H64" s="33"/>
    </row>
    <row r="65" spans="1:8" ht="14.25" customHeight="1" x14ac:dyDescent="0.2">
      <c r="A65" s="11" t="s">
        <v>62</v>
      </c>
      <c r="B65" s="15" t="s">
        <v>93</v>
      </c>
      <c r="C65" s="13">
        <v>2057893197</v>
      </c>
      <c r="D65" s="30">
        <f t="shared" si="0"/>
        <v>0.14255174123237394</v>
      </c>
      <c r="E65" s="13">
        <v>1801137859</v>
      </c>
      <c r="F65" s="30">
        <f t="shared" si="1"/>
        <v>0.12031458899489614</v>
      </c>
      <c r="G65" s="14">
        <v>1607707225</v>
      </c>
      <c r="H65" s="33"/>
    </row>
    <row r="66" spans="1:8" ht="14.25" customHeight="1" x14ac:dyDescent="0.2">
      <c r="A66" s="11" t="s">
        <v>64</v>
      </c>
      <c r="B66" s="15" t="s">
        <v>93</v>
      </c>
      <c r="C66" s="13">
        <v>1448910790</v>
      </c>
      <c r="D66" s="30">
        <f t="shared" si="0"/>
        <v>0.22491601878449044</v>
      </c>
      <c r="E66" s="13">
        <v>1182865411</v>
      </c>
      <c r="F66" s="30">
        <f t="shared" si="1"/>
        <v>0.15180564154034853</v>
      </c>
      <c r="G66" s="14">
        <v>1026966155</v>
      </c>
      <c r="H66" s="33"/>
    </row>
    <row r="67" spans="1:8" ht="14.25" customHeight="1" x14ac:dyDescent="0.2">
      <c r="A67" s="11" t="s">
        <v>66</v>
      </c>
      <c r="B67" s="15" t="s">
        <v>93</v>
      </c>
      <c r="C67" s="13">
        <v>314384250</v>
      </c>
      <c r="D67" s="30">
        <f t="shared" si="0"/>
        <v>7.1495729502402419E-2</v>
      </c>
      <c r="E67" s="13">
        <v>293406909</v>
      </c>
      <c r="F67" s="30">
        <f t="shared" si="1"/>
        <v>0.11394869465239045</v>
      </c>
      <c r="G67" s="14">
        <v>263393557</v>
      </c>
      <c r="H67" s="33"/>
    </row>
    <row r="68" spans="1:8" ht="14.25" customHeight="1" x14ac:dyDescent="0.2">
      <c r="A68" s="11" t="s">
        <v>68</v>
      </c>
      <c r="B68" s="15" t="s">
        <v>92</v>
      </c>
      <c r="C68" s="13">
        <v>59334968303</v>
      </c>
      <c r="D68" s="30">
        <f t="shared" si="0"/>
        <v>0.13794487856771218</v>
      </c>
      <c r="E68" s="13">
        <v>52142216570</v>
      </c>
      <c r="F68" s="30">
        <f t="shared" si="1"/>
        <v>0.18744612068301586</v>
      </c>
      <c r="G68" s="14">
        <v>43911227349</v>
      </c>
      <c r="H68" s="33"/>
    </row>
    <row r="69" spans="1:8" ht="14.25" customHeight="1" x14ac:dyDescent="0.2">
      <c r="A69" s="11" t="s">
        <v>69</v>
      </c>
      <c r="B69" s="15" t="s">
        <v>93</v>
      </c>
      <c r="C69" s="13">
        <v>2172290564</v>
      </c>
      <c r="D69" s="30">
        <f t="shared" si="0"/>
        <v>0.16684762095490344</v>
      </c>
      <c r="E69" s="13">
        <v>1861674588</v>
      </c>
      <c r="F69" s="30">
        <f t="shared" si="1"/>
        <v>0.19631329854556887</v>
      </c>
      <c r="G69" s="14">
        <v>1556176455</v>
      </c>
      <c r="H69" s="33"/>
    </row>
    <row r="70" spans="1:8" ht="14.25" customHeight="1" x14ac:dyDescent="0.2">
      <c r="A70" s="11" t="s">
        <v>71</v>
      </c>
      <c r="B70" s="15" t="s">
        <v>92</v>
      </c>
      <c r="C70" s="13">
        <v>45426646084</v>
      </c>
      <c r="D70" s="30">
        <f>((C70-E70)/E70)</f>
        <v>0.20099744664364635</v>
      </c>
      <c r="E70" s="13">
        <v>37824098803</v>
      </c>
      <c r="F70" s="30">
        <f>((E70-G70)/G70)</f>
        <v>0.42375643881947822</v>
      </c>
      <c r="G70" s="14">
        <v>26566411060</v>
      </c>
      <c r="H70" s="33"/>
    </row>
    <row r="71" spans="1:8" ht="14.25" customHeight="1" x14ac:dyDescent="0.2">
      <c r="A71" s="11" t="s">
        <v>73</v>
      </c>
      <c r="B71" s="15" t="s">
        <v>93</v>
      </c>
      <c r="C71" s="13">
        <v>1137164807</v>
      </c>
      <c r="D71" s="30">
        <f>((C71-E71)/E71)</f>
        <v>0.14159368820902821</v>
      </c>
      <c r="E71" s="13">
        <v>996120440</v>
      </c>
      <c r="F71" s="30">
        <f>((E71-G71)/G71)</f>
        <v>0.17124811997428344</v>
      </c>
      <c r="G71" s="14">
        <v>850477728</v>
      </c>
      <c r="H71" s="33"/>
    </row>
    <row r="72" spans="1:8" ht="14.25" customHeight="1" x14ac:dyDescent="0.2">
      <c r="A72" s="11"/>
      <c r="B72" s="15"/>
      <c r="C72" s="13"/>
      <c r="D72" s="30"/>
      <c r="E72" s="13"/>
      <c r="F72" s="30"/>
      <c r="G72" s="14"/>
      <c r="H72" s="33"/>
    </row>
    <row r="73" spans="1:8" ht="14.25" customHeight="1" thickBot="1" x14ac:dyDescent="0.3">
      <c r="A73" s="20" t="s">
        <v>82</v>
      </c>
      <c r="B73" s="26"/>
      <c r="C73" s="21">
        <f>SUM(C5:C71)</f>
        <v>3196521639418</v>
      </c>
      <c r="D73" s="32">
        <f>((C73-E73)/E73)</f>
        <v>0.15772049860736598</v>
      </c>
      <c r="E73" s="21">
        <f>SUM(E5:E71)</f>
        <v>2761047803216</v>
      </c>
      <c r="F73" s="32">
        <f>((E73-G73)/G73)</f>
        <v>0.20694318142097312</v>
      </c>
      <c r="G73" s="22">
        <f>SUM(G5:G71)</f>
        <v>2287636937445</v>
      </c>
      <c r="H73" s="33"/>
    </row>
    <row r="75" spans="1:8" x14ac:dyDescent="0.2">
      <c r="A75" s="2" t="s">
        <v>95</v>
      </c>
    </row>
  </sheetData>
  <conditionalFormatting sqref="A5:C72">
    <cfRule type="expression" dxfId="4" priority="7" stopIfTrue="1">
      <formula>MOD(ROW(),3)=1</formula>
    </cfRule>
  </conditionalFormatting>
  <conditionalFormatting sqref="D5:D73">
    <cfRule type="expression" dxfId="3" priority="6" stopIfTrue="1">
      <formula>MOD(ROW(),3)=1</formula>
    </cfRule>
  </conditionalFormatting>
  <conditionalFormatting sqref="E5:E72">
    <cfRule type="expression" dxfId="2" priority="4" stopIfTrue="1">
      <formula>MOD(ROW(),3)=1</formula>
    </cfRule>
  </conditionalFormatting>
  <conditionalFormatting sqref="F5:F73">
    <cfRule type="expression" dxfId="1" priority="3" stopIfTrue="1">
      <formula>MOD(ROW(),3)=1</formula>
    </cfRule>
  </conditionalFormatting>
  <conditionalFormatting sqref="G5:G72">
    <cfRule type="expression" dxfId="0" priority="2" stopIfTrue="1">
      <formula>MOD(ROW(),3)=1</formula>
    </cfRule>
  </conditionalFormatting>
  <pageMargins left="0.7" right="0.7" top="0.75" bottom="0.75" header="0.3" footer="0.3"/>
  <ignoredErrors>
    <ignoredError sqref="D73:F7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 xsi:nil="true"/>
    <Forms_Description xmlns="971ecb86-dbcb-4cad-aa0a-8e3edd121c88" xsi:nil="true"/>
    <Review_x0020_Frequency_x0020_Period xmlns="971ecb86-dbcb-4cad-aa0a-8e3edd121c88" xsi:nil="true"/>
    <Language_x0020_Review_x0020_Date xmlns="971ecb86-dbcb-4cad-aa0a-8e3edd121c88" xsi:nil="true"/>
    <statutesRulesPolicies xmlns="971ecb86-dbcb-4cad-aa0a-8e3edd121c88"/>
    <Is_x0020_this_x0020_Legally_x0020_required_x003f_ xmlns="971ecb86-dbcb-4cad-aa0a-8e3edd121c88" xsi:nil="true"/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 xsi:nil="true"/>
  </documentManagement>
</p:properties>
</file>

<file path=customXml/itemProps1.xml><?xml version="1.0" encoding="utf-8"?>
<ds:datastoreItem xmlns:ds="http://schemas.openxmlformats.org/officeDocument/2006/customXml" ds:itemID="{629A758B-0300-4CC5-BE14-D9024034042A}"/>
</file>

<file path=customXml/itemProps2.xml><?xml version="1.0" encoding="utf-8"?>
<ds:datastoreItem xmlns:ds="http://schemas.openxmlformats.org/officeDocument/2006/customXml" ds:itemID="{9159AA35-05F3-4B90-BBA0-27338A0DDB34}"/>
</file>

<file path=customXml/itemProps3.xml><?xml version="1.0" encoding="utf-8"?>
<ds:datastoreItem xmlns:ds="http://schemas.openxmlformats.org/officeDocument/2006/customXml" ds:itemID="{ED26DF18-078E-4946-8770-4D285DF8F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 Index</vt:lpstr>
      <vt:lpstr>School LOA</vt:lpstr>
      <vt:lpstr>School Taxable Value</vt:lpstr>
      <vt:lpstr> School Taxable Value Real Prop</vt:lpstr>
    </vt:vector>
  </TitlesOfParts>
  <Company>Florida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Kate Beggs</dc:creator>
  <cp:lastModifiedBy>Allison Kever</cp:lastModifiedBy>
  <dcterms:created xsi:type="dcterms:W3CDTF">2015-12-18T16:50:18Z</dcterms:created>
  <dcterms:modified xsi:type="dcterms:W3CDTF">2023-12-20T16:45:01Z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