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dor\pto\COMMON\Research &amp; Analysis\Data Book Documentation\2023 Data Book\Final\To Publish\Updated Millage and Taxes Levied\"/>
    </mc:Choice>
  </mc:AlternateContent>
  <xr:revisionPtr revIDLastSave="0" documentId="8_{D6A33613-E44B-424D-A68D-05AB2BEF80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 Index" sheetId="4" r:id="rId1"/>
    <sheet name="Millage Rates" sheetId="1" r:id="rId2"/>
    <sheet name="Taxes Levied" sheetId="2" r:id="rId3"/>
    <sheet name="Tax Roll Reconciliation" sheetId="3" r:id="rId4"/>
  </sheets>
  <definedNames>
    <definedName name="_xlnm._FilterDatabase" localSheetId="1" hidden="1">'Millage Rates'!$A$4:$Q$71</definedName>
    <definedName name="_xlnm._FilterDatabase" localSheetId="2" hidden="1">'Taxes Levied'!$A$4:$Q$73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2" l="1"/>
  <c r="C73" i="2"/>
  <c r="D73" i="2"/>
  <c r="E73" i="2"/>
  <c r="F73" i="2"/>
  <c r="G73" i="2"/>
  <c r="I73" i="2"/>
  <c r="J73" i="2"/>
  <c r="K73" i="2"/>
  <c r="L73" i="2"/>
  <c r="M73" i="2"/>
  <c r="E73" i="3"/>
  <c r="C73" i="3"/>
  <c r="D73" i="3"/>
  <c r="F73" i="3"/>
  <c r="G73" i="3"/>
  <c r="H73" i="3"/>
  <c r="I73" i="3"/>
  <c r="J73" i="3"/>
  <c r="K73" i="3"/>
  <c r="L73" i="3"/>
  <c r="M73" i="3"/>
  <c r="N73" i="3"/>
  <c r="O73" i="3"/>
  <c r="B73" i="3"/>
  <c r="N73" i="2" l="1"/>
  <c r="H73" i="2"/>
  <c r="O73" i="2" l="1"/>
</calcChain>
</file>

<file path=xl/sharedStrings.xml><?xml version="1.0" encoding="utf-8"?>
<sst xmlns="http://schemas.openxmlformats.org/spreadsheetml/2006/main" count="271" uniqueCount="118">
  <si>
    <t>County-Wide Levies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</si>
  <si>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</si>
  <si>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</si>
  <si>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</si>
  <si>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</si>
  <si>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</si>
  <si>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</si>
  <si>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</si>
  <si>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</si>
  <si>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</si>
  <si>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</si>
  <si>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</si>
  <si>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</si>
  <si>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</si>
  <si>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</si>
  <si>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</si>
  <si>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</si>
  <si>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</si>
  <si>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</si>
  <si>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</si>
  <si>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</si>
  <si>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</si>
  <si>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</si>
  <si>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</si>
  <si>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</si>
  <si>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</si>
  <si>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</si>
  <si>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</si>
  <si>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</si>
  <si>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</si>
  <si>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</si>
  <si>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</si>
  <si>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</si>
  <si>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</si>
  <si>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</si>
  <si>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</si>
  <si>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</si>
  <si>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</si>
  <si>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</si>
  <si>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</si>
  <si>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</si>
  <si>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</si>
  <si>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</si>
  <si>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</si>
  <si>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</si>
  <si>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</si>
  <si>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</si>
  <si>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</si>
  <si>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</si>
  <si>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</si>
  <si>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</si>
  <si>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</si>
  <si>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</si>
  <si>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</si>
  <si>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</si>
  <si>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</si>
  <si>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</si>
  <si>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</si>
  <si>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</si>
  <si>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</si>
  <si>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</si>
  <si>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</si>
  <si>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</si>
  <si>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</si>
  <si>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</si>
  <si>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</si>
  <si>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MSTU</t>
  </si>
  <si>
    <t>Municipal</t>
  </si>
  <si>
    <t>*Aggregate millage rates calculated by dividing total taxes levied by the county-wide taxable value.</t>
  </si>
  <si>
    <t>School millages are calculated based on school taxable value.</t>
  </si>
  <si>
    <t>Statewide</t>
  </si>
  <si>
    <t>Less Than County-Wide Levies</t>
  </si>
  <si>
    <t>Grand Total</t>
  </si>
  <si>
    <t>County Government Operating</t>
  </si>
  <si>
    <t>County Government Debt Service</t>
  </si>
  <si>
    <t>County Government Dependent Special District</t>
  </si>
  <si>
    <t>School Board Operating</t>
  </si>
  <si>
    <t>School Board Debt Service</t>
  </si>
  <si>
    <t>Independent Special Districts</t>
  </si>
  <si>
    <t>Sub Total (County Wide Millage)</t>
  </si>
  <si>
    <t>Sub Total (Aggregate Millage)</t>
  </si>
  <si>
    <t>Total Millage Rate</t>
  </si>
  <si>
    <t>Millage Rates by County</t>
  </si>
  <si>
    <t>Taxes Levied by County</t>
  </si>
  <si>
    <t>Total</t>
  </si>
  <si>
    <t>As Certified by Property Appraisers</t>
  </si>
  <si>
    <t>Additions or Deductions (-)</t>
  </si>
  <si>
    <t>Collected on Current Tax Roll</t>
  </si>
  <si>
    <t>Total Taxes Levied (1+2)</t>
  </si>
  <si>
    <t>Total Monies Collected</t>
  </si>
  <si>
    <t>Discount Allowed</t>
  </si>
  <si>
    <t>Credit on Collections (5+6)</t>
  </si>
  <si>
    <t>Warrants Pending</t>
  </si>
  <si>
    <t>Sale Certificates Omitted Taxes</t>
  </si>
  <si>
    <t>Errors and Insolvencies</t>
  </si>
  <si>
    <t>Uncollected Taxes Due to Pending Litigation</t>
  </si>
  <si>
    <t>Penalties and Interest on Warrants</t>
  </si>
  <si>
    <t>Over (-) or Under Collected</t>
  </si>
  <si>
    <t>Total Credits</t>
  </si>
  <si>
    <t>Millage and Taxes Levied Report</t>
  </si>
  <si>
    <t>Millage Rates</t>
  </si>
  <si>
    <t>Taxes Levied</t>
  </si>
  <si>
    <t>Tax Roll Reconciliation</t>
  </si>
  <si>
    <t>All other millages calculated based on county taxable value.</t>
  </si>
  <si>
    <t xml:space="preserve">Contact Information: </t>
  </si>
  <si>
    <t xml:space="preserve">Property Tax Oversight, Research &amp; Analysis  </t>
  </si>
  <si>
    <t>Dade</t>
  </si>
  <si>
    <r>
      <t>Reconciliation of Tax Roll Collections</t>
    </r>
    <r>
      <rPr>
        <b/>
        <vertAlign val="superscript"/>
        <sz val="18"/>
        <color indexed="8"/>
        <rFont val="Arial"/>
        <family val="2"/>
      </rPr>
      <t>1</t>
    </r>
  </si>
  <si>
    <r>
      <t>Orange</t>
    </r>
    <r>
      <rPr>
        <vertAlign val="superscript"/>
        <sz val="11"/>
        <rFont val="Arial"/>
        <family val="2"/>
      </rPr>
      <t>2</t>
    </r>
  </si>
  <si>
    <r>
      <t>Osceola</t>
    </r>
    <r>
      <rPr>
        <vertAlign val="superscript"/>
        <sz val="11"/>
        <rFont val="Arial"/>
        <family val="2"/>
      </rPr>
      <t>2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</si>
  <si>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In some counties warrants and penalty data may be reported in the over/under collected column.</t>
    </r>
  </si>
  <si>
    <r>
      <t>Orange</t>
    </r>
    <r>
      <rPr>
        <vertAlign val="superscript"/>
        <sz val="11"/>
        <color indexed="8"/>
        <rFont val="Arial"/>
        <family val="2"/>
      </rPr>
      <t>1</t>
    </r>
  </si>
  <si>
    <r>
      <t>Osceola</t>
    </r>
    <r>
      <rPr>
        <vertAlign val="superscript"/>
        <sz val="11"/>
        <color indexed="8"/>
        <rFont val="Arial"/>
        <family val="2"/>
      </rPr>
      <t>1</t>
    </r>
  </si>
  <si>
    <t>PTOResearchAnalysis@floridarevenue.com</t>
  </si>
  <si>
    <t>2023 Report - Collections of 2022 Tax Roll Levies</t>
  </si>
  <si>
    <t>Data Extract: November 2023</t>
  </si>
  <si>
    <t>Percent Increase 2023 Over 2022</t>
  </si>
  <si>
    <t>Data Extract: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</si>
</sst>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b/>
      <vertAlign val="superscript"/>
      <sz val="18"/>
      <color indexed="8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 applyFill="1"/>
    <xf numFmtId="0" fontId="4" fillId="0" borderId="1" xfId="0" applyFont="1" applyBorder="1" applyAlignment="1">
      <alignment horizontal="left" vertical="center"/>
    </xf>
    <xf numFmtId="0" fontId="11" fillId="0" borderId="0" xfId="3" applyFont="1"/>
    <xf numFmtId="0" fontId="4" fillId="0" borderId="0" xfId="0" applyFont="1" applyBorder="1" applyAlignment="1">
      <alignment horizontal="left" vertical="center"/>
    </xf>
    <xf numFmtId="0" fontId="11" fillId="0" borderId="6" xfId="3" applyFont="1" applyBorder="1"/>
    <xf numFmtId="4" fontId="11" fillId="0" borderId="7" xfId="3" applyNumberFormat="1" applyFont="1" applyBorder="1"/>
    <xf numFmtId="4" fontId="11" fillId="0" borderId="8" xfId="3" applyNumberFormat="1" applyFont="1" applyBorder="1"/>
    <xf numFmtId="4" fontId="11" fillId="0" borderId="9" xfId="3" applyNumberFormat="1" applyFont="1" applyBorder="1"/>
    <xf numFmtId="4" fontId="11" fillId="0" borderId="10" xfId="3" applyNumberFormat="1" applyFont="1" applyBorder="1"/>
    <xf numFmtId="4" fontId="11" fillId="0" borderId="7" xfId="1" applyNumberFormat="1" applyFont="1" applyBorder="1"/>
    <xf numFmtId="0" fontId="13" fillId="2" borderId="11" xfId="3" applyFont="1" applyFill="1" applyBorder="1"/>
    <xf numFmtId="4" fontId="13" fillId="2" borderId="12" xfId="3" applyNumberFormat="1" applyFont="1" applyFill="1" applyBorder="1"/>
    <xf numFmtId="4" fontId="13" fillId="2" borderId="13" xfId="3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14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6" fillId="2" borderId="2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left"/>
    </xf>
    <xf numFmtId="3" fontId="3" fillId="0" borderId="21" xfId="0" applyNumberFormat="1" applyFont="1" applyFill="1" applyBorder="1" applyAlignment="1">
      <alignment horizontal="left"/>
    </xf>
    <xf numFmtId="164" fontId="3" fillId="0" borderId="15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4" fontId="11" fillId="0" borderId="15" xfId="3" applyNumberFormat="1" applyFont="1" applyBorder="1"/>
    <xf numFmtId="0" fontId="19" fillId="0" borderId="0" xfId="2" applyFont="1" applyAlignment="1" applyProtection="1"/>
    <xf numFmtId="10" fontId="3" fillId="0" borderId="8" xfId="4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0" fontId="17" fillId="0" borderId="0" xfId="4" applyNumberFormat="1" applyFont="1"/>
    <xf numFmtId="10" fontId="17" fillId="0" borderId="0" xfId="0" applyNumberFormat="1" applyFont="1"/>
    <xf numFmtId="2" fontId="3" fillId="0" borderId="13" xfId="4" applyNumberFormat="1" applyFont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5" fillId="0" borderId="0" xfId="2" applyFont="1" applyAlignment="1" applyProtection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_Sheet3" xfId="3" xr:uid="{00000000-0005-0000-0000-000003000000}"/>
    <cellStyle name="Percent" xfId="4" builtinId="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ResearchAnalysis@floridarevenu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/>
  </sheetViews>
  <sheetFormatPr defaultRowHeight="14.25" x14ac:dyDescent="0.2"/>
  <cols>
    <col min="1" max="16384" width="9.140625" style="3"/>
  </cols>
  <sheetData>
    <row r="2" spans="1:8" ht="15" x14ac:dyDescent="0.25">
      <c r="A2" s="2" t="s">
        <v>99</v>
      </c>
    </row>
    <row r="4" spans="1:8" x14ac:dyDescent="0.2">
      <c r="B4" s="92" t="s">
        <v>100</v>
      </c>
      <c r="C4" s="92"/>
      <c r="D4" s="92"/>
      <c r="E4" s="92"/>
      <c r="F4" s="92"/>
      <c r="G4" s="92"/>
      <c r="H4" s="92"/>
    </row>
    <row r="6" spans="1:8" x14ac:dyDescent="0.2">
      <c r="B6" s="92" t="s">
        <v>101</v>
      </c>
      <c r="C6" s="92"/>
      <c r="D6" s="92"/>
      <c r="E6" s="92"/>
      <c r="F6" s="92"/>
      <c r="G6" s="92"/>
      <c r="H6" s="92"/>
    </row>
    <row r="8" spans="1:8" x14ac:dyDescent="0.2">
      <c r="B8" s="92" t="s">
        <v>102</v>
      </c>
      <c r="C8" s="92"/>
      <c r="D8" s="92"/>
      <c r="E8" s="92"/>
      <c r="F8" s="92"/>
      <c r="G8" s="92"/>
      <c r="H8" s="92"/>
    </row>
    <row r="14" spans="1:8" x14ac:dyDescent="0.2">
      <c r="A14" s="4" t="s">
        <v>104</v>
      </c>
      <c r="B14" s="5"/>
      <c r="C14" s="5"/>
      <c r="D14" s="4" t="s">
        <v>105</v>
      </c>
      <c r="E14" s="5"/>
      <c r="F14" s="5"/>
      <c r="G14" s="5"/>
      <c r="H14" s="5"/>
    </row>
    <row r="15" spans="1:8" x14ac:dyDescent="0.2">
      <c r="A15" s="5"/>
      <c r="B15" s="5"/>
      <c r="C15" s="5"/>
      <c r="D15" s="65" t="s">
        <v>113</v>
      </c>
      <c r="E15" s="5"/>
      <c r="F15" s="5"/>
      <c r="G15" s="5"/>
      <c r="H15" s="5"/>
    </row>
  </sheetData>
  <mergeCells count="3">
    <mergeCell ref="B4:H4"/>
    <mergeCell ref="B6:H6"/>
    <mergeCell ref="B8:H8"/>
  </mergeCells>
  <phoneticPr fontId="9" type="noConversion"/>
  <hyperlinks>
    <hyperlink ref="B4:H4" location="'Millage Rates'!A1" display="Millage Rates" xr:uid="{00000000-0004-0000-0000-000000000000}"/>
    <hyperlink ref="B6:H6" location="'Taxes Levied'!A1" display="Taxes Levied" xr:uid="{00000000-0004-0000-0000-000001000000}"/>
    <hyperlink ref="B8:H8" location="'Tax Roll Reconciliation'!A1" display="Tax Roll Reconciliation" xr:uid="{00000000-0004-0000-0000-000002000000}"/>
    <hyperlink ref="D15" r:id="rId1" xr:uid="{00000000-0004-0000-0000-000003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9"/>
  <sheetViews>
    <sheetView workbookViewId="0">
      <pane ySplit="4" topLeftCell="A50" activePane="bottomLeft" state="frozen"/>
      <selection pane="bottomLeft" activeCell="E76" sqref="E76"/>
    </sheetView>
  </sheetViews>
  <sheetFormatPr defaultRowHeight="14.25" x14ac:dyDescent="0.2"/>
  <cols>
    <col min="1" max="1" width="17.7109375" style="3" customWidth="1"/>
    <col min="2" max="2" width="13.5703125" style="3" bestFit="1" customWidth="1"/>
    <col min="3" max="3" width="13.140625" style="3" customWidth="1"/>
    <col min="4" max="4" width="13.42578125" style="3" customWidth="1"/>
    <col min="5" max="5" width="14" style="3" bestFit="1" customWidth="1"/>
    <col min="6" max="6" width="12.5703125" style="3" bestFit="1" customWidth="1"/>
    <col min="7" max="7" width="12.85546875" style="3" bestFit="1" customWidth="1"/>
    <col min="8" max="8" width="14" style="3" bestFit="1" customWidth="1"/>
    <col min="9" max="9" width="12.42578125" style="3" bestFit="1" customWidth="1"/>
    <col min="10" max="10" width="13.42578125" style="3" customWidth="1"/>
    <col min="11" max="11" width="12.7109375" style="3" bestFit="1" customWidth="1"/>
    <col min="12" max="12" width="12" style="3" bestFit="1" customWidth="1"/>
    <col min="13" max="13" width="12.85546875" style="3" bestFit="1" customWidth="1"/>
    <col min="14" max="14" width="13.5703125" style="3" bestFit="1" customWidth="1"/>
    <col min="15" max="15" width="13.85546875" style="3" bestFit="1" customWidth="1"/>
    <col min="16" max="16" width="10" style="8" bestFit="1" customWidth="1"/>
    <col min="17" max="17" width="13.7109375" style="8" bestFit="1" customWidth="1"/>
    <col min="18" max="16384" width="9.140625" style="8"/>
  </cols>
  <sheetData>
    <row r="1" spans="1:16" ht="23.25" x14ac:dyDescent="0.2">
      <c r="A1" s="1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4"/>
    </row>
    <row r="2" spans="1:16" ht="15.75" thickBot="1" x14ac:dyDescent="0.25">
      <c r="A2" s="16">
        <v>2023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4"/>
    </row>
    <row r="3" spans="1:16" ht="15.75" thickBot="1" x14ac:dyDescent="0.3">
      <c r="A3" s="16"/>
      <c r="B3" s="93" t="s">
        <v>0</v>
      </c>
      <c r="C3" s="94"/>
      <c r="D3" s="94"/>
      <c r="E3" s="94"/>
      <c r="F3" s="94"/>
      <c r="G3" s="95"/>
      <c r="H3" s="29"/>
      <c r="I3" s="93" t="s">
        <v>71</v>
      </c>
      <c r="J3" s="94"/>
      <c r="K3" s="94"/>
      <c r="L3" s="94"/>
      <c r="M3" s="95"/>
      <c r="N3" s="29"/>
      <c r="O3" s="29"/>
      <c r="P3" s="14"/>
    </row>
    <row r="4" spans="1:16" s="9" customFormat="1" ht="63.75" x14ac:dyDescent="0.2">
      <c r="A4" s="6" t="s">
        <v>1</v>
      </c>
      <c r="B4" s="47" t="s">
        <v>73</v>
      </c>
      <c r="C4" s="48" t="s">
        <v>74</v>
      </c>
      <c r="D4" s="48" t="s">
        <v>75</v>
      </c>
      <c r="E4" s="48" t="s">
        <v>76</v>
      </c>
      <c r="F4" s="48" t="s">
        <v>77</v>
      </c>
      <c r="G4" s="49" t="s">
        <v>78</v>
      </c>
      <c r="H4" s="6" t="s">
        <v>79</v>
      </c>
      <c r="I4" s="47" t="s">
        <v>73</v>
      </c>
      <c r="J4" s="48" t="s">
        <v>75</v>
      </c>
      <c r="K4" s="48" t="s">
        <v>78</v>
      </c>
      <c r="L4" s="48" t="s">
        <v>66</v>
      </c>
      <c r="M4" s="49" t="s">
        <v>67</v>
      </c>
      <c r="N4" s="7" t="s">
        <v>80</v>
      </c>
      <c r="O4" s="13" t="s">
        <v>81</v>
      </c>
    </row>
    <row r="5" spans="1:16" ht="14.25" customHeight="1" x14ac:dyDescent="0.2">
      <c r="A5" s="31" t="s">
        <v>2</v>
      </c>
      <c r="B5" s="52">
        <v>7.6414</v>
      </c>
      <c r="C5" s="53"/>
      <c r="D5" s="53"/>
      <c r="E5" s="53">
        <v>6.4320000000000004</v>
      </c>
      <c r="F5" s="53"/>
      <c r="G5" s="54">
        <v>1.4951000000000001</v>
      </c>
      <c r="H5" s="55">
        <v>15.5685</v>
      </c>
      <c r="I5" s="52"/>
      <c r="J5" s="53"/>
      <c r="K5" s="53">
        <v>0.21890000000000001</v>
      </c>
      <c r="L5" s="53">
        <v>1.4641</v>
      </c>
      <c r="M5" s="54">
        <v>3.8029000000000002</v>
      </c>
      <c r="N5" s="56">
        <v>5.4859</v>
      </c>
      <c r="O5" s="57">
        <v>21.054400000000001</v>
      </c>
    </row>
    <row r="6" spans="1:16" ht="14.25" customHeight="1" x14ac:dyDescent="0.2">
      <c r="A6" s="31" t="s">
        <v>3</v>
      </c>
      <c r="B6" s="52">
        <v>7.2915999999999999</v>
      </c>
      <c r="C6" s="53"/>
      <c r="D6" s="53"/>
      <c r="E6" s="53">
        <v>5.4210000000000003</v>
      </c>
      <c r="F6" s="53"/>
      <c r="G6" s="54">
        <v>0.92020000000000002</v>
      </c>
      <c r="H6" s="55">
        <v>13.6328</v>
      </c>
      <c r="I6" s="52"/>
      <c r="J6" s="53"/>
      <c r="K6" s="53">
        <v>0.18379999999999999</v>
      </c>
      <c r="L6" s="53"/>
      <c r="M6" s="54">
        <v>0.98550000000000004</v>
      </c>
      <c r="N6" s="56">
        <v>1.1693</v>
      </c>
      <c r="O6" s="57">
        <v>14.802099999999999</v>
      </c>
    </row>
    <row r="7" spans="1:16" ht="14.25" customHeight="1" x14ac:dyDescent="0.2">
      <c r="A7" s="31" t="s">
        <v>4</v>
      </c>
      <c r="B7" s="52">
        <v>5.4362000000000004</v>
      </c>
      <c r="C7" s="53"/>
      <c r="D7" s="53"/>
      <c r="E7" s="53">
        <v>5.4829999999999997</v>
      </c>
      <c r="F7" s="53"/>
      <c r="G7" s="54">
        <v>2.3400000000000001E-2</v>
      </c>
      <c r="H7" s="55">
        <v>10.942600000000001</v>
      </c>
      <c r="I7" s="52">
        <v>8.3000000000000004E-2</v>
      </c>
      <c r="J7" s="53">
        <v>0.56159999999999999</v>
      </c>
      <c r="K7" s="53">
        <v>0.1002</v>
      </c>
      <c r="L7" s="53"/>
      <c r="M7" s="54">
        <v>1.1688000000000001</v>
      </c>
      <c r="N7" s="56">
        <v>1.9136</v>
      </c>
      <c r="O7" s="57">
        <v>12.856199999999999</v>
      </c>
    </row>
    <row r="8" spans="1:16" ht="14.25" customHeight="1" x14ac:dyDescent="0.2">
      <c r="A8" s="31" t="s">
        <v>5</v>
      </c>
      <c r="B8" s="52">
        <v>10</v>
      </c>
      <c r="C8" s="53"/>
      <c r="D8" s="53"/>
      <c r="E8" s="53">
        <v>5.4340000000000002</v>
      </c>
      <c r="F8" s="53"/>
      <c r="G8" s="54"/>
      <c r="H8" s="55">
        <v>15.433999999999999</v>
      </c>
      <c r="I8" s="52"/>
      <c r="J8" s="53"/>
      <c r="K8" s="53">
        <v>0.30380000000000001</v>
      </c>
      <c r="L8" s="53"/>
      <c r="M8" s="54">
        <v>1.0265</v>
      </c>
      <c r="N8" s="56">
        <v>1.3303</v>
      </c>
      <c r="O8" s="57">
        <v>16.764299999999999</v>
      </c>
    </row>
    <row r="9" spans="1:16" ht="14.25" customHeight="1" x14ac:dyDescent="0.2">
      <c r="A9" s="31" t="s">
        <v>6</v>
      </c>
      <c r="B9" s="52">
        <v>3.0486</v>
      </c>
      <c r="C9" s="53"/>
      <c r="D9" s="53">
        <v>0.55449999999999999</v>
      </c>
      <c r="E9" s="53">
        <v>5.383</v>
      </c>
      <c r="F9" s="53"/>
      <c r="G9" s="54">
        <v>0.20810000000000001</v>
      </c>
      <c r="H9" s="55">
        <v>9.1942000000000004</v>
      </c>
      <c r="I9" s="52"/>
      <c r="J9" s="53">
        <v>0.26879999999999998</v>
      </c>
      <c r="K9" s="53">
        <v>6.7199999999999996E-2</v>
      </c>
      <c r="L9" s="53">
        <v>0.82369999999999999</v>
      </c>
      <c r="M9" s="54">
        <v>3.6232000000000002</v>
      </c>
      <c r="N9" s="56">
        <v>4.7828999999999997</v>
      </c>
      <c r="O9" s="57">
        <v>13.9771</v>
      </c>
    </row>
    <row r="10" spans="1:16" ht="14.25" customHeight="1" x14ac:dyDescent="0.2">
      <c r="A10" s="31" t="s">
        <v>7</v>
      </c>
      <c r="B10" s="52">
        <v>5.5491999999999999</v>
      </c>
      <c r="C10" s="53">
        <v>0.1198</v>
      </c>
      <c r="D10" s="53"/>
      <c r="E10" s="53">
        <v>6.4260000000000002</v>
      </c>
      <c r="F10" s="53">
        <v>0.18959999999999999</v>
      </c>
      <c r="G10" s="54">
        <v>0.70889999999999997</v>
      </c>
      <c r="H10" s="55">
        <v>12.993499999999999</v>
      </c>
      <c r="I10" s="52"/>
      <c r="J10" s="53">
        <v>9.4000000000000004E-3</v>
      </c>
      <c r="K10" s="53">
        <v>1.0631999999999999</v>
      </c>
      <c r="L10" s="53">
        <v>2.3900000000000001E-2</v>
      </c>
      <c r="M10" s="54">
        <v>5.9626000000000001</v>
      </c>
      <c r="N10" s="56">
        <v>7.0590999999999999</v>
      </c>
      <c r="O10" s="57">
        <v>20.052600000000002</v>
      </c>
    </row>
    <row r="11" spans="1:16" ht="14.25" customHeight="1" x14ac:dyDescent="0.2">
      <c r="A11" s="31" t="s">
        <v>8</v>
      </c>
      <c r="B11" s="52">
        <v>9.9</v>
      </c>
      <c r="C11" s="53"/>
      <c r="D11" s="53"/>
      <c r="E11" s="53">
        <v>5.2770000000000001</v>
      </c>
      <c r="F11" s="53"/>
      <c r="G11" s="54">
        <v>2.3400000000000001E-2</v>
      </c>
      <c r="H11" s="55">
        <v>15.2004</v>
      </c>
      <c r="I11" s="52"/>
      <c r="J11" s="53"/>
      <c r="K11" s="53"/>
      <c r="L11" s="53"/>
      <c r="M11" s="54">
        <v>0.2049</v>
      </c>
      <c r="N11" s="56">
        <v>0.2049</v>
      </c>
      <c r="O11" s="57">
        <v>15.4053</v>
      </c>
    </row>
    <row r="12" spans="1:16" ht="14.25" customHeight="1" x14ac:dyDescent="0.2">
      <c r="A12" s="31" t="s">
        <v>9</v>
      </c>
      <c r="B12" s="52">
        <v>6.1687000000000003</v>
      </c>
      <c r="C12" s="53">
        <v>0.2</v>
      </c>
      <c r="D12" s="53"/>
      <c r="E12" s="53">
        <v>6.4729999999999999</v>
      </c>
      <c r="F12" s="53"/>
      <c r="G12" s="54">
        <v>3.9399999999999998E-2</v>
      </c>
      <c r="H12" s="55">
        <v>12.8811</v>
      </c>
      <c r="I12" s="52"/>
      <c r="J12" s="53"/>
      <c r="K12" s="53">
        <v>0.24779999999999999</v>
      </c>
      <c r="L12" s="53">
        <v>2.363</v>
      </c>
      <c r="M12" s="54">
        <v>0.67259999999999998</v>
      </c>
      <c r="N12" s="56">
        <v>3.2833999999999999</v>
      </c>
      <c r="O12" s="57">
        <v>16.1645</v>
      </c>
    </row>
    <row r="13" spans="1:16" ht="14.25" customHeight="1" x14ac:dyDescent="0.2">
      <c r="A13" s="31" t="s">
        <v>10</v>
      </c>
      <c r="B13" s="52">
        <v>8.0374999999999996</v>
      </c>
      <c r="C13" s="53"/>
      <c r="D13" s="53">
        <v>0.31469999999999998</v>
      </c>
      <c r="E13" s="53">
        <v>5.444</v>
      </c>
      <c r="F13" s="53"/>
      <c r="G13" s="54">
        <v>0.60009999999999997</v>
      </c>
      <c r="H13" s="55">
        <v>14.3963</v>
      </c>
      <c r="I13" s="52"/>
      <c r="J13" s="53"/>
      <c r="K13" s="53">
        <v>6.8400000000000002E-2</v>
      </c>
      <c r="L13" s="53">
        <v>0.52329999999999999</v>
      </c>
      <c r="M13" s="54">
        <v>0.67759999999999998</v>
      </c>
      <c r="N13" s="56">
        <v>1.2693000000000001</v>
      </c>
      <c r="O13" s="57">
        <v>15.6656</v>
      </c>
    </row>
    <row r="14" spans="1:16" ht="14.25" customHeight="1" x14ac:dyDescent="0.2">
      <c r="A14" s="31" t="s">
        <v>11</v>
      </c>
      <c r="B14" s="52">
        <v>5.5471000000000004</v>
      </c>
      <c r="C14" s="53"/>
      <c r="D14" s="53"/>
      <c r="E14" s="53">
        <v>6.4039999999999999</v>
      </c>
      <c r="F14" s="53"/>
      <c r="G14" s="54">
        <v>0.17929999999999999</v>
      </c>
      <c r="H14" s="55">
        <v>12.1304</v>
      </c>
      <c r="I14" s="52"/>
      <c r="J14" s="53"/>
      <c r="K14" s="53"/>
      <c r="L14" s="53">
        <v>2.8188</v>
      </c>
      <c r="M14" s="54">
        <v>0.49359999999999998</v>
      </c>
      <c r="N14" s="56">
        <v>3.3123999999999998</v>
      </c>
      <c r="O14" s="57">
        <v>15.4428</v>
      </c>
    </row>
    <row r="15" spans="1:16" ht="14.25" customHeight="1" x14ac:dyDescent="0.2">
      <c r="A15" s="31" t="s">
        <v>12</v>
      </c>
      <c r="B15" s="52">
        <v>3.4285000000000001</v>
      </c>
      <c r="C15" s="53"/>
      <c r="D15" s="53">
        <v>2.63E-2</v>
      </c>
      <c r="E15" s="53">
        <v>4.2919999999999998</v>
      </c>
      <c r="F15" s="53"/>
      <c r="G15" s="54">
        <v>0.19259999999999999</v>
      </c>
      <c r="H15" s="55">
        <v>7.9394</v>
      </c>
      <c r="I15" s="52"/>
      <c r="J15" s="53"/>
      <c r="K15" s="53">
        <v>1.0082</v>
      </c>
      <c r="L15" s="53">
        <v>0.54520000000000002</v>
      </c>
      <c r="M15" s="54">
        <v>0.4647</v>
      </c>
      <c r="N15" s="56">
        <v>2.0181</v>
      </c>
      <c r="O15" s="57">
        <v>9.9574999999999996</v>
      </c>
    </row>
    <row r="16" spans="1:16" ht="14.25" customHeight="1" x14ac:dyDescent="0.2">
      <c r="A16" s="31" t="s">
        <v>13</v>
      </c>
      <c r="B16" s="52">
        <v>7.8150000000000004</v>
      </c>
      <c r="C16" s="53"/>
      <c r="D16" s="53"/>
      <c r="E16" s="53">
        <v>5.4649999999999999</v>
      </c>
      <c r="F16" s="53"/>
      <c r="G16" s="54">
        <v>0.31140000000000001</v>
      </c>
      <c r="H16" s="55">
        <v>13.5914</v>
      </c>
      <c r="I16" s="52"/>
      <c r="J16" s="53"/>
      <c r="K16" s="53"/>
      <c r="L16" s="53"/>
      <c r="M16" s="54">
        <v>2.5552999999999999</v>
      </c>
      <c r="N16" s="56">
        <v>2.5552999999999999</v>
      </c>
      <c r="O16" s="57">
        <v>16.146699999999999</v>
      </c>
    </row>
    <row r="17" spans="1:15" ht="14.25" customHeight="1" x14ac:dyDescent="0.2">
      <c r="A17" s="31" t="s">
        <v>106</v>
      </c>
      <c r="B17" s="52">
        <v>4.5739999999999998</v>
      </c>
      <c r="C17" s="53">
        <v>0.4355</v>
      </c>
      <c r="D17" s="53"/>
      <c r="E17" s="53">
        <v>6.5659999999999998</v>
      </c>
      <c r="F17" s="53">
        <v>0.13300000000000001</v>
      </c>
      <c r="G17" s="54">
        <v>0.75890000000000002</v>
      </c>
      <c r="H17" s="55">
        <v>12.4674</v>
      </c>
      <c r="I17" s="52">
        <v>0.50549999999999995</v>
      </c>
      <c r="J17" s="53">
        <v>1.6005</v>
      </c>
      <c r="K17" s="53">
        <v>3.04E-2</v>
      </c>
      <c r="L17" s="53"/>
      <c r="M17" s="54">
        <v>4.0382999999999996</v>
      </c>
      <c r="N17" s="56">
        <v>6.1746999999999996</v>
      </c>
      <c r="O17" s="57">
        <v>18.642099999999999</v>
      </c>
    </row>
    <row r="18" spans="1:15" ht="14.25" customHeight="1" x14ac:dyDescent="0.2">
      <c r="A18" s="31" t="s">
        <v>14</v>
      </c>
      <c r="B18" s="52">
        <v>7.9047999999999998</v>
      </c>
      <c r="C18" s="53"/>
      <c r="D18" s="53"/>
      <c r="E18" s="53">
        <v>5.3330000000000002</v>
      </c>
      <c r="F18" s="53"/>
      <c r="G18" s="54">
        <v>0.20430000000000001</v>
      </c>
      <c r="H18" s="55">
        <v>13.4421</v>
      </c>
      <c r="I18" s="52"/>
      <c r="J18" s="53"/>
      <c r="K18" s="53"/>
      <c r="L18" s="53">
        <v>2.1709999999999998</v>
      </c>
      <c r="M18" s="54">
        <v>0.92600000000000005</v>
      </c>
      <c r="N18" s="56">
        <v>3.097</v>
      </c>
      <c r="O18" s="57">
        <v>16.539100000000001</v>
      </c>
    </row>
    <row r="19" spans="1:15" ht="14.25" customHeight="1" x14ac:dyDescent="0.2">
      <c r="A19" s="31" t="s">
        <v>15</v>
      </c>
      <c r="B19" s="52">
        <v>9.8000000000000007</v>
      </c>
      <c r="C19" s="53"/>
      <c r="D19" s="53"/>
      <c r="E19" s="53">
        <v>5.4809999999999999</v>
      </c>
      <c r="F19" s="53"/>
      <c r="G19" s="54">
        <v>0.31130000000000002</v>
      </c>
      <c r="H19" s="55">
        <v>15.5923</v>
      </c>
      <c r="I19" s="52"/>
      <c r="J19" s="53"/>
      <c r="K19" s="53"/>
      <c r="L19" s="53">
        <v>3.7</v>
      </c>
      <c r="M19" s="54">
        <v>0.51280000000000003</v>
      </c>
      <c r="N19" s="56">
        <v>4.2127999999999997</v>
      </c>
      <c r="O19" s="57">
        <v>19.805099999999999</v>
      </c>
    </row>
    <row r="20" spans="1:15" s="15" customFormat="1" ht="14.25" customHeight="1" x14ac:dyDescent="0.2">
      <c r="A20" s="67" t="s">
        <v>16</v>
      </c>
      <c r="B20" s="68"/>
      <c r="C20" s="69"/>
      <c r="D20" s="69"/>
      <c r="E20" s="69">
        <v>5.431</v>
      </c>
      <c r="F20" s="69">
        <v>1</v>
      </c>
      <c r="G20" s="70">
        <v>0.20810000000000001</v>
      </c>
      <c r="H20" s="71">
        <v>6.6391</v>
      </c>
      <c r="I20" s="68">
        <v>11.0197</v>
      </c>
      <c r="J20" s="69"/>
      <c r="K20" s="69"/>
      <c r="L20" s="69"/>
      <c r="M20" s="70">
        <v>0.32300000000000001</v>
      </c>
      <c r="N20" s="72">
        <v>11.342700000000001</v>
      </c>
      <c r="O20" s="73">
        <v>17.9818</v>
      </c>
    </row>
    <row r="21" spans="1:15" ht="14.25" customHeight="1" x14ac:dyDescent="0.2">
      <c r="A21" s="31" t="s">
        <v>17</v>
      </c>
      <c r="B21" s="52">
        <v>6.6165000000000003</v>
      </c>
      <c r="C21" s="53"/>
      <c r="D21" s="53"/>
      <c r="E21" s="53">
        <v>5.1440000000000001</v>
      </c>
      <c r="F21" s="53"/>
      <c r="G21" s="54">
        <v>0.45989999999999998</v>
      </c>
      <c r="H21" s="55">
        <v>12.2204</v>
      </c>
      <c r="I21" s="52"/>
      <c r="J21" s="53"/>
      <c r="K21" s="53"/>
      <c r="L21" s="53">
        <v>0.85680000000000001</v>
      </c>
      <c r="M21" s="54">
        <v>0.93330000000000002</v>
      </c>
      <c r="N21" s="56">
        <v>1.7901</v>
      </c>
      <c r="O21" s="57">
        <v>14.0105</v>
      </c>
    </row>
    <row r="22" spans="1:15" ht="14.25" customHeight="1" x14ac:dyDescent="0.2">
      <c r="A22" s="31" t="s">
        <v>18</v>
      </c>
      <c r="B22" s="52">
        <v>8.0547000000000004</v>
      </c>
      <c r="C22" s="53">
        <v>0.27960000000000002</v>
      </c>
      <c r="D22" s="53"/>
      <c r="E22" s="53">
        <v>5.4029999999999996</v>
      </c>
      <c r="F22" s="53"/>
      <c r="G22" s="54">
        <v>0.20810000000000001</v>
      </c>
      <c r="H22" s="55">
        <v>13.945399999999999</v>
      </c>
      <c r="I22" s="52"/>
      <c r="J22" s="53"/>
      <c r="K22" s="53">
        <v>0.31619999999999998</v>
      </c>
      <c r="L22" s="53"/>
      <c r="M22" s="54">
        <v>3.1837</v>
      </c>
      <c r="N22" s="56">
        <v>3.4998999999999998</v>
      </c>
      <c r="O22" s="57">
        <v>17.4453</v>
      </c>
    </row>
    <row r="23" spans="1:15" ht="14.25" customHeight="1" x14ac:dyDescent="0.2">
      <c r="A23" s="31" t="s">
        <v>19</v>
      </c>
      <c r="B23" s="52">
        <v>5.4706999999999999</v>
      </c>
      <c r="C23" s="53"/>
      <c r="D23" s="53"/>
      <c r="E23" s="53">
        <v>4.2519999999999998</v>
      </c>
      <c r="F23" s="53"/>
      <c r="G23" s="54">
        <v>2.3400000000000001E-2</v>
      </c>
      <c r="H23" s="55">
        <v>9.7461000000000002</v>
      </c>
      <c r="I23" s="52"/>
      <c r="J23" s="53"/>
      <c r="K23" s="53">
        <v>0.27529999999999999</v>
      </c>
      <c r="L23" s="53"/>
      <c r="M23" s="54">
        <v>1.0837000000000001</v>
      </c>
      <c r="N23" s="56">
        <v>1.359</v>
      </c>
      <c r="O23" s="57">
        <v>11.1051</v>
      </c>
    </row>
    <row r="24" spans="1:15" ht="14.25" customHeight="1" x14ac:dyDescent="0.2">
      <c r="A24" s="31" t="s">
        <v>20</v>
      </c>
      <c r="B24" s="52">
        <v>9</v>
      </c>
      <c r="C24" s="53"/>
      <c r="D24" s="53"/>
      <c r="E24" s="53">
        <v>5.4630000000000001</v>
      </c>
      <c r="F24" s="53"/>
      <c r="G24" s="54">
        <v>2.3400000000000001E-2</v>
      </c>
      <c r="H24" s="55">
        <v>14.4864</v>
      </c>
      <c r="I24" s="52"/>
      <c r="J24" s="53"/>
      <c r="K24" s="53"/>
      <c r="L24" s="53"/>
      <c r="M24" s="54">
        <v>1.7924</v>
      </c>
      <c r="N24" s="56">
        <v>1.7924</v>
      </c>
      <c r="O24" s="57">
        <v>16.2788</v>
      </c>
    </row>
    <row r="25" spans="1:15" ht="14.25" customHeight="1" x14ac:dyDescent="0.2">
      <c r="A25" s="31" t="s">
        <v>21</v>
      </c>
      <c r="B25" s="52">
        <v>8.6999999999999993</v>
      </c>
      <c r="C25" s="53"/>
      <c r="D25" s="53">
        <v>0.73099999999999998</v>
      </c>
      <c r="E25" s="53">
        <v>5.4649999999999999</v>
      </c>
      <c r="F25" s="53"/>
      <c r="G25" s="54">
        <v>0.31130000000000002</v>
      </c>
      <c r="H25" s="55">
        <v>15.2073</v>
      </c>
      <c r="I25" s="52"/>
      <c r="J25" s="53"/>
      <c r="K25" s="53"/>
      <c r="L25" s="53"/>
      <c r="M25" s="54">
        <v>0.44979999999999998</v>
      </c>
      <c r="N25" s="56">
        <v>0.44979999999999998</v>
      </c>
      <c r="O25" s="57">
        <v>15.6571</v>
      </c>
    </row>
    <row r="26" spans="1:15" ht="14.25" customHeight="1" x14ac:dyDescent="0.2">
      <c r="A26" s="31" t="s">
        <v>22</v>
      </c>
      <c r="B26" s="52">
        <v>8.9967000000000006</v>
      </c>
      <c r="C26" s="53"/>
      <c r="D26" s="53"/>
      <c r="E26" s="53">
        <v>5.38</v>
      </c>
      <c r="F26" s="53"/>
      <c r="G26" s="54">
        <v>0.19739999999999999</v>
      </c>
      <c r="H26" s="55">
        <v>14.5741</v>
      </c>
      <c r="I26" s="52"/>
      <c r="J26" s="53"/>
      <c r="K26" s="53">
        <v>0.41</v>
      </c>
      <c r="L26" s="53">
        <v>3.1</v>
      </c>
      <c r="M26" s="54">
        <v>0.2525</v>
      </c>
      <c r="N26" s="56">
        <v>3.7625000000000002</v>
      </c>
      <c r="O26" s="57">
        <v>18.336600000000001</v>
      </c>
    </row>
    <row r="27" spans="1:15" ht="14.25" customHeight="1" x14ac:dyDescent="0.2">
      <c r="A27" s="31" t="s">
        <v>23</v>
      </c>
      <c r="B27" s="52">
        <v>6.2</v>
      </c>
      <c r="C27" s="53"/>
      <c r="D27" s="53"/>
      <c r="E27" s="53">
        <v>5.7270000000000003</v>
      </c>
      <c r="F27" s="53"/>
      <c r="G27" s="54">
        <v>2.3400000000000001E-2</v>
      </c>
      <c r="H27" s="55">
        <v>11.9504</v>
      </c>
      <c r="I27" s="52"/>
      <c r="J27" s="53">
        <v>0.38900000000000001</v>
      </c>
      <c r="K27" s="53"/>
      <c r="L27" s="53">
        <v>0.13059999999999999</v>
      </c>
      <c r="M27" s="54">
        <v>0.86509999999999998</v>
      </c>
      <c r="N27" s="56">
        <v>1.3847</v>
      </c>
      <c r="O27" s="57">
        <v>13.335100000000001</v>
      </c>
    </row>
    <row r="28" spans="1:15" ht="14.25" customHeight="1" x14ac:dyDescent="0.2">
      <c r="A28" s="31" t="s">
        <v>24</v>
      </c>
      <c r="B28" s="52">
        <v>10</v>
      </c>
      <c r="C28" s="53"/>
      <c r="D28" s="53"/>
      <c r="E28" s="53">
        <v>5.6</v>
      </c>
      <c r="F28" s="53"/>
      <c r="G28" s="54">
        <v>0.31130000000000002</v>
      </c>
      <c r="H28" s="55">
        <v>15.911300000000001</v>
      </c>
      <c r="I28" s="52"/>
      <c r="J28" s="53"/>
      <c r="K28" s="53"/>
      <c r="L28" s="53"/>
      <c r="M28" s="54">
        <v>0.77080000000000004</v>
      </c>
      <c r="N28" s="56">
        <v>0.77080000000000004</v>
      </c>
      <c r="O28" s="57">
        <v>16.682099999999998</v>
      </c>
    </row>
    <row r="29" spans="1:15" ht="14.25" customHeight="1" x14ac:dyDescent="0.2">
      <c r="A29" s="31" t="s">
        <v>25</v>
      </c>
      <c r="B29" s="52">
        <v>8.8000000000000007</v>
      </c>
      <c r="C29" s="53"/>
      <c r="D29" s="53"/>
      <c r="E29" s="53">
        <v>5.4039999999999999</v>
      </c>
      <c r="F29" s="53"/>
      <c r="G29" s="54">
        <v>0.20430000000000001</v>
      </c>
      <c r="H29" s="55">
        <v>14.408300000000001</v>
      </c>
      <c r="I29" s="52"/>
      <c r="J29" s="53"/>
      <c r="K29" s="53"/>
      <c r="L29" s="53"/>
      <c r="M29" s="54">
        <v>0.7298</v>
      </c>
      <c r="N29" s="56">
        <v>0.7298</v>
      </c>
      <c r="O29" s="57">
        <v>15.1381</v>
      </c>
    </row>
    <row r="30" spans="1:15" ht="14.25" customHeight="1" x14ac:dyDescent="0.2">
      <c r="A30" s="31" t="s">
        <v>26</v>
      </c>
      <c r="B30" s="52">
        <v>7.1</v>
      </c>
      <c r="C30" s="53"/>
      <c r="D30" s="53"/>
      <c r="E30" s="53">
        <v>5.2539999999999996</v>
      </c>
      <c r="F30" s="53"/>
      <c r="G30" s="54">
        <v>3.8201000000000001</v>
      </c>
      <c r="H30" s="55">
        <v>16.174099999999999</v>
      </c>
      <c r="I30" s="52"/>
      <c r="J30" s="53"/>
      <c r="K30" s="53">
        <v>0.27629999999999999</v>
      </c>
      <c r="L30" s="53"/>
      <c r="M30" s="54">
        <v>1.0679000000000001</v>
      </c>
      <c r="N30" s="56">
        <v>1.3442000000000001</v>
      </c>
      <c r="O30" s="57">
        <v>17.5183</v>
      </c>
    </row>
    <row r="31" spans="1:15" ht="14.25" customHeight="1" x14ac:dyDescent="0.2">
      <c r="A31" s="31" t="s">
        <v>27</v>
      </c>
      <c r="B31" s="52">
        <v>7.6189999999999998</v>
      </c>
      <c r="C31" s="53"/>
      <c r="D31" s="53"/>
      <c r="E31" s="53">
        <v>5.34</v>
      </c>
      <c r="F31" s="53">
        <v>1</v>
      </c>
      <c r="G31" s="54">
        <v>0.20430000000000001</v>
      </c>
      <c r="H31" s="55">
        <v>14.1633</v>
      </c>
      <c r="I31" s="52"/>
      <c r="J31" s="53"/>
      <c r="K31" s="53"/>
      <c r="L31" s="53">
        <v>1.0239</v>
      </c>
      <c r="M31" s="54">
        <v>0.26840000000000003</v>
      </c>
      <c r="N31" s="56">
        <v>1.2923</v>
      </c>
      <c r="O31" s="57">
        <v>15.4556</v>
      </c>
    </row>
    <row r="32" spans="1:15" ht="14.25" customHeight="1" x14ac:dyDescent="0.2">
      <c r="A32" s="31" t="s">
        <v>28</v>
      </c>
      <c r="B32" s="52">
        <v>7.85</v>
      </c>
      <c r="C32" s="53"/>
      <c r="D32" s="53"/>
      <c r="E32" s="53">
        <v>5.4370000000000003</v>
      </c>
      <c r="F32" s="53"/>
      <c r="G32" s="54"/>
      <c r="H32" s="55">
        <v>13.287000000000001</v>
      </c>
      <c r="I32" s="52"/>
      <c r="J32" s="53"/>
      <c r="K32" s="53">
        <v>0.20849999999999999</v>
      </c>
      <c r="L32" s="53"/>
      <c r="M32" s="54">
        <v>1.2428999999999999</v>
      </c>
      <c r="N32" s="56">
        <v>1.4514</v>
      </c>
      <c r="O32" s="57">
        <v>14.7384</v>
      </c>
    </row>
    <row r="33" spans="1:15" ht="14.25" customHeight="1" x14ac:dyDescent="0.2">
      <c r="A33" s="31" t="s">
        <v>29</v>
      </c>
      <c r="B33" s="52">
        <v>5.7309000000000001</v>
      </c>
      <c r="C33" s="53">
        <v>6.0400000000000002E-2</v>
      </c>
      <c r="D33" s="53"/>
      <c r="E33" s="53">
        <v>5.4</v>
      </c>
      <c r="F33" s="53"/>
      <c r="G33" s="54">
        <v>0.74019999999999997</v>
      </c>
      <c r="H33" s="55">
        <v>11.9315</v>
      </c>
      <c r="I33" s="52"/>
      <c r="J33" s="53">
        <v>0.53420000000000001</v>
      </c>
      <c r="K33" s="53">
        <v>0.48780000000000001</v>
      </c>
      <c r="L33" s="53">
        <v>2.6215000000000002</v>
      </c>
      <c r="M33" s="54">
        <v>2.5091999999999999</v>
      </c>
      <c r="N33" s="56">
        <v>6.1527000000000003</v>
      </c>
      <c r="O33" s="57">
        <v>18.084199999999999</v>
      </c>
    </row>
    <row r="34" spans="1:15" ht="14.25" customHeight="1" x14ac:dyDescent="0.2">
      <c r="A34" s="31" t="s">
        <v>30</v>
      </c>
      <c r="B34" s="52">
        <v>9.4916</v>
      </c>
      <c r="C34" s="53"/>
      <c r="D34" s="53"/>
      <c r="E34" s="53">
        <v>5.218</v>
      </c>
      <c r="F34" s="53"/>
      <c r="G34" s="54">
        <v>2.3400000000000001E-2</v>
      </c>
      <c r="H34" s="55">
        <v>14.733000000000001</v>
      </c>
      <c r="I34" s="52"/>
      <c r="J34" s="53"/>
      <c r="K34" s="53"/>
      <c r="L34" s="53"/>
      <c r="M34" s="54">
        <v>0.69899999999999995</v>
      </c>
      <c r="N34" s="56">
        <v>0.69899999999999995</v>
      </c>
      <c r="O34" s="57">
        <v>15.432</v>
      </c>
    </row>
    <row r="35" spans="1:15" ht="14.25" customHeight="1" x14ac:dyDescent="0.2">
      <c r="A35" s="31" t="s">
        <v>31</v>
      </c>
      <c r="B35" s="52">
        <v>3.5474999999999999</v>
      </c>
      <c r="C35" s="53"/>
      <c r="D35" s="53"/>
      <c r="E35" s="53">
        <v>5.9109999999999996</v>
      </c>
      <c r="F35" s="53"/>
      <c r="G35" s="54"/>
      <c r="H35" s="55">
        <v>9.4585000000000008</v>
      </c>
      <c r="I35" s="52"/>
      <c r="J35" s="53">
        <v>1.9407000000000001</v>
      </c>
      <c r="K35" s="53">
        <v>0.98899999999999999</v>
      </c>
      <c r="L35" s="53">
        <v>0.64480000000000004</v>
      </c>
      <c r="M35" s="54">
        <v>0.97460000000000002</v>
      </c>
      <c r="N35" s="56">
        <v>4.5491000000000001</v>
      </c>
      <c r="O35" s="57">
        <v>14.0076</v>
      </c>
    </row>
    <row r="36" spans="1:15" ht="14.25" customHeight="1" x14ac:dyDescent="0.2">
      <c r="A36" s="31" t="s">
        <v>32</v>
      </c>
      <c r="B36" s="52">
        <v>7.9450000000000003</v>
      </c>
      <c r="C36" s="53"/>
      <c r="D36" s="53"/>
      <c r="E36" s="53">
        <v>5.1719999999999997</v>
      </c>
      <c r="F36" s="53"/>
      <c r="G36" s="54">
        <v>2.3400000000000001E-2</v>
      </c>
      <c r="H36" s="55">
        <v>13.1404</v>
      </c>
      <c r="I36" s="52"/>
      <c r="J36" s="53"/>
      <c r="K36" s="53"/>
      <c r="L36" s="53"/>
      <c r="M36" s="54">
        <v>0.80049999999999999</v>
      </c>
      <c r="N36" s="56">
        <v>0.80049999999999999</v>
      </c>
      <c r="O36" s="57">
        <v>13.940899999999999</v>
      </c>
    </row>
    <row r="37" spans="1:15" ht="14.25" customHeight="1" x14ac:dyDescent="0.2">
      <c r="A37" s="31" t="s">
        <v>33</v>
      </c>
      <c r="B37" s="52">
        <v>7.95</v>
      </c>
      <c r="C37" s="53"/>
      <c r="D37" s="53"/>
      <c r="E37" s="53">
        <v>5.3789999999999996</v>
      </c>
      <c r="F37" s="53"/>
      <c r="G37" s="54"/>
      <c r="H37" s="55">
        <v>13.329000000000001</v>
      </c>
      <c r="I37" s="52"/>
      <c r="J37" s="53"/>
      <c r="K37" s="53">
        <v>0.13669999999999999</v>
      </c>
      <c r="L37" s="53"/>
      <c r="M37" s="54">
        <v>0.82469999999999999</v>
      </c>
      <c r="N37" s="56">
        <v>0.96140000000000003</v>
      </c>
      <c r="O37" s="57">
        <v>14.2904</v>
      </c>
    </row>
    <row r="38" spans="1:15" ht="14.25" customHeight="1" x14ac:dyDescent="0.2">
      <c r="A38" s="31" t="s">
        <v>34</v>
      </c>
      <c r="B38" s="52">
        <v>10</v>
      </c>
      <c r="C38" s="53"/>
      <c r="D38" s="53"/>
      <c r="E38" s="53">
        <v>5.3159999999999998</v>
      </c>
      <c r="F38" s="53"/>
      <c r="G38" s="54">
        <v>0.31130000000000002</v>
      </c>
      <c r="H38" s="55">
        <v>15.6273</v>
      </c>
      <c r="I38" s="52"/>
      <c r="J38" s="53"/>
      <c r="K38" s="53"/>
      <c r="L38" s="53"/>
      <c r="M38" s="54">
        <v>0.58599999999999997</v>
      </c>
      <c r="N38" s="56">
        <v>0.58599999999999997</v>
      </c>
      <c r="O38" s="57">
        <v>16.2133</v>
      </c>
    </row>
    <row r="39" spans="1:15" ht="14.25" customHeight="1" x14ac:dyDescent="0.2">
      <c r="A39" s="31" t="s">
        <v>35</v>
      </c>
      <c r="B39" s="52">
        <v>5.0364000000000004</v>
      </c>
      <c r="C39" s="53">
        <v>9.1800000000000007E-2</v>
      </c>
      <c r="D39" s="53"/>
      <c r="E39" s="53">
        <v>6.2060000000000004</v>
      </c>
      <c r="F39" s="53"/>
      <c r="G39" s="54">
        <v>0.29399999999999998</v>
      </c>
      <c r="H39" s="55">
        <v>11.6282</v>
      </c>
      <c r="I39" s="52"/>
      <c r="J39" s="53"/>
      <c r="K39" s="53">
        <v>0.26079999999999998</v>
      </c>
      <c r="L39" s="53">
        <v>0.94399999999999995</v>
      </c>
      <c r="M39" s="54">
        <v>2.8752</v>
      </c>
      <c r="N39" s="56">
        <v>4.08</v>
      </c>
      <c r="O39" s="57">
        <v>15.7082</v>
      </c>
    </row>
    <row r="40" spans="1:15" ht="14.25" customHeight="1" x14ac:dyDescent="0.2">
      <c r="A40" s="31" t="s">
        <v>36</v>
      </c>
      <c r="B40" s="52">
        <v>3.7623000000000002</v>
      </c>
      <c r="C40" s="53"/>
      <c r="D40" s="53"/>
      <c r="E40" s="53">
        <v>5.43</v>
      </c>
      <c r="F40" s="53"/>
      <c r="G40" s="54">
        <v>0.29120000000000001</v>
      </c>
      <c r="H40" s="55">
        <v>9.4834999999999994</v>
      </c>
      <c r="I40" s="52">
        <v>0.8397</v>
      </c>
      <c r="J40" s="53"/>
      <c r="K40" s="53">
        <v>1.7487999999999999</v>
      </c>
      <c r="L40" s="53">
        <v>7.3899999999999993E-2</v>
      </c>
      <c r="M40" s="54">
        <v>2.1549</v>
      </c>
      <c r="N40" s="56">
        <v>4.8173000000000004</v>
      </c>
      <c r="O40" s="57">
        <v>14.300800000000001</v>
      </c>
    </row>
    <row r="41" spans="1:15" ht="14.25" customHeight="1" x14ac:dyDescent="0.2">
      <c r="A41" s="31" t="s">
        <v>37</v>
      </c>
      <c r="B41" s="52">
        <v>8.3143999999999991</v>
      </c>
      <c r="C41" s="53"/>
      <c r="D41" s="53"/>
      <c r="E41" s="53">
        <v>5.4640000000000004</v>
      </c>
      <c r="F41" s="53"/>
      <c r="G41" s="54">
        <v>0.37109999999999999</v>
      </c>
      <c r="H41" s="55">
        <v>14.1495</v>
      </c>
      <c r="I41" s="52"/>
      <c r="J41" s="53"/>
      <c r="K41" s="53"/>
      <c r="L41" s="53">
        <v>0.75</v>
      </c>
      <c r="M41" s="54">
        <v>3.0304000000000002</v>
      </c>
      <c r="N41" s="56">
        <v>3.7804000000000002</v>
      </c>
      <c r="O41" s="57">
        <v>17.9299</v>
      </c>
    </row>
    <row r="42" spans="1:15" ht="14.25" customHeight="1" x14ac:dyDescent="0.2">
      <c r="A42" s="31" t="s">
        <v>38</v>
      </c>
      <c r="B42" s="52">
        <v>9</v>
      </c>
      <c r="C42" s="53"/>
      <c r="D42" s="53"/>
      <c r="E42" s="53">
        <v>5.4429999999999996</v>
      </c>
      <c r="F42" s="53"/>
      <c r="G42" s="54"/>
      <c r="H42" s="55">
        <v>14.443</v>
      </c>
      <c r="I42" s="52"/>
      <c r="J42" s="53"/>
      <c r="K42" s="53">
        <v>0.40279999999999999</v>
      </c>
      <c r="L42" s="53"/>
      <c r="M42" s="54">
        <v>1.6429</v>
      </c>
      <c r="N42" s="56">
        <v>2.0457000000000001</v>
      </c>
      <c r="O42" s="57">
        <v>16.488700000000001</v>
      </c>
    </row>
    <row r="43" spans="1:15" ht="14.25" customHeight="1" x14ac:dyDescent="0.2">
      <c r="A43" s="31" t="s">
        <v>39</v>
      </c>
      <c r="B43" s="52">
        <v>9.3247</v>
      </c>
      <c r="C43" s="53"/>
      <c r="D43" s="53"/>
      <c r="E43" s="53">
        <v>5.28</v>
      </c>
      <c r="F43" s="53"/>
      <c r="G43" s="54">
        <v>2.3400000000000001E-2</v>
      </c>
      <c r="H43" s="55">
        <v>14.6281</v>
      </c>
      <c r="I43" s="52"/>
      <c r="J43" s="53"/>
      <c r="K43" s="53"/>
      <c r="L43" s="53"/>
      <c r="M43" s="54">
        <v>0.56799999999999995</v>
      </c>
      <c r="N43" s="56">
        <v>0.56799999999999995</v>
      </c>
      <c r="O43" s="57">
        <v>15.196099999999999</v>
      </c>
    </row>
    <row r="44" spans="1:15" ht="14.25" customHeight="1" x14ac:dyDescent="0.2">
      <c r="A44" s="31" t="s">
        <v>40</v>
      </c>
      <c r="B44" s="52">
        <v>9.5</v>
      </c>
      <c r="C44" s="53"/>
      <c r="D44" s="53"/>
      <c r="E44" s="53">
        <v>5.4340000000000002</v>
      </c>
      <c r="F44" s="53"/>
      <c r="G44" s="54">
        <v>0.31130000000000002</v>
      </c>
      <c r="H44" s="55">
        <v>15.2453</v>
      </c>
      <c r="I44" s="52"/>
      <c r="J44" s="53"/>
      <c r="K44" s="53"/>
      <c r="L44" s="53"/>
      <c r="M44" s="54">
        <v>0.92230000000000001</v>
      </c>
      <c r="N44" s="56">
        <v>0.92230000000000001</v>
      </c>
      <c r="O44" s="57">
        <v>16.1676</v>
      </c>
    </row>
    <row r="45" spans="1:15" ht="14.25" customHeight="1" x14ac:dyDescent="0.2">
      <c r="A45" s="31" t="s">
        <v>41</v>
      </c>
      <c r="B45" s="52">
        <v>6.2325999999999997</v>
      </c>
      <c r="C45" s="53"/>
      <c r="D45" s="53"/>
      <c r="E45" s="53">
        <v>6.4210000000000003</v>
      </c>
      <c r="F45" s="53"/>
      <c r="G45" s="54">
        <v>0.44340000000000002</v>
      </c>
      <c r="H45" s="55">
        <v>13.097</v>
      </c>
      <c r="I45" s="52"/>
      <c r="J45" s="53"/>
      <c r="K45" s="53">
        <v>0.4904</v>
      </c>
      <c r="L45" s="53">
        <v>0.45490000000000003</v>
      </c>
      <c r="M45" s="54">
        <v>0.99139999999999995</v>
      </c>
      <c r="N45" s="56">
        <v>1.9367000000000001</v>
      </c>
      <c r="O45" s="57">
        <v>15.0337</v>
      </c>
    </row>
    <row r="46" spans="1:15" ht="14.25" customHeight="1" x14ac:dyDescent="0.2">
      <c r="A46" s="31" t="s">
        <v>42</v>
      </c>
      <c r="B46" s="52">
        <v>4.29</v>
      </c>
      <c r="C46" s="53"/>
      <c r="D46" s="53"/>
      <c r="E46" s="53">
        <v>5.4390000000000001</v>
      </c>
      <c r="F46" s="53">
        <v>1</v>
      </c>
      <c r="G46" s="54"/>
      <c r="H46" s="55">
        <v>10.728999999999999</v>
      </c>
      <c r="I46" s="52"/>
      <c r="J46" s="53">
        <v>3.85E-2</v>
      </c>
      <c r="K46" s="53">
        <v>0.20710000000000001</v>
      </c>
      <c r="L46" s="53">
        <v>3.6547999999999998</v>
      </c>
      <c r="M46" s="54">
        <v>1.6709000000000001</v>
      </c>
      <c r="N46" s="56">
        <v>5.5712999999999999</v>
      </c>
      <c r="O46" s="57">
        <v>16.3003</v>
      </c>
    </row>
    <row r="47" spans="1:15" ht="14.25" customHeight="1" x14ac:dyDescent="0.2">
      <c r="A47" s="31" t="s">
        <v>43</v>
      </c>
      <c r="B47" s="52">
        <v>6.6017000000000001</v>
      </c>
      <c r="C47" s="53"/>
      <c r="D47" s="53"/>
      <c r="E47" s="53">
        <v>5.9429999999999996</v>
      </c>
      <c r="F47" s="53"/>
      <c r="G47" s="54">
        <v>0.62070000000000003</v>
      </c>
      <c r="H47" s="55">
        <v>13.1654</v>
      </c>
      <c r="I47" s="52"/>
      <c r="J47" s="53"/>
      <c r="K47" s="53"/>
      <c r="L47" s="53">
        <v>2.6347</v>
      </c>
      <c r="M47" s="54">
        <v>1.1634</v>
      </c>
      <c r="N47" s="56">
        <v>3.7980999999999998</v>
      </c>
      <c r="O47" s="57">
        <v>16.9635</v>
      </c>
    </row>
    <row r="48" spans="1:15" ht="14.25" customHeight="1" x14ac:dyDescent="0.2">
      <c r="A48" s="31" t="s">
        <v>44</v>
      </c>
      <c r="B48" s="52">
        <v>2.7191000000000001</v>
      </c>
      <c r="C48" s="53"/>
      <c r="D48" s="53"/>
      <c r="E48" s="53">
        <v>2.8959999999999999</v>
      </c>
      <c r="F48" s="53"/>
      <c r="G48" s="54">
        <v>0.43440000000000001</v>
      </c>
      <c r="H48" s="55">
        <v>6.0495000000000001</v>
      </c>
      <c r="I48" s="52"/>
      <c r="J48" s="53"/>
      <c r="K48" s="53">
        <v>0.38040000000000002</v>
      </c>
      <c r="L48" s="53">
        <v>0.68430000000000002</v>
      </c>
      <c r="M48" s="54">
        <v>1.2363</v>
      </c>
      <c r="N48" s="56">
        <v>2.3010000000000002</v>
      </c>
      <c r="O48" s="57">
        <v>8.3505000000000003</v>
      </c>
    </row>
    <row r="49" spans="1:15" ht="14.25" customHeight="1" x14ac:dyDescent="0.2">
      <c r="A49" s="31" t="s">
        <v>45</v>
      </c>
      <c r="B49" s="52">
        <v>7.0839999999999996</v>
      </c>
      <c r="C49" s="53"/>
      <c r="D49" s="53"/>
      <c r="E49" s="53">
        <v>6.46</v>
      </c>
      <c r="F49" s="53"/>
      <c r="G49" s="54">
        <v>0.20810000000000001</v>
      </c>
      <c r="H49" s="55">
        <v>13.7521</v>
      </c>
      <c r="I49" s="52">
        <v>1.5699000000000001</v>
      </c>
      <c r="J49" s="53"/>
      <c r="K49" s="53">
        <v>6.5000000000000002E-2</v>
      </c>
      <c r="L49" s="53"/>
      <c r="M49" s="54">
        <v>1.3797999999999999</v>
      </c>
      <c r="N49" s="56">
        <v>3.0146999999999999</v>
      </c>
      <c r="O49" s="57">
        <v>16.7668</v>
      </c>
    </row>
    <row r="50" spans="1:15" ht="14.25" customHeight="1" x14ac:dyDescent="0.2">
      <c r="A50" s="31" t="s">
        <v>46</v>
      </c>
      <c r="B50" s="52">
        <v>3.8308</v>
      </c>
      <c r="C50" s="53"/>
      <c r="D50" s="53"/>
      <c r="E50" s="53">
        <v>5.4770000000000003</v>
      </c>
      <c r="F50" s="53"/>
      <c r="G50" s="54">
        <v>2.3400000000000001E-2</v>
      </c>
      <c r="H50" s="55">
        <v>9.3312000000000008</v>
      </c>
      <c r="I50" s="52"/>
      <c r="J50" s="53"/>
      <c r="K50" s="53">
        <v>1.1990000000000001</v>
      </c>
      <c r="L50" s="53">
        <v>0.13730000000000001</v>
      </c>
      <c r="M50" s="54">
        <v>1.7423999999999999</v>
      </c>
      <c r="N50" s="56">
        <v>3.0787</v>
      </c>
      <c r="O50" s="57">
        <v>12.4099</v>
      </c>
    </row>
    <row r="51" spans="1:15" ht="14.25" customHeight="1" x14ac:dyDescent="0.2">
      <c r="A51" s="31" t="s">
        <v>47</v>
      </c>
      <c r="B51" s="52">
        <v>8</v>
      </c>
      <c r="C51" s="53"/>
      <c r="D51" s="53"/>
      <c r="E51" s="53">
        <v>5.3890000000000002</v>
      </c>
      <c r="F51" s="53"/>
      <c r="G51" s="54">
        <v>0.3</v>
      </c>
      <c r="H51" s="55">
        <v>13.689</v>
      </c>
      <c r="I51" s="52"/>
      <c r="J51" s="53"/>
      <c r="K51" s="53">
        <v>0.2427</v>
      </c>
      <c r="L51" s="53"/>
      <c r="M51" s="54">
        <v>0.79259999999999997</v>
      </c>
      <c r="N51" s="56">
        <v>1.0353000000000001</v>
      </c>
      <c r="O51" s="57">
        <v>14.724299999999999</v>
      </c>
    </row>
    <row r="52" spans="1:15" ht="14.25" customHeight="1" x14ac:dyDescent="0.2">
      <c r="A52" s="31" t="s">
        <v>111</v>
      </c>
      <c r="B52" s="52">
        <v>4.4347000000000003</v>
      </c>
      <c r="C52" s="53"/>
      <c r="D52" s="53"/>
      <c r="E52" s="53">
        <v>6.4210000000000003</v>
      </c>
      <c r="F52" s="53"/>
      <c r="G52" s="54"/>
      <c r="H52" s="55">
        <v>10.855700000000001</v>
      </c>
      <c r="I52" s="52"/>
      <c r="J52" s="53">
        <v>1.35E-2</v>
      </c>
      <c r="K52" s="53">
        <v>1.4782</v>
      </c>
      <c r="L52" s="53">
        <v>2.1928999999999998</v>
      </c>
      <c r="M52" s="54">
        <v>2.5331000000000001</v>
      </c>
      <c r="N52" s="56">
        <v>6.2176999999999998</v>
      </c>
      <c r="O52" s="57">
        <v>17.073399999999999</v>
      </c>
    </row>
    <row r="53" spans="1:15" ht="14.25" customHeight="1" x14ac:dyDescent="0.2">
      <c r="A53" s="31" t="s">
        <v>112</v>
      </c>
      <c r="B53" s="52">
        <v>6.7949000000000002</v>
      </c>
      <c r="C53" s="53">
        <v>6.7699999999999996E-2</v>
      </c>
      <c r="D53" s="53">
        <v>0.3</v>
      </c>
      <c r="E53" s="53">
        <v>5.5039999999999996</v>
      </c>
      <c r="F53" s="53"/>
      <c r="G53" s="54"/>
      <c r="H53" s="55">
        <v>12.666600000000001</v>
      </c>
      <c r="I53" s="52"/>
      <c r="J53" s="53"/>
      <c r="K53" s="53">
        <v>0.45450000000000002</v>
      </c>
      <c r="L53" s="53">
        <v>0.85650000000000004</v>
      </c>
      <c r="M53" s="54">
        <v>1.0658000000000001</v>
      </c>
      <c r="N53" s="56">
        <v>2.3767999999999998</v>
      </c>
      <c r="O53" s="57">
        <v>15.0434</v>
      </c>
    </row>
    <row r="54" spans="1:15" ht="14.25" customHeight="1" x14ac:dyDescent="0.2">
      <c r="A54" s="31" t="s">
        <v>48</v>
      </c>
      <c r="B54" s="52">
        <v>4.5</v>
      </c>
      <c r="C54" s="53">
        <v>1.8800000000000001E-2</v>
      </c>
      <c r="D54" s="53"/>
      <c r="E54" s="53">
        <v>6.4569999999999999</v>
      </c>
      <c r="F54" s="53"/>
      <c r="G54" s="54">
        <v>1.4258</v>
      </c>
      <c r="H54" s="55">
        <v>12.4016</v>
      </c>
      <c r="I54" s="52"/>
      <c r="J54" s="53">
        <v>1.7988</v>
      </c>
      <c r="K54" s="53">
        <v>0.1696</v>
      </c>
      <c r="L54" s="53"/>
      <c r="M54" s="54">
        <v>3.3029999999999999</v>
      </c>
      <c r="N54" s="56">
        <v>5.2713999999999999</v>
      </c>
      <c r="O54" s="57">
        <v>17.672999999999998</v>
      </c>
    </row>
    <row r="55" spans="1:15" ht="14.25" customHeight="1" x14ac:dyDescent="0.2">
      <c r="A55" s="31" t="s">
        <v>49</v>
      </c>
      <c r="B55" s="52">
        <v>7.57</v>
      </c>
      <c r="C55" s="53">
        <v>0.2717</v>
      </c>
      <c r="D55" s="53"/>
      <c r="E55" s="53">
        <v>6.4489999999999998</v>
      </c>
      <c r="F55" s="53"/>
      <c r="G55" s="54">
        <v>0.20430000000000001</v>
      </c>
      <c r="H55" s="55">
        <v>14.494999999999999</v>
      </c>
      <c r="I55" s="52"/>
      <c r="J55" s="53">
        <v>2.0512999999999999</v>
      </c>
      <c r="K55" s="53">
        <v>0.2545</v>
      </c>
      <c r="L55" s="53"/>
      <c r="M55" s="54">
        <v>0.49</v>
      </c>
      <c r="N55" s="56">
        <v>2.7957999999999998</v>
      </c>
      <c r="O55" s="57">
        <v>17.290800000000001</v>
      </c>
    </row>
    <row r="56" spans="1:15" ht="14.25" customHeight="1" x14ac:dyDescent="0.2">
      <c r="A56" s="31" t="s">
        <v>50</v>
      </c>
      <c r="B56" s="52">
        <v>4.7397999999999998</v>
      </c>
      <c r="C56" s="53"/>
      <c r="D56" s="53">
        <v>9.2299999999999993E-2</v>
      </c>
      <c r="E56" s="53">
        <v>5.9379999999999997</v>
      </c>
      <c r="F56" s="53"/>
      <c r="G56" s="54">
        <v>1.0293000000000001</v>
      </c>
      <c r="H56" s="55">
        <v>11.7994</v>
      </c>
      <c r="I56" s="52">
        <v>0.80369999999999997</v>
      </c>
      <c r="J56" s="53"/>
      <c r="K56" s="53">
        <v>1.0027999999999999</v>
      </c>
      <c r="L56" s="53">
        <v>0.75919999999999999</v>
      </c>
      <c r="M56" s="54">
        <v>4.0159000000000002</v>
      </c>
      <c r="N56" s="56">
        <v>6.5815999999999999</v>
      </c>
      <c r="O56" s="57">
        <v>18.381</v>
      </c>
    </row>
    <row r="57" spans="1:15" ht="14.25" customHeight="1" x14ac:dyDescent="0.2">
      <c r="A57" s="31" t="s">
        <v>51</v>
      </c>
      <c r="B57" s="52">
        <v>6.6852</v>
      </c>
      <c r="C57" s="53"/>
      <c r="D57" s="53"/>
      <c r="E57" s="53">
        <v>5.4080000000000004</v>
      </c>
      <c r="F57" s="53"/>
      <c r="G57" s="54"/>
      <c r="H57" s="55">
        <v>12.0932</v>
      </c>
      <c r="I57" s="52"/>
      <c r="J57" s="53"/>
      <c r="K57" s="53">
        <v>0.37659999999999999</v>
      </c>
      <c r="L57" s="53">
        <v>0.4788</v>
      </c>
      <c r="M57" s="54">
        <v>2.6105</v>
      </c>
      <c r="N57" s="56">
        <v>3.4659</v>
      </c>
      <c r="O57" s="57">
        <v>15.559100000000001</v>
      </c>
    </row>
    <row r="58" spans="1:15" ht="14.25" customHeight="1" x14ac:dyDescent="0.2">
      <c r="A58" s="31" t="s">
        <v>52</v>
      </c>
      <c r="B58" s="52">
        <v>8.8440999999999992</v>
      </c>
      <c r="C58" s="53"/>
      <c r="D58" s="53"/>
      <c r="E58" s="53">
        <v>6.23</v>
      </c>
      <c r="F58" s="53"/>
      <c r="G58" s="54"/>
      <c r="H58" s="55">
        <v>15.0741</v>
      </c>
      <c r="I58" s="52">
        <v>0.96140000000000003</v>
      </c>
      <c r="J58" s="53"/>
      <c r="K58" s="53">
        <v>0.18099999999999999</v>
      </c>
      <c r="L58" s="53"/>
      <c r="M58" s="54">
        <v>1.0229999999999999</v>
      </c>
      <c r="N58" s="56">
        <v>2.1654</v>
      </c>
      <c r="O58" s="57">
        <v>17.2395</v>
      </c>
    </row>
    <row r="59" spans="1:15" ht="14.25" customHeight="1" x14ac:dyDescent="0.2">
      <c r="A59" s="31" t="s">
        <v>53</v>
      </c>
      <c r="B59" s="52">
        <v>5.5141</v>
      </c>
      <c r="C59" s="53"/>
      <c r="D59" s="53"/>
      <c r="E59" s="53">
        <v>5.41</v>
      </c>
      <c r="F59" s="53"/>
      <c r="G59" s="54">
        <v>0.20810000000000001</v>
      </c>
      <c r="H59" s="55">
        <v>11.132199999999999</v>
      </c>
      <c r="I59" s="52"/>
      <c r="J59" s="53">
        <v>1.2974000000000001</v>
      </c>
      <c r="K59" s="53">
        <v>0.21329999999999999</v>
      </c>
      <c r="L59" s="53">
        <v>1.47E-2</v>
      </c>
      <c r="M59" s="54">
        <v>0.57679999999999998</v>
      </c>
      <c r="N59" s="56">
        <v>2.1021999999999998</v>
      </c>
      <c r="O59" s="57">
        <v>13.234400000000001</v>
      </c>
    </row>
    <row r="60" spans="1:15" ht="14.25" customHeight="1" x14ac:dyDescent="0.2">
      <c r="A60" s="31" t="s">
        <v>54</v>
      </c>
      <c r="B60" s="52">
        <v>7.1016000000000004</v>
      </c>
      <c r="C60" s="53"/>
      <c r="D60" s="53"/>
      <c r="E60" s="53">
        <v>6.4119999999999999</v>
      </c>
      <c r="F60" s="53"/>
      <c r="G60" s="54">
        <v>3.6379000000000001</v>
      </c>
      <c r="H60" s="55">
        <v>17.151499999999999</v>
      </c>
      <c r="I60" s="52"/>
      <c r="J60" s="53">
        <v>0.13189999999999999</v>
      </c>
      <c r="K60" s="53"/>
      <c r="L60" s="53">
        <v>0.871</v>
      </c>
      <c r="M60" s="54">
        <v>3.6905000000000001</v>
      </c>
      <c r="N60" s="56">
        <v>4.6933999999999996</v>
      </c>
      <c r="O60" s="57">
        <v>21.844899999999999</v>
      </c>
    </row>
    <row r="61" spans="1:15" ht="14.25" customHeight="1" x14ac:dyDescent="0.2">
      <c r="A61" s="31" t="s">
        <v>55</v>
      </c>
      <c r="B61" s="52">
        <v>6.0952999999999999</v>
      </c>
      <c r="C61" s="53"/>
      <c r="D61" s="53"/>
      <c r="E61" s="53">
        <v>5.4459999999999997</v>
      </c>
      <c r="F61" s="53"/>
      <c r="G61" s="54">
        <v>2.3400000000000001E-2</v>
      </c>
      <c r="H61" s="55">
        <v>11.5647</v>
      </c>
      <c r="I61" s="52"/>
      <c r="J61" s="53"/>
      <c r="K61" s="53">
        <v>0.79820000000000002</v>
      </c>
      <c r="L61" s="53"/>
      <c r="M61" s="54">
        <v>0.25869999999999999</v>
      </c>
      <c r="N61" s="56">
        <v>1.0569</v>
      </c>
      <c r="O61" s="57">
        <v>12.621600000000001</v>
      </c>
    </row>
    <row r="62" spans="1:15" ht="14.25" customHeight="1" x14ac:dyDescent="0.2">
      <c r="A62" s="31" t="s">
        <v>56</v>
      </c>
      <c r="B62" s="52">
        <v>3.2652999999999999</v>
      </c>
      <c r="C62" s="53">
        <v>7.9899999999999999E-2</v>
      </c>
      <c r="D62" s="53">
        <v>9.2899999999999996E-2</v>
      </c>
      <c r="E62" s="53">
        <v>6.18</v>
      </c>
      <c r="F62" s="53"/>
      <c r="G62" s="54">
        <v>1.2857000000000001</v>
      </c>
      <c r="H62" s="55">
        <v>10.9038</v>
      </c>
      <c r="I62" s="52"/>
      <c r="J62" s="53"/>
      <c r="K62" s="53"/>
      <c r="L62" s="53">
        <v>0.53169999999999995</v>
      </c>
      <c r="M62" s="54">
        <v>1.3677999999999999</v>
      </c>
      <c r="N62" s="56">
        <v>1.8995</v>
      </c>
      <c r="O62" s="57">
        <v>12.8033</v>
      </c>
    </row>
    <row r="63" spans="1:15" ht="14.25" customHeight="1" x14ac:dyDescent="0.2">
      <c r="A63" s="31" t="s">
        <v>57</v>
      </c>
      <c r="B63" s="52">
        <v>4.8750999999999998</v>
      </c>
      <c r="C63" s="53"/>
      <c r="D63" s="53"/>
      <c r="E63" s="53">
        <v>5.3780000000000001</v>
      </c>
      <c r="F63" s="53"/>
      <c r="G63" s="54">
        <v>0.17929999999999999</v>
      </c>
      <c r="H63" s="55">
        <v>10.432399999999999</v>
      </c>
      <c r="I63" s="52"/>
      <c r="J63" s="53"/>
      <c r="K63" s="53"/>
      <c r="L63" s="53">
        <v>2.0106000000000002</v>
      </c>
      <c r="M63" s="54">
        <v>2.3174999999999999</v>
      </c>
      <c r="N63" s="56">
        <v>4.3281000000000001</v>
      </c>
      <c r="O63" s="57">
        <v>14.7605</v>
      </c>
    </row>
    <row r="64" spans="1:15" ht="14.25" customHeight="1" x14ac:dyDescent="0.2">
      <c r="A64" s="31" t="s">
        <v>58</v>
      </c>
      <c r="B64" s="52">
        <v>5.19</v>
      </c>
      <c r="C64" s="53"/>
      <c r="D64" s="53"/>
      <c r="E64" s="53">
        <v>4.9870000000000001</v>
      </c>
      <c r="F64" s="53"/>
      <c r="G64" s="54"/>
      <c r="H64" s="55">
        <v>10.177</v>
      </c>
      <c r="I64" s="52"/>
      <c r="J64" s="53"/>
      <c r="K64" s="53">
        <v>0.2046</v>
      </c>
      <c r="L64" s="53"/>
      <c r="M64" s="54">
        <v>0.9</v>
      </c>
      <c r="N64" s="56">
        <v>1.1046</v>
      </c>
      <c r="O64" s="57">
        <v>11.281599999999999</v>
      </c>
    </row>
    <row r="65" spans="1:15" ht="14.25" customHeight="1" x14ac:dyDescent="0.2">
      <c r="A65" s="31" t="s">
        <v>59</v>
      </c>
      <c r="B65" s="52">
        <v>9</v>
      </c>
      <c r="C65" s="53"/>
      <c r="D65" s="53"/>
      <c r="E65" s="53">
        <v>5.48</v>
      </c>
      <c r="F65" s="53"/>
      <c r="G65" s="54">
        <v>0.31130000000000002</v>
      </c>
      <c r="H65" s="55">
        <v>14.7913</v>
      </c>
      <c r="I65" s="52"/>
      <c r="J65" s="53"/>
      <c r="K65" s="53"/>
      <c r="L65" s="53"/>
      <c r="M65" s="54">
        <v>1.2910999999999999</v>
      </c>
      <c r="N65" s="56">
        <v>1.2910999999999999</v>
      </c>
      <c r="O65" s="57">
        <v>16.0824</v>
      </c>
    </row>
    <row r="66" spans="1:15" ht="14.25" customHeight="1" x14ac:dyDescent="0.2">
      <c r="A66" s="31" t="s">
        <v>60</v>
      </c>
      <c r="B66" s="52">
        <v>7.2426000000000004</v>
      </c>
      <c r="C66" s="53"/>
      <c r="D66" s="53"/>
      <c r="E66" s="53">
        <v>5.7069999999999999</v>
      </c>
      <c r="F66" s="53"/>
      <c r="G66" s="54">
        <v>0.31130000000000002</v>
      </c>
      <c r="H66" s="55">
        <v>13.260899999999999</v>
      </c>
      <c r="I66" s="52"/>
      <c r="J66" s="53">
        <v>1.0314000000000001</v>
      </c>
      <c r="K66" s="53"/>
      <c r="L66" s="53"/>
      <c r="M66" s="54">
        <v>1.0477000000000001</v>
      </c>
      <c r="N66" s="56">
        <v>2.0790999999999999</v>
      </c>
      <c r="O66" s="57">
        <v>15.34</v>
      </c>
    </row>
    <row r="67" spans="1:15" ht="14.25" customHeight="1" x14ac:dyDescent="0.2">
      <c r="A67" s="31" t="s">
        <v>61</v>
      </c>
      <c r="B67" s="52">
        <v>10</v>
      </c>
      <c r="C67" s="53"/>
      <c r="D67" s="53"/>
      <c r="E67" s="53">
        <v>5.4189999999999996</v>
      </c>
      <c r="F67" s="53"/>
      <c r="G67" s="54">
        <v>0.81130000000000002</v>
      </c>
      <c r="H67" s="55">
        <v>16.2303</v>
      </c>
      <c r="I67" s="52"/>
      <c r="J67" s="53"/>
      <c r="K67" s="53"/>
      <c r="L67" s="53"/>
      <c r="M67" s="54">
        <v>0.49669999999999997</v>
      </c>
      <c r="N67" s="56">
        <v>0.49669999999999997</v>
      </c>
      <c r="O67" s="57">
        <v>16.727</v>
      </c>
    </row>
    <row r="68" spans="1:15" ht="14.25" customHeight="1" x14ac:dyDescent="0.2">
      <c r="A68" s="31" t="s">
        <v>62</v>
      </c>
      <c r="B68" s="52">
        <v>3.3957999999999999</v>
      </c>
      <c r="C68" s="53"/>
      <c r="D68" s="53">
        <v>2.2749999999999999</v>
      </c>
      <c r="E68" s="53">
        <v>5.4089999999999998</v>
      </c>
      <c r="F68" s="53"/>
      <c r="G68" s="54">
        <v>0.20810000000000001</v>
      </c>
      <c r="H68" s="55">
        <v>11.2879</v>
      </c>
      <c r="I68" s="52"/>
      <c r="J68" s="53">
        <v>0.96560000000000001</v>
      </c>
      <c r="K68" s="53">
        <v>0.86</v>
      </c>
      <c r="L68" s="53">
        <v>0.34160000000000001</v>
      </c>
      <c r="M68" s="54">
        <v>4.3215000000000003</v>
      </c>
      <c r="N68" s="56">
        <v>6.4886999999999997</v>
      </c>
      <c r="O68" s="57">
        <v>17.776599999999998</v>
      </c>
    </row>
    <row r="69" spans="1:15" ht="14.25" customHeight="1" x14ac:dyDescent="0.2">
      <c r="A69" s="31" t="s">
        <v>63</v>
      </c>
      <c r="B69" s="52">
        <v>7.9</v>
      </c>
      <c r="C69" s="53"/>
      <c r="D69" s="53"/>
      <c r="E69" s="53">
        <v>5.4189999999999996</v>
      </c>
      <c r="F69" s="53"/>
      <c r="G69" s="54">
        <v>2.3400000000000001E-2</v>
      </c>
      <c r="H69" s="55">
        <v>13.3424</v>
      </c>
      <c r="I69" s="52"/>
      <c r="J69" s="53"/>
      <c r="K69" s="53"/>
      <c r="L69" s="53"/>
      <c r="M69" s="54">
        <v>0.1118</v>
      </c>
      <c r="N69" s="56">
        <v>0.1118</v>
      </c>
      <c r="O69" s="57">
        <v>13.4542</v>
      </c>
    </row>
    <row r="70" spans="1:15" ht="14.25" customHeight="1" x14ac:dyDescent="0.2">
      <c r="A70" s="31" t="s">
        <v>64</v>
      </c>
      <c r="B70" s="52">
        <v>3.6</v>
      </c>
      <c r="C70" s="53"/>
      <c r="D70" s="53"/>
      <c r="E70" s="53">
        <v>4.2530000000000001</v>
      </c>
      <c r="F70" s="53"/>
      <c r="G70" s="54">
        <v>2.3400000000000001E-2</v>
      </c>
      <c r="H70" s="55">
        <v>7.8764000000000003</v>
      </c>
      <c r="I70" s="52"/>
      <c r="J70" s="53">
        <v>4.0599999999999997E-2</v>
      </c>
      <c r="K70" s="53">
        <v>1.0919000000000001</v>
      </c>
      <c r="L70" s="53"/>
      <c r="M70" s="54">
        <v>0.19040000000000001</v>
      </c>
      <c r="N70" s="56">
        <v>1.3229</v>
      </c>
      <c r="O70" s="57">
        <v>9.1992999999999991</v>
      </c>
    </row>
    <row r="71" spans="1:15" ht="14.25" customHeight="1" thickBot="1" x14ac:dyDescent="0.25">
      <c r="A71" s="46" t="s">
        <v>65</v>
      </c>
      <c r="B71" s="58">
        <v>8.5</v>
      </c>
      <c r="C71" s="59"/>
      <c r="D71" s="59"/>
      <c r="E71" s="59">
        <v>5.1269999999999998</v>
      </c>
      <c r="F71" s="59"/>
      <c r="G71" s="60">
        <v>2.3400000000000001E-2</v>
      </c>
      <c r="H71" s="61">
        <v>13.650399999999999</v>
      </c>
      <c r="I71" s="58"/>
      <c r="J71" s="59"/>
      <c r="K71" s="59"/>
      <c r="L71" s="59"/>
      <c r="M71" s="60">
        <v>1.1637999999999999</v>
      </c>
      <c r="N71" s="62">
        <v>1.1637999999999999</v>
      </c>
      <c r="O71" s="63">
        <v>14.8142</v>
      </c>
    </row>
    <row r="73" spans="1:15" x14ac:dyDescent="0.2">
      <c r="A73" s="3" t="s">
        <v>68</v>
      </c>
    </row>
    <row r="74" spans="1:15" x14ac:dyDescent="0.2">
      <c r="A74" s="3" t="s">
        <v>69</v>
      </c>
    </row>
    <row r="75" spans="1:15" x14ac:dyDescent="0.2">
      <c r="A75" s="3" t="s">
        <v>103</v>
      </c>
    </row>
    <row r="79" spans="1:15" x14ac:dyDescent="0.2">
      <c r="A79" s="28" t="s">
        <v>117</v>
      </c>
    </row>
  </sheetData>
  <mergeCells count="2">
    <mergeCell ref="B3:G3"/>
    <mergeCell ref="I3:M3"/>
  </mergeCells>
  <phoneticPr fontId="0" type="noConversion"/>
  <conditionalFormatting sqref="A4:O71">
    <cfRule type="expression" dxfId="3" priority="1" stopIfTrue="1">
      <formula>MOD(ROW(),3)=1</formula>
    </cfRule>
  </conditionalFormatting>
  <pageMargins left="0.7" right="0.7" top="0.75" bottom="0.75" header="0.3" footer="0.3"/>
  <pageSetup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7"/>
  <sheetViews>
    <sheetView workbookViewId="0">
      <pane ySplit="4" topLeftCell="A48" activePane="bottomLeft" state="frozen"/>
      <selection activeCell="A3" sqref="A3"/>
      <selection pane="bottomLeft" activeCell="C76" sqref="C76"/>
    </sheetView>
  </sheetViews>
  <sheetFormatPr defaultRowHeight="14.25" x14ac:dyDescent="0.2"/>
  <cols>
    <col min="1" max="1" width="38.140625" style="3" customWidth="1"/>
    <col min="2" max="2" width="15.42578125" style="3" bestFit="1" customWidth="1"/>
    <col min="3" max="3" width="12.5703125" style="3" bestFit="1" customWidth="1"/>
    <col min="4" max="4" width="12.140625" style="3" bestFit="1" customWidth="1"/>
    <col min="5" max="5" width="15.42578125" style="3" bestFit="1" customWidth="1"/>
    <col min="6" max="6" width="12.42578125" style="3" bestFit="1" customWidth="1"/>
    <col min="7" max="7" width="14.28515625" style="3" bestFit="1" customWidth="1"/>
    <col min="8" max="8" width="15.42578125" style="3" bestFit="1" customWidth="1"/>
    <col min="9" max="13" width="14.28515625" style="3" bestFit="1" customWidth="1"/>
    <col min="14" max="15" width="15.42578125" style="3" bestFit="1" customWidth="1"/>
    <col min="16" max="16" width="13.85546875" style="3" bestFit="1" customWidth="1"/>
    <col min="17" max="17" width="10" style="8" bestFit="1" customWidth="1"/>
    <col min="18" max="16384" width="9.140625" style="8"/>
  </cols>
  <sheetData>
    <row r="1" spans="1:17" ht="23.25" x14ac:dyDescent="0.2">
      <c r="A1" s="1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4"/>
    </row>
    <row r="2" spans="1:17" ht="15.75" thickBot="1" x14ac:dyDescent="0.25">
      <c r="A2" s="16">
        <v>2023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14"/>
    </row>
    <row r="3" spans="1:17" ht="15.75" thickBot="1" x14ac:dyDescent="0.3">
      <c r="A3" s="16"/>
      <c r="B3" s="93" t="s">
        <v>0</v>
      </c>
      <c r="C3" s="94"/>
      <c r="D3" s="94"/>
      <c r="E3" s="94"/>
      <c r="F3" s="94"/>
      <c r="G3" s="95"/>
      <c r="H3" s="29"/>
      <c r="I3" s="93" t="s">
        <v>71</v>
      </c>
      <c r="J3" s="94"/>
      <c r="K3" s="94"/>
      <c r="L3" s="94"/>
      <c r="M3" s="95"/>
      <c r="N3" s="29"/>
      <c r="O3" s="29"/>
      <c r="P3" s="30"/>
      <c r="Q3" s="14"/>
    </row>
    <row r="4" spans="1:17" s="9" customFormat="1" ht="64.5" thickBot="1" x14ac:dyDescent="0.25">
      <c r="A4" s="77" t="s">
        <v>1</v>
      </c>
      <c r="B4" s="78" t="s">
        <v>73</v>
      </c>
      <c r="C4" s="79" t="s">
        <v>74</v>
      </c>
      <c r="D4" s="79" t="s">
        <v>75</v>
      </c>
      <c r="E4" s="79" t="s">
        <v>76</v>
      </c>
      <c r="F4" s="79" t="s">
        <v>77</v>
      </c>
      <c r="G4" s="80" t="s">
        <v>78</v>
      </c>
      <c r="H4" s="77" t="s">
        <v>79</v>
      </c>
      <c r="I4" s="78" t="s">
        <v>73</v>
      </c>
      <c r="J4" s="79" t="s">
        <v>75</v>
      </c>
      <c r="K4" s="79" t="s">
        <v>78</v>
      </c>
      <c r="L4" s="79" t="s">
        <v>66</v>
      </c>
      <c r="M4" s="80" t="s">
        <v>67</v>
      </c>
      <c r="N4" s="81" t="s">
        <v>80</v>
      </c>
      <c r="O4" s="82" t="s">
        <v>72</v>
      </c>
      <c r="P4" s="83" t="s">
        <v>116</v>
      </c>
    </row>
    <row r="5" spans="1:17" ht="14.25" customHeight="1" x14ac:dyDescent="0.2">
      <c r="A5" s="84" t="s">
        <v>2</v>
      </c>
      <c r="B5" s="85">
        <v>163472475</v>
      </c>
      <c r="C5" s="86"/>
      <c r="D5" s="86"/>
      <c r="E5" s="86">
        <v>159885609</v>
      </c>
      <c r="F5" s="86"/>
      <c r="G5" s="87">
        <v>32070319</v>
      </c>
      <c r="H5" s="88">
        <v>355428403</v>
      </c>
      <c r="I5" s="85"/>
      <c r="J5" s="86"/>
      <c r="K5" s="86">
        <v>4683439</v>
      </c>
      <c r="L5" s="86">
        <v>31321309</v>
      </c>
      <c r="M5" s="87">
        <v>81355519</v>
      </c>
      <c r="N5" s="89">
        <v>117360267</v>
      </c>
      <c r="O5" s="86">
        <v>472788670</v>
      </c>
      <c r="P5" s="90">
        <v>13.41</v>
      </c>
      <c r="Q5" s="74"/>
    </row>
    <row r="6" spans="1:17" ht="14.25" customHeight="1" x14ac:dyDescent="0.2">
      <c r="A6" s="50" t="s">
        <v>3</v>
      </c>
      <c r="B6" s="32">
        <v>10490684</v>
      </c>
      <c r="C6" s="33"/>
      <c r="D6" s="33"/>
      <c r="E6" s="33">
        <v>8858928</v>
      </c>
      <c r="F6" s="33"/>
      <c r="G6" s="34">
        <v>1339635</v>
      </c>
      <c r="H6" s="35">
        <v>20689247</v>
      </c>
      <c r="I6" s="32"/>
      <c r="J6" s="33"/>
      <c r="K6" s="33">
        <v>264459</v>
      </c>
      <c r="L6" s="33"/>
      <c r="M6" s="34">
        <v>1417838</v>
      </c>
      <c r="N6" s="36">
        <v>1682297</v>
      </c>
      <c r="O6" s="33">
        <v>22371544</v>
      </c>
      <c r="P6" s="91">
        <v>9.25</v>
      </c>
      <c r="Q6" s="74"/>
    </row>
    <row r="7" spans="1:17" ht="14.25" customHeight="1" x14ac:dyDescent="0.2">
      <c r="A7" s="50" t="s">
        <v>4</v>
      </c>
      <c r="B7" s="32">
        <v>143997452</v>
      </c>
      <c r="C7" s="33"/>
      <c r="D7" s="33"/>
      <c r="E7" s="33">
        <v>170597347</v>
      </c>
      <c r="F7" s="33"/>
      <c r="G7" s="34">
        <v>622514</v>
      </c>
      <c r="H7" s="35">
        <v>315217313</v>
      </c>
      <c r="I7" s="32">
        <v>2198808</v>
      </c>
      <c r="J7" s="33">
        <v>14877081</v>
      </c>
      <c r="K7" s="33">
        <v>2654274</v>
      </c>
      <c r="L7" s="33"/>
      <c r="M7" s="34">
        <v>30961140</v>
      </c>
      <c r="N7" s="36">
        <v>50691303</v>
      </c>
      <c r="O7" s="33">
        <v>365908616</v>
      </c>
      <c r="P7" s="91">
        <v>28.85</v>
      </c>
      <c r="Q7" s="74"/>
    </row>
    <row r="8" spans="1:17" ht="14.25" customHeight="1" x14ac:dyDescent="0.2">
      <c r="A8" s="50" t="s">
        <v>5</v>
      </c>
      <c r="B8" s="32">
        <v>13105113</v>
      </c>
      <c r="C8" s="33"/>
      <c r="D8" s="33"/>
      <c r="E8" s="33">
        <v>8117108</v>
      </c>
      <c r="F8" s="33"/>
      <c r="G8" s="34"/>
      <c r="H8" s="35">
        <v>21222221</v>
      </c>
      <c r="I8" s="32"/>
      <c r="J8" s="33"/>
      <c r="K8" s="33">
        <v>398148</v>
      </c>
      <c r="L8" s="33"/>
      <c r="M8" s="34">
        <v>1345203</v>
      </c>
      <c r="N8" s="36">
        <v>1743351</v>
      </c>
      <c r="O8" s="33">
        <v>22965572</v>
      </c>
      <c r="P8" s="91">
        <v>6.03</v>
      </c>
      <c r="Q8" s="74"/>
    </row>
    <row r="9" spans="1:17" ht="14.25" customHeight="1" x14ac:dyDescent="0.2">
      <c r="A9" s="50" t="s">
        <v>6</v>
      </c>
      <c r="B9" s="32">
        <v>186666427</v>
      </c>
      <c r="C9" s="33"/>
      <c r="D9" s="33">
        <v>34144944</v>
      </c>
      <c r="E9" s="33">
        <v>376890526</v>
      </c>
      <c r="F9" s="33"/>
      <c r="G9" s="34">
        <v>12864285</v>
      </c>
      <c r="H9" s="35">
        <v>610566182</v>
      </c>
      <c r="I9" s="32"/>
      <c r="J9" s="33">
        <v>16461417</v>
      </c>
      <c r="K9" s="33">
        <v>4113687</v>
      </c>
      <c r="L9" s="33">
        <v>50434650</v>
      </c>
      <c r="M9" s="34">
        <v>221850242</v>
      </c>
      <c r="N9" s="36">
        <v>292859996</v>
      </c>
      <c r="O9" s="33">
        <v>903426178</v>
      </c>
      <c r="P9" s="91">
        <v>8.11</v>
      </c>
      <c r="Q9" s="74"/>
    </row>
    <row r="10" spans="1:17" ht="14.25" customHeight="1" x14ac:dyDescent="0.2">
      <c r="A10" s="50" t="s">
        <v>7</v>
      </c>
      <c r="B10" s="32">
        <v>1513624004</v>
      </c>
      <c r="C10" s="33">
        <v>32680548</v>
      </c>
      <c r="D10" s="33"/>
      <c r="E10" s="33">
        <v>1943220943</v>
      </c>
      <c r="F10" s="33">
        <v>57335012</v>
      </c>
      <c r="G10" s="34">
        <v>194206211</v>
      </c>
      <c r="H10" s="35">
        <v>3741066718</v>
      </c>
      <c r="I10" s="32"/>
      <c r="J10" s="33">
        <v>2557311</v>
      </c>
      <c r="K10" s="33">
        <v>290005393</v>
      </c>
      <c r="L10" s="33">
        <v>6525705</v>
      </c>
      <c r="M10" s="34">
        <v>1626390339</v>
      </c>
      <c r="N10" s="36">
        <v>1925478748</v>
      </c>
      <c r="O10" s="33">
        <v>5666545466</v>
      </c>
      <c r="P10" s="91">
        <v>14.54</v>
      </c>
      <c r="Q10" s="74"/>
    </row>
    <row r="11" spans="1:17" ht="14.25" customHeight="1" x14ac:dyDescent="0.2">
      <c r="A11" s="50" t="s">
        <v>8</v>
      </c>
      <c r="B11" s="32">
        <v>5798246</v>
      </c>
      <c r="C11" s="33"/>
      <c r="D11" s="33"/>
      <c r="E11" s="33">
        <v>3368956</v>
      </c>
      <c r="F11" s="33"/>
      <c r="G11" s="34">
        <v>13917</v>
      </c>
      <c r="H11" s="35">
        <v>9181119</v>
      </c>
      <c r="I11" s="32"/>
      <c r="J11" s="33"/>
      <c r="K11" s="33"/>
      <c r="L11" s="33"/>
      <c r="M11" s="34">
        <v>120034</v>
      </c>
      <c r="N11" s="36">
        <v>120034</v>
      </c>
      <c r="O11" s="33">
        <v>9301153</v>
      </c>
      <c r="P11" s="91">
        <v>16.670000000000002</v>
      </c>
      <c r="Q11" s="74"/>
    </row>
    <row r="12" spans="1:17" ht="14.25" customHeight="1" x14ac:dyDescent="0.2">
      <c r="A12" s="50" t="s">
        <v>9</v>
      </c>
      <c r="B12" s="32">
        <v>165740630</v>
      </c>
      <c r="C12" s="33">
        <v>5423769</v>
      </c>
      <c r="D12" s="33"/>
      <c r="E12" s="33">
        <v>213036190</v>
      </c>
      <c r="F12" s="33"/>
      <c r="G12" s="34">
        <v>1068483</v>
      </c>
      <c r="H12" s="35">
        <v>385269072</v>
      </c>
      <c r="I12" s="32"/>
      <c r="J12" s="33"/>
      <c r="K12" s="33">
        <v>6656686</v>
      </c>
      <c r="L12" s="33">
        <v>63488603</v>
      </c>
      <c r="M12" s="34">
        <v>18071298</v>
      </c>
      <c r="N12" s="36">
        <v>88216587</v>
      </c>
      <c r="O12" s="33">
        <v>473485659</v>
      </c>
      <c r="P12" s="91">
        <v>13.25</v>
      </c>
      <c r="Q12" s="74"/>
    </row>
    <row r="13" spans="1:17" ht="14.25" customHeight="1" x14ac:dyDescent="0.2">
      <c r="A13" s="50" t="s">
        <v>10</v>
      </c>
      <c r="B13" s="32">
        <v>109172660</v>
      </c>
      <c r="C13" s="33"/>
      <c r="D13" s="33">
        <v>4274560</v>
      </c>
      <c r="E13" s="33">
        <v>85682951</v>
      </c>
      <c r="F13" s="33"/>
      <c r="G13" s="34">
        <v>8151148</v>
      </c>
      <c r="H13" s="35">
        <v>207281319</v>
      </c>
      <c r="I13" s="32"/>
      <c r="J13" s="33"/>
      <c r="K13" s="33">
        <v>928814</v>
      </c>
      <c r="L13" s="33">
        <v>7107942</v>
      </c>
      <c r="M13" s="34">
        <v>9203823</v>
      </c>
      <c r="N13" s="36">
        <v>17240579</v>
      </c>
      <c r="O13" s="33">
        <v>224521898</v>
      </c>
      <c r="P13" s="91">
        <v>15.91</v>
      </c>
      <c r="Q13" s="74"/>
    </row>
    <row r="14" spans="1:17" ht="14.25" customHeight="1" x14ac:dyDescent="0.2">
      <c r="A14" s="50" t="s">
        <v>11</v>
      </c>
      <c r="B14" s="32">
        <v>94219659</v>
      </c>
      <c r="C14" s="33"/>
      <c r="D14" s="33"/>
      <c r="E14" s="33">
        <v>123125626</v>
      </c>
      <c r="F14" s="33"/>
      <c r="G14" s="34">
        <v>3059906</v>
      </c>
      <c r="H14" s="35">
        <v>220405191</v>
      </c>
      <c r="I14" s="32"/>
      <c r="J14" s="33"/>
      <c r="K14" s="33"/>
      <c r="L14" s="33">
        <v>47878637</v>
      </c>
      <c r="M14" s="34">
        <v>8384117</v>
      </c>
      <c r="N14" s="36">
        <v>56262754</v>
      </c>
      <c r="O14" s="33">
        <v>276667945</v>
      </c>
      <c r="P14" s="91">
        <v>15.95</v>
      </c>
      <c r="Q14" s="74"/>
    </row>
    <row r="15" spans="1:17" ht="14.25" customHeight="1" x14ac:dyDescent="0.2">
      <c r="A15" s="50" t="s">
        <v>12</v>
      </c>
      <c r="B15" s="32">
        <v>473189841</v>
      </c>
      <c r="C15" s="33"/>
      <c r="D15" s="33">
        <v>3629809</v>
      </c>
      <c r="E15" s="33">
        <v>706457182</v>
      </c>
      <c r="F15" s="33"/>
      <c r="G15" s="34">
        <v>26602964</v>
      </c>
      <c r="H15" s="35">
        <v>1209879796</v>
      </c>
      <c r="I15" s="32"/>
      <c r="J15" s="33"/>
      <c r="K15" s="33">
        <v>139150390</v>
      </c>
      <c r="L15" s="33">
        <v>75247685</v>
      </c>
      <c r="M15" s="34">
        <v>64130387</v>
      </c>
      <c r="N15" s="36">
        <v>278528462</v>
      </c>
      <c r="O15" s="33">
        <v>1488408258</v>
      </c>
      <c r="P15" s="91">
        <v>7.92</v>
      </c>
      <c r="Q15" s="74"/>
    </row>
    <row r="16" spans="1:17" ht="14.25" customHeight="1" x14ac:dyDescent="0.2">
      <c r="A16" s="50" t="s">
        <v>13</v>
      </c>
      <c r="B16" s="32">
        <v>31397866</v>
      </c>
      <c r="C16" s="33"/>
      <c r="D16" s="33"/>
      <c r="E16" s="33">
        <v>24518846</v>
      </c>
      <c r="F16" s="33"/>
      <c r="G16" s="34">
        <v>1265855</v>
      </c>
      <c r="H16" s="35">
        <v>57182567</v>
      </c>
      <c r="I16" s="32"/>
      <c r="J16" s="33"/>
      <c r="K16" s="33"/>
      <c r="L16" s="33"/>
      <c r="M16" s="34">
        <v>10266152</v>
      </c>
      <c r="N16" s="36">
        <v>10266152</v>
      </c>
      <c r="O16" s="33">
        <v>67448719</v>
      </c>
      <c r="P16" s="91">
        <v>20.48</v>
      </c>
      <c r="Q16" s="74"/>
    </row>
    <row r="17" spans="1:17" ht="14.25" customHeight="1" x14ac:dyDescent="0.2">
      <c r="A17" s="50" t="s">
        <v>106</v>
      </c>
      <c r="B17" s="32">
        <v>1953747081</v>
      </c>
      <c r="C17" s="33">
        <v>186080233</v>
      </c>
      <c r="D17" s="33"/>
      <c r="E17" s="33">
        <v>3349086469</v>
      </c>
      <c r="F17" s="33">
        <v>67838639</v>
      </c>
      <c r="G17" s="34">
        <v>325667199</v>
      </c>
      <c r="H17" s="35">
        <v>5882419621</v>
      </c>
      <c r="I17" s="32">
        <v>215921531</v>
      </c>
      <c r="J17" s="33">
        <v>683626110</v>
      </c>
      <c r="K17" s="33">
        <v>12985101</v>
      </c>
      <c r="L17" s="33"/>
      <c r="M17" s="34">
        <v>1724930343</v>
      </c>
      <c r="N17" s="36">
        <v>2637463085</v>
      </c>
      <c r="O17" s="33">
        <v>8519882706</v>
      </c>
      <c r="P17" s="91">
        <v>22.84</v>
      </c>
      <c r="Q17" s="74"/>
    </row>
    <row r="18" spans="1:17" ht="14.25" customHeight="1" x14ac:dyDescent="0.2">
      <c r="A18" s="50" t="s">
        <v>14</v>
      </c>
      <c r="B18" s="32">
        <v>19335582</v>
      </c>
      <c r="C18" s="33"/>
      <c r="D18" s="33"/>
      <c r="E18" s="33">
        <v>14880603</v>
      </c>
      <c r="F18" s="33"/>
      <c r="G18" s="34">
        <v>503238</v>
      </c>
      <c r="H18" s="35">
        <v>34719423</v>
      </c>
      <c r="I18" s="32"/>
      <c r="J18" s="33"/>
      <c r="K18" s="33"/>
      <c r="L18" s="33">
        <v>5310500</v>
      </c>
      <c r="M18" s="34">
        <v>2264928</v>
      </c>
      <c r="N18" s="36">
        <v>7575428</v>
      </c>
      <c r="O18" s="33">
        <v>42294851</v>
      </c>
      <c r="P18" s="91">
        <v>7.39</v>
      </c>
      <c r="Q18" s="74"/>
    </row>
    <row r="19" spans="1:17" ht="14.25" customHeight="1" x14ac:dyDescent="0.2">
      <c r="A19" s="50" t="s">
        <v>15</v>
      </c>
      <c r="B19" s="32">
        <v>7272904</v>
      </c>
      <c r="C19" s="33"/>
      <c r="D19" s="33"/>
      <c r="E19" s="33">
        <v>4500742</v>
      </c>
      <c r="F19" s="33"/>
      <c r="G19" s="34">
        <v>230357</v>
      </c>
      <c r="H19" s="35">
        <v>12004003</v>
      </c>
      <c r="I19" s="32"/>
      <c r="J19" s="33"/>
      <c r="K19" s="33"/>
      <c r="L19" s="33">
        <v>2737964</v>
      </c>
      <c r="M19" s="34">
        <v>379435</v>
      </c>
      <c r="N19" s="36">
        <v>3117399</v>
      </c>
      <c r="O19" s="33">
        <v>15121402</v>
      </c>
      <c r="P19" s="91">
        <v>11.68</v>
      </c>
      <c r="Q19" s="74"/>
    </row>
    <row r="20" spans="1:17" ht="14.25" customHeight="1" x14ac:dyDescent="0.2">
      <c r="A20" s="50" t="s">
        <v>16</v>
      </c>
      <c r="B20" s="32"/>
      <c r="C20" s="33"/>
      <c r="D20" s="33"/>
      <c r="E20" s="33">
        <v>619561738</v>
      </c>
      <c r="F20" s="33">
        <v>114078759</v>
      </c>
      <c r="G20" s="34">
        <v>21306326</v>
      </c>
      <c r="H20" s="35">
        <v>754946823</v>
      </c>
      <c r="I20" s="32">
        <v>1124964910</v>
      </c>
      <c r="J20" s="33"/>
      <c r="K20" s="33"/>
      <c r="L20" s="33"/>
      <c r="M20" s="34">
        <v>32976671</v>
      </c>
      <c r="N20" s="36">
        <v>1157941581</v>
      </c>
      <c r="O20" s="33">
        <v>1912888404</v>
      </c>
      <c r="P20" s="91">
        <v>20.07</v>
      </c>
      <c r="Q20" s="74"/>
    </row>
    <row r="21" spans="1:17" ht="14.25" customHeight="1" x14ac:dyDescent="0.2">
      <c r="A21" s="50" t="s">
        <v>17</v>
      </c>
      <c r="B21" s="32">
        <v>185176313</v>
      </c>
      <c r="C21" s="33"/>
      <c r="D21" s="33"/>
      <c r="E21" s="33">
        <v>162006446</v>
      </c>
      <c r="F21" s="33"/>
      <c r="G21" s="34">
        <v>12885549</v>
      </c>
      <c r="H21" s="35">
        <v>360068308</v>
      </c>
      <c r="I21" s="32"/>
      <c r="J21" s="33"/>
      <c r="K21" s="33"/>
      <c r="L21" s="33">
        <v>23979782</v>
      </c>
      <c r="M21" s="34">
        <v>26119470</v>
      </c>
      <c r="N21" s="36">
        <v>50099252</v>
      </c>
      <c r="O21" s="33">
        <v>410167560</v>
      </c>
      <c r="P21" s="91">
        <v>13.53</v>
      </c>
      <c r="Q21" s="74"/>
    </row>
    <row r="22" spans="1:17" ht="14.25" customHeight="1" x14ac:dyDescent="0.2">
      <c r="A22" s="50" t="s">
        <v>18</v>
      </c>
      <c r="B22" s="32">
        <v>116854714</v>
      </c>
      <c r="C22" s="33">
        <v>4056326</v>
      </c>
      <c r="D22" s="33"/>
      <c r="E22" s="33">
        <v>90960589</v>
      </c>
      <c r="F22" s="33"/>
      <c r="G22" s="34">
        <v>3063569</v>
      </c>
      <c r="H22" s="35">
        <v>214935198</v>
      </c>
      <c r="I22" s="32"/>
      <c r="J22" s="33"/>
      <c r="K22" s="33">
        <v>4586948</v>
      </c>
      <c r="L22" s="33"/>
      <c r="M22" s="34">
        <v>46188629</v>
      </c>
      <c r="N22" s="36">
        <v>50775577</v>
      </c>
      <c r="O22" s="33">
        <v>265710775</v>
      </c>
      <c r="P22" s="91">
        <v>11.1</v>
      </c>
      <c r="Q22" s="74"/>
    </row>
    <row r="23" spans="1:17" ht="14.25" customHeight="1" x14ac:dyDescent="0.2">
      <c r="A23" s="50" t="s">
        <v>19</v>
      </c>
      <c r="B23" s="32">
        <v>16679292</v>
      </c>
      <c r="C23" s="33"/>
      <c r="D23" s="33"/>
      <c r="E23" s="33">
        <v>16194607</v>
      </c>
      <c r="F23" s="33"/>
      <c r="G23" s="34">
        <v>71523</v>
      </c>
      <c r="H23" s="35">
        <v>32945422</v>
      </c>
      <c r="I23" s="32"/>
      <c r="J23" s="33"/>
      <c r="K23" s="33">
        <v>839244</v>
      </c>
      <c r="L23" s="33"/>
      <c r="M23" s="34">
        <v>3303982</v>
      </c>
      <c r="N23" s="36">
        <v>4143226</v>
      </c>
      <c r="O23" s="33">
        <v>37088648</v>
      </c>
      <c r="P23" s="91">
        <v>14.53</v>
      </c>
      <c r="Q23" s="74"/>
    </row>
    <row r="24" spans="1:17" ht="14.25" customHeight="1" x14ac:dyDescent="0.2">
      <c r="A24" s="50" t="s">
        <v>20</v>
      </c>
      <c r="B24" s="32">
        <v>18853623</v>
      </c>
      <c r="C24" s="33"/>
      <c r="D24" s="33"/>
      <c r="E24" s="33">
        <v>13550432</v>
      </c>
      <c r="F24" s="33"/>
      <c r="G24" s="34">
        <v>49218</v>
      </c>
      <c r="H24" s="35">
        <v>32453273</v>
      </c>
      <c r="I24" s="32"/>
      <c r="J24" s="33"/>
      <c r="K24" s="33"/>
      <c r="L24" s="33"/>
      <c r="M24" s="34">
        <v>3754880</v>
      </c>
      <c r="N24" s="36">
        <v>3754880</v>
      </c>
      <c r="O24" s="33">
        <v>36208153</v>
      </c>
      <c r="P24" s="91">
        <v>17.21</v>
      </c>
      <c r="Q24" s="74"/>
    </row>
    <row r="25" spans="1:17" ht="14.25" customHeight="1" x14ac:dyDescent="0.2">
      <c r="A25" s="50" t="s">
        <v>21</v>
      </c>
      <c r="B25" s="32">
        <v>10015954</v>
      </c>
      <c r="C25" s="33"/>
      <c r="D25" s="33">
        <v>848575</v>
      </c>
      <c r="E25" s="33">
        <v>7189259</v>
      </c>
      <c r="F25" s="33"/>
      <c r="G25" s="34">
        <v>361370</v>
      </c>
      <c r="H25" s="35">
        <v>18415158</v>
      </c>
      <c r="I25" s="32"/>
      <c r="J25" s="33"/>
      <c r="K25" s="33"/>
      <c r="L25" s="33"/>
      <c r="M25" s="34">
        <v>517800</v>
      </c>
      <c r="N25" s="36">
        <v>517800</v>
      </c>
      <c r="O25" s="33">
        <v>18932958</v>
      </c>
      <c r="P25" s="91">
        <v>9.06</v>
      </c>
      <c r="Q25" s="74"/>
    </row>
    <row r="26" spans="1:17" ht="14.25" customHeight="1" x14ac:dyDescent="0.2">
      <c r="A26" s="50" t="s">
        <v>22</v>
      </c>
      <c r="B26" s="32">
        <v>8722222</v>
      </c>
      <c r="C26" s="33"/>
      <c r="D26" s="33"/>
      <c r="E26" s="33">
        <v>6249057</v>
      </c>
      <c r="F26" s="33"/>
      <c r="G26" s="34">
        <v>192259</v>
      </c>
      <c r="H26" s="35">
        <v>15163538</v>
      </c>
      <c r="I26" s="32"/>
      <c r="J26" s="33"/>
      <c r="K26" s="33">
        <v>397515</v>
      </c>
      <c r="L26" s="33">
        <v>3005421</v>
      </c>
      <c r="M26" s="34">
        <v>244836</v>
      </c>
      <c r="N26" s="36">
        <v>3647772</v>
      </c>
      <c r="O26" s="33">
        <v>18811310</v>
      </c>
      <c r="P26" s="91">
        <v>9.15</v>
      </c>
      <c r="Q26" s="74"/>
    </row>
    <row r="27" spans="1:17" ht="14.25" customHeight="1" x14ac:dyDescent="0.2">
      <c r="A27" s="50" t="s">
        <v>23</v>
      </c>
      <c r="B27" s="32">
        <v>18999293</v>
      </c>
      <c r="C27" s="33"/>
      <c r="D27" s="33"/>
      <c r="E27" s="33">
        <v>23003253</v>
      </c>
      <c r="F27" s="33"/>
      <c r="G27" s="34">
        <v>71813</v>
      </c>
      <c r="H27" s="35">
        <v>42074359</v>
      </c>
      <c r="I27" s="32"/>
      <c r="J27" s="33">
        <v>1191936</v>
      </c>
      <c r="K27" s="33"/>
      <c r="L27" s="33">
        <v>400307</v>
      </c>
      <c r="M27" s="34">
        <v>2651081</v>
      </c>
      <c r="N27" s="36">
        <v>4243324</v>
      </c>
      <c r="O27" s="33">
        <v>46317683</v>
      </c>
      <c r="P27" s="91">
        <v>20.05</v>
      </c>
      <c r="Q27" s="74"/>
    </row>
    <row r="28" spans="1:17" ht="14.25" customHeight="1" x14ac:dyDescent="0.2">
      <c r="A28" s="50" t="s">
        <v>24</v>
      </c>
      <c r="B28" s="32">
        <v>12046108</v>
      </c>
      <c r="C28" s="33"/>
      <c r="D28" s="33"/>
      <c r="E28" s="33">
        <v>7245616</v>
      </c>
      <c r="F28" s="33"/>
      <c r="G28" s="34">
        <v>376827</v>
      </c>
      <c r="H28" s="35">
        <v>19668551</v>
      </c>
      <c r="I28" s="32"/>
      <c r="J28" s="33"/>
      <c r="K28" s="33"/>
      <c r="L28" s="33"/>
      <c r="M28" s="34">
        <v>928476</v>
      </c>
      <c r="N28" s="36">
        <v>928476</v>
      </c>
      <c r="O28" s="33">
        <v>20597027</v>
      </c>
      <c r="P28" s="91">
        <v>6.15</v>
      </c>
      <c r="Q28" s="74"/>
    </row>
    <row r="29" spans="1:17" ht="14.25" customHeight="1" x14ac:dyDescent="0.2">
      <c r="A29" s="50" t="s">
        <v>25</v>
      </c>
      <c r="B29" s="32">
        <v>21050687</v>
      </c>
      <c r="C29" s="33"/>
      <c r="D29" s="33"/>
      <c r="E29" s="33">
        <v>15074318</v>
      </c>
      <c r="F29" s="33"/>
      <c r="G29" s="34">
        <v>490133</v>
      </c>
      <c r="H29" s="35">
        <v>36615138</v>
      </c>
      <c r="I29" s="32"/>
      <c r="J29" s="33"/>
      <c r="K29" s="33"/>
      <c r="L29" s="33"/>
      <c r="M29" s="34">
        <v>1745735</v>
      </c>
      <c r="N29" s="36">
        <v>1745735</v>
      </c>
      <c r="O29" s="33">
        <v>38360873</v>
      </c>
      <c r="P29" s="91">
        <v>16.55</v>
      </c>
      <c r="Q29" s="74"/>
    </row>
    <row r="30" spans="1:17" ht="14.25" customHeight="1" x14ac:dyDescent="0.2">
      <c r="A30" s="50" t="s">
        <v>26</v>
      </c>
      <c r="B30" s="32">
        <v>27193023</v>
      </c>
      <c r="C30" s="33"/>
      <c r="D30" s="33"/>
      <c r="E30" s="33">
        <v>23543855</v>
      </c>
      <c r="F30" s="33"/>
      <c r="G30" s="34">
        <v>14684526</v>
      </c>
      <c r="H30" s="35">
        <v>65421404</v>
      </c>
      <c r="I30" s="32"/>
      <c r="J30" s="33"/>
      <c r="K30" s="33">
        <v>1058362</v>
      </c>
      <c r="L30" s="33"/>
      <c r="M30" s="34">
        <v>4090176</v>
      </c>
      <c r="N30" s="36">
        <v>5148538</v>
      </c>
      <c r="O30" s="33">
        <v>70569942</v>
      </c>
      <c r="P30" s="91">
        <v>14.51</v>
      </c>
      <c r="Q30" s="74"/>
    </row>
    <row r="31" spans="1:17" ht="14.25" customHeight="1" x14ac:dyDescent="0.2">
      <c r="A31" s="50" t="s">
        <v>27</v>
      </c>
      <c r="B31" s="32">
        <v>113050707</v>
      </c>
      <c r="C31" s="33"/>
      <c r="D31" s="33"/>
      <c r="E31" s="33">
        <v>95796539</v>
      </c>
      <c r="F31" s="33">
        <v>17939427</v>
      </c>
      <c r="G31" s="34">
        <v>3074034</v>
      </c>
      <c r="H31" s="35">
        <v>229860707</v>
      </c>
      <c r="I31" s="32"/>
      <c r="J31" s="33"/>
      <c r="K31" s="33"/>
      <c r="L31" s="33">
        <v>15192626</v>
      </c>
      <c r="M31" s="34">
        <v>3982720</v>
      </c>
      <c r="N31" s="36">
        <v>19175346</v>
      </c>
      <c r="O31" s="33">
        <v>249036053</v>
      </c>
      <c r="P31" s="91">
        <v>11.74</v>
      </c>
      <c r="Q31" s="74"/>
    </row>
    <row r="32" spans="1:17" ht="14.25" customHeight="1" x14ac:dyDescent="0.2">
      <c r="A32" s="50" t="s">
        <v>28</v>
      </c>
      <c r="B32" s="32">
        <v>57333132</v>
      </c>
      <c r="C32" s="33"/>
      <c r="D32" s="33"/>
      <c r="E32" s="33">
        <v>47484563</v>
      </c>
      <c r="F32" s="33"/>
      <c r="G32" s="34"/>
      <c r="H32" s="35">
        <v>104817695</v>
      </c>
      <c r="I32" s="32"/>
      <c r="J32" s="33"/>
      <c r="K32" s="33">
        <v>1522470</v>
      </c>
      <c r="L32" s="33"/>
      <c r="M32" s="34">
        <v>9077635</v>
      </c>
      <c r="N32" s="36">
        <v>10600105</v>
      </c>
      <c r="O32" s="33">
        <v>115417800</v>
      </c>
      <c r="P32" s="91">
        <v>11.58</v>
      </c>
      <c r="Q32" s="74"/>
    </row>
    <row r="33" spans="1:17" ht="14.25" customHeight="1" x14ac:dyDescent="0.2">
      <c r="A33" s="50" t="s">
        <v>29</v>
      </c>
      <c r="B33" s="32">
        <v>900745101</v>
      </c>
      <c r="C33" s="33">
        <v>9522173</v>
      </c>
      <c r="D33" s="33"/>
      <c r="E33" s="33">
        <v>938125715</v>
      </c>
      <c r="F33" s="33"/>
      <c r="G33" s="34">
        <v>116704564</v>
      </c>
      <c r="H33" s="35">
        <v>1965097553</v>
      </c>
      <c r="I33" s="32"/>
      <c r="J33" s="33">
        <v>83971899</v>
      </c>
      <c r="K33" s="33">
        <v>76670322</v>
      </c>
      <c r="L33" s="33">
        <v>412044906</v>
      </c>
      <c r="M33" s="34">
        <v>394397253</v>
      </c>
      <c r="N33" s="36">
        <v>967084380</v>
      </c>
      <c r="O33" s="33">
        <v>2932181933</v>
      </c>
      <c r="P33" s="91">
        <v>10.97</v>
      </c>
      <c r="Q33" s="74"/>
    </row>
    <row r="34" spans="1:17" ht="14.25" customHeight="1" x14ac:dyDescent="0.2">
      <c r="A34" s="50" t="s">
        <v>30</v>
      </c>
      <c r="B34" s="32">
        <v>5547223</v>
      </c>
      <c r="C34" s="33"/>
      <c r="D34" s="33"/>
      <c r="E34" s="33">
        <v>3483233</v>
      </c>
      <c r="F34" s="33"/>
      <c r="G34" s="34">
        <v>14089</v>
      </c>
      <c r="H34" s="35">
        <v>9044545</v>
      </c>
      <c r="I34" s="32"/>
      <c r="J34" s="33"/>
      <c r="K34" s="33"/>
      <c r="L34" s="33"/>
      <c r="M34" s="34">
        <v>408522</v>
      </c>
      <c r="N34" s="36">
        <v>408522</v>
      </c>
      <c r="O34" s="33">
        <v>9453067</v>
      </c>
      <c r="P34" s="91">
        <v>11.14</v>
      </c>
      <c r="Q34" s="74"/>
    </row>
    <row r="35" spans="1:17" ht="14.25" customHeight="1" x14ac:dyDescent="0.2">
      <c r="A35" s="50" t="s">
        <v>31</v>
      </c>
      <c r="B35" s="32">
        <v>94334252</v>
      </c>
      <c r="C35" s="33"/>
      <c r="D35" s="33"/>
      <c r="E35" s="33">
        <v>179381123</v>
      </c>
      <c r="F35" s="33"/>
      <c r="G35" s="34"/>
      <c r="H35" s="35">
        <v>273715375</v>
      </c>
      <c r="I35" s="32"/>
      <c r="J35" s="33">
        <v>51607075</v>
      </c>
      <c r="K35" s="33">
        <v>26299038</v>
      </c>
      <c r="L35" s="33">
        <v>17145974</v>
      </c>
      <c r="M35" s="34">
        <v>25915470</v>
      </c>
      <c r="N35" s="36">
        <v>120967557</v>
      </c>
      <c r="O35" s="33">
        <v>394682932</v>
      </c>
      <c r="P35" s="91">
        <v>15.17</v>
      </c>
      <c r="Q35" s="74"/>
    </row>
    <row r="36" spans="1:17" ht="14.25" customHeight="1" x14ac:dyDescent="0.2">
      <c r="A36" s="50" t="s">
        <v>32</v>
      </c>
      <c r="B36" s="32">
        <v>16843377</v>
      </c>
      <c r="C36" s="33"/>
      <c r="D36" s="33"/>
      <c r="E36" s="33">
        <v>12355327</v>
      </c>
      <c r="F36" s="33"/>
      <c r="G36" s="34">
        <v>49884</v>
      </c>
      <c r="H36" s="35">
        <v>29248588</v>
      </c>
      <c r="I36" s="32"/>
      <c r="J36" s="33"/>
      <c r="K36" s="33"/>
      <c r="L36" s="33"/>
      <c r="M36" s="34">
        <v>1696976</v>
      </c>
      <c r="N36" s="36">
        <v>1696976</v>
      </c>
      <c r="O36" s="33">
        <v>30945564</v>
      </c>
      <c r="P36" s="91">
        <v>16.510000000000002</v>
      </c>
      <c r="Q36" s="74"/>
    </row>
    <row r="37" spans="1:17" ht="14.25" customHeight="1" x14ac:dyDescent="0.2">
      <c r="A37" s="50" t="s">
        <v>33</v>
      </c>
      <c r="B37" s="32">
        <v>8392055</v>
      </c>
      <c r="C37" s="33"/>
      <c r="D37" s="33"/>
      <c r="E37" s="33">
        <v>6425721</v>
      </c>
      <c r="F37" s="33"/>
      <c r="G37" s="34"/>
      <c r="H37" s="35">
        <v>14817776</v>
      </c>
      <c r="I37" s="32"/>
      <c r="J37" s="33"/>
      <c r="K37" s="33">
        <v>144306</v>
      </c>
      <c r="L37" s="33"/>
      <c r="M37" s="34">
        <v>870515</v>
      </c>
      <c r="N37" s="36">
        <v>1014821</v>
      </c>
      <c r="O37" s="33">
        <v>15832597</v>
      </c>
      <c r="P37" s="91">
        <v>28.88</v>
      </c>
      <c r="Q37" s="74"/>
    </row>
    <row r="38" spans="1:17" ht="14.25" customHeight="1" x14ac:dyDescent="0.2">
      <c r="A38" s="50" t="s">
        <v>34</v>
      </c>
      <c r="B38" s="32">
        <v>3391397</v>
      </c>
      <c r="C38" s="33"/>
      <c r="D38" s="33"/>
      <c r="E38" s="33">
        <v>2010241</v>
      </c>
      <c r="F38" s="33"/>
      <c r="G38" s="34">
        <v>105745</v>
      </c>
      <c r="H38" s="35">
        <v>5507383</v>
      </c>
      <c r="I38" s="32"/>
      <c r="J38" s="33"/>
      <c r="K38" s="33"/>
      <c r="L38" s="33"/>
      <c r="M38" s="34">
        <v>198728</v>
      </c>
      <c r="N38" s="36">
        <v>198728</v>
      </c>
      <c r="O38" s="33">
        <v>5706111</v>
      </c>
      <c r="P38" s="91">
        <v>4.95</v>
      </c>
      <c r="Q38" s="74"/>
    </row>
    <row r="39" spans="1:17" ht="14.25" customHeight="1" x14ac:dyDescent="0.2">
      <c r="A39" s="50" t="s">
        <v>35</v>
      </c>
      <c r="B39" s="32">
        <v>175442224</v>
      </c>
      <c r="C39" s="33">
        <v>3197873</v>
      </c>
      <c r="D39" s="33"/>
      <c r="E39" s="33">
        <v>245641629</v>
      </c>
      <c r="F39" s="33"/>
      <c r="G39" s="34">
        <v>10327767</v>
      </c>
      <c r="H39" s="35">
        <v>434609493</v>
      </c>
      <c r="I39" s="32"/>
      <c r="J39" s="33"/>
      <c r="K39" s="33">
        <v>9085323</v>
      </c>
      <c r="L39" s="33">
        <v>32884501</v>
      </c>
      <c r="M39" s="34">
        <v>100156022</v>
      </c>
      <c r="N39" s="36">
        <v>142125846</v>
      </c>
      <c r="O39" s="33">
        <v>576735339</v>
      </c>
      <c r="P39" s="91">
        <v>12.99</v>
      </c>
      <c r="Q39" s="74"/>
    </row>
    <row r="40" spans="1:17" ht="14.25" customHeight="1" x14ac:dyDescent="0.2">
      <c r="A40" s="50" t="s">
        <v>36</v>
      </c>
      <c r="B40" s="32">
        <v>453669803</v>
      </c>
      <c r="C40" s="33"/>
      <c r="D40" s="33"/>
      <c r="E40" s="33">
        <v>802093986</v>
      </c>
      <c r="F40" s="33"/>
      <c r="G40" s="34">
        <v>35200602</v>
      </c>
      <c r="H40" s="35">
        <v>1290964391</v>
      </c>
      <c r="I40" s="32">
        <v>101251263</v>
      </c>
      <c r="J40" s="33"/>
      <c r="K40" s="33">
        <v>210871564</v>
      </c>
      <c r="L40" s="33">
        <v>8916260</v>
      </c>
      <c r="M40" s="34">
        <v>259849262</v>
      </c>
      <c r="N40" s="36">
        <v>580888349</v>
      </c>
      <c r="O40" s="33">
        <v>1871852740</v>
      </c>
      <c r="P40" s="91">
        <v>7.47</v>
      </c>
      <c r="Q40" s="74"/>
    </row>
    <row r="41" spans="1:17" ht="14.25" customHeight="1" x14ac:dyDescent="0.2">
      <c r="A41" s="50" t="s">
        <v>37</v>
      </c>
      <c r="B41" s="32">
        <v>191786884</v>
      </c>
      <c r="C41" s="33"/>
      <c r="D41" s="33"/>
      <c r="E41" s="33">
        <v>136088539</v>
      </c>
      <c r="F41" s="33"/>
      <c r="G41" s="34">
        <v>8585296</v>
      </c>
      <c r="H41" s="35">
        <v>336460719</v>
      </c>
      <c r="I41" s="32"/>
      <c r="J41" s="33"/>
      <c r="K41" s="33"/>
      <c r="L41" s="33">
        <v>17300145</v>
      </c>
      <c r="M41" s="34">
        <v>69901312</v>
      </c>
      <c r="N41" s="36">
        <v>87201457</v>
      </c>
      <c r="O41" s="33">
        <v>423662176</v>
      </c>
      <c r="P41" s="91">
        <v>11.27</v>
      </c>
      <c r="Q41" s="74"/>
    </row>
    <row r="42" spans="1:17" ht="14.25" customHeight="1" x14ac:dyDescent="0.2">
      <c r="A42" s="50" t="s">
        <v>38</v>
      </c>
      <c r="B42" s="32">
        <v>25378314</v>
      </c>
      <c r="C42" s="33"/>
      <c r="D42" s="33"/>
      <c r="E42" s="33">
        <v>18395413</v>
      </c>
      <c r="F42" s="33"/>
      <c r="G42" s="34"/>
      <c r="H42" s="35">
        <v>43773727</v>
      </c>
      <c r="I42" s="32"/>
      <c r="J42" s="33"/>
      <c r="K42" s="33">
        <v>1135767</v>
      </c>
      <c r="L42" s="33"/>
      <c r="M42" s="34">
        <v>4632589</v>
      </c>
      <c r="N42" s="36">
        <v>5768356</v>
      </c>
      <c r="O42" s="33">
        <v>49542083</v>
      </c>
      <c r="P42" s="91">
        <v>12.73</v>
      </c>
      <c r="Q42" s="74"/>
    </row>
    <row r="43" spans="1:17" ht="14.25" customHeight="1" x14ac:dyDescent="0.2">
      <c r="A43" s="50" t="s">
        <v>39</v>
      </c>
      <c r="B43" s="32">
        <v>3319542</v>
      </c>
      <c r="C43" s="33"/>
      <c r="D43" s="33"/>
      <c r="E43" s="33">
        <v>2006316</v>
      </c>
      <c r="F43" s="33"/>
      <c r="G43" s="34">
        <v>8380</v>
      </c>
      <c r="H43" s="35">
        <v>5334238</v>
      </c>
      <c r="I43" s="32"/>
      <c r="J43" s="33"/>
      <c r="K43" s="33"/>
      <c r="L43" s="33"/>
      <c r="M43" s="34">
        <v>202195</v>
      </c>
      <c r="N43" s="36">
        <v>202195</v>
      </c>
      <c r="O43" s="33">
        <v>5536433</v>
      </c>
      <c r="P43" s="91">
        <v>3.55</v>
      </c>
      <c r="Q43" s="74"/>
    </row>
    <row r="44" spans="1:17" ht="14.25" customHeight="1" x14ac:dyDescent="0.2">
      <c r="A44" s="50" t="s">
        <v>40</v>
      </c>
      <c r="B44" s="32">
        <v>10587654</v>
      </c>
      <c r="C44" s="33"/>
      <c r="D44" s="33"/>
      <c r="E44" s="33">
        <v>6977413</v>
      </c>
      <c r="F44" s="33"/>
      <c r="G44" s="34">
        <v>349724</v>
      </c>
      <c r="H44" s="35">
        <v>17914791</v>
      </c>
      <c r="I44" s="32"/>
      <c r="J44" s="33"/>
      <c r="K44" s="33"/>
      <c r="L44" s="33"/>
      <c r="M44" s="34">
        <v>1027857</v>
      </c>
      <c r="N44" s="36">
        <v>1027857</v>
      </c>
      <c r="O44" s="33">
        <v>18942648</v>
      </c>
      <c r="P44" s="91">
        <v>19.53</v>
      </c>
      <c r="Q44" s="74"/>
    </row>
    <row r="45" spans="1:17" ht="14.25" customHeight="1" x14ac:dyDescent="0.2">
      <c r="A45" s="50" t="s">
        <v>41</v>
      </c>
      <c r="B45" s="32">
        <v>386834855</v>
      </c>
      <c r="C45" s="33"/>
      <c r="D45" s="33"/>
      <c r="E45" s="33">
        <v>462480018</v>
      </c>
      <c r="F45" s="33"/>
      <c r="G45" s="34">
        <v>27583332</v>
      </c>
      <c r="H45" s="35">
        <v>876898205</v>
      </c>
      <c r="I45" s="32"/>
      <c r="J45" s="33"/>
      <c r="K45" s="33">
        <v>30472278</v>
      </c>
      <c r="L45" s="33">
        <v>28266186</v>
      </c>
      <c r="M45" s="34">
        <v>61604883</v>
      </c>
      <c r="N45" s="36">
        <v>120343347</v>
      </c>
      <c r="O45" s="33">
        <v>997241552</v>
      </c>
      <c r="P45" s="91">
        <v>17.64</v>
      </c>
      <c r="Q45" s="74"/>
    </row>
    <row r="46" spans="1:17" ht="14.25" customHeight="1" x14ac:dyDescent="0.2">
      <c r="A46" s="50" t="s">
        <v>42</v>
      </c>
      <c r="B46" s="32">
        <v>128315854</v>
      </c>
      <c r="C46" s="33"/>
      <c r="D46" s="33"/>
      <c r="E46" s="33">
        <v>189371796</v>
      </c>
      <c r="F46" s="33">
        <v>34817492</v>
      </c>
      <c r="G46" s="34"/>
      <c r="H46" s="35">
        <v>352505142</v>
      </c>
      <c r="I46" s="32"/>
      <c r="J46" s="33">
        <v>1152198</v>
      </c>
      <c r="K46" s="33">
        <v>6193265</v>
      </c>
      <c r="L46" s="33">
        <v>109317846</v>
      </c>
      <c r="M46" s="34">
        <v>49976446</v>
      </c>
      <c r="N46" s="36">
        <v>166639755</v>
      </c>
      <c r="O46" s="33">
        <v>519144897</v>
      </c>
      <c r="P46" s="91">
        <v>-12.51</v>
      </c>
      <c r="Q46" s="74"/>
    </row>
    <row r="47" spans="1:17" ht="14.25" customHeight="1" x14ac:dyDescent="0.2">
      <c r="A47" s="50" t="s">
        <v>43</v>
      </c>
      <c r="B47" s="32">
        <v>209203192</v>
      </c>
      <c r="C47" s="33"/>
      <c r="D47" s="33"/>
      <c r="E47" s="33">
        <v>211126897</v>
      </c>
      <c r="F47" s="33"/>
      <c r="G47" s="34">
        <v>19718148</v>
      </c>
      <c r="H47" s="35">
        <v>440048237</v>
      </c>
      <c r="I47" s="32"/>
      <c r="J47" s="33"/>
      <c r="K47" s="33"/>
      <c r="L47" s="33">
        <v>83490624</v>
      </c>
      <c r="M47" s="34">
        <v>36867918</v>
      </c>
      <c r="N47" s="36">
        <v>120358542</v>
      </c>
      <c r="O47" s="33">
        <v>560406779</v>
      </c>
      <c r="P47" s="91">
        <v>13.52</v>
      </c>
      <c r="Q47" s="74"/>
    </row>
    <row r="48" spans="1:17" ht="14.25" customHeight="1" x14ac:dyDescent="0.2">
      <c r="A48" s="50" t="s">
        <v>44</v>
      </c>
      <c r="B48" s="32">
        <v>113712172</v>
      </c>
      <c r="C48" s="33"/>
      <c r="D48" s="33"/>
      <c r="E48" s="33">
        <v>154797621</v>
      </c>
      <c r="F48" s="33"/>
      <c r="G48" s="34">
        <v>18178800</v>
      </c>
      <c r="H48" s="35">
        <v>286688593</v>
      </c>
      <c r="I48" s="32"/>
      <c r="J48" s="33"/>
      <c r="K48" s="33">
        <v>15909317</v>
      </c>
      <c r="L48" s="33">
        <v>28616637</v>
      </c>
      <c r="M48" s="34">
        <v>51702662</v>
      </c>
      <c r="N48" s="36">
        <v>96228616</v>
      </c>
      <c r="O48" s="33">
        <v>382917209</v>
      </c>
      <c r="P48" s="91">
        <v>17.510000000000002</v>
      </c>
      <c r="Q48" s="74"/>
    </row>
    <row r="49" spans="1:17" ht="14.25" customHeight="1" x14ac:dyDescent="0.2">
      <c r="A49" s="50" t="s">
        <v>45</v>
      </c>
      <c r="B49" s="32">
        <v>104623509</v>
      </c>
      <c r="C49" s="33"/>
      <c r="D49" s="33"/>
      <c r="E49" s="33">
        <v>109407818</v>
      </c>
      <c r="F49" s="33"/>
      <c r="G49" s="34">
        <v>3081741</v>
      </c>
      <c r="H49" s="35">
        <v>217113068</v>
      </c>
      <c r="I49" s="32">
        <v>23186474</v>
      </c>
      <c r="J49" s="33"/>
      <c r="K49" s="33">
        <v>959851</v>
      </c>
      <c r="L49" s="33"/>
      <c r="M49" s="34">
        <v>20378077</v>
      </c>
      <c r="N49" s="36">
        <v>44524402</v>
      </c>
      <c r="O49" s="33">
        <v>261637470</v>
      </c>
      <c r="P49" s="91">
        <v>22.43</v>
      </c>
      <c r="Q49" s="74"/>
    </row>
    <row r="50" spans="1:17" ht="14.25" customHeight="1" x14ac:dyDescent="0.2">
      <c r="A50" s="50" t="s">
        <v>46</v>
      </c>
      <c r="B50" s="32">
        <v>103262715</v>
      </c>
      <c r="C50" s="33"/>
      <c r="D50" s="33"/>
      <c r="E50" s="33">
        <v>166369465</v>
      </c>
      <c r="F50" s="33"/>
      <c r="G50" s="34">
        <v>632281</v>
      </c>
      <c r="H50" s="35">
        <v>270264461</v>
      </c>
      <c r="I50" s="32"/>
      <c r="J50" s="33"/>
      <c r="K50" s="33">
        <v>32319180</v>
      </c>
      <c r="L50" s="33">
        <v>3699798</v>
      </c>
      <c r="M50" s="34">
        <v>46968887</v>
      </c>
      <c r="N50" s="36">
        <v>82987865</v>
      </c>
      <c r="O50" s="33">
        <v>353252326</v>
      </c>
      <c r="P50" s="91">
        <v>11.24</v>
      </c>
      <c r="Q50" s="74"/>
    </row>
    <row r="51" spans="1:17" ht="14.25" customHeight="1" x14ac:dyDescent="0.2">
      <c r="A51" s="50" t="s">
        <v>47</v>
      </c>
      <c r="B51" s="32">
        <v>29775603</v>
      </c>
      <c r="C51" s="33"/>
      <c r="D51" s="33"/>
      <c r="E51" s="33">
        <v>25543300</v>
      </c>
      <c r="F51" s="33"/>
      <c r="G51" s="34">
        <v>1258647</v>
      </c>
      <c r="H51" s="35">
        <v>56577550</v>
      </c>
      <c r="I51" s="32"/>
      <c r="J51" s="33"/>
      <c r="K51" s="33">
        <v>903295</v>
      </c>
      <c r="L51" s="33"/>
      <c r="M51" s="34">
        <v>2950201</v>
      </c>
      <c r="N51" s="36">
        <v>3853496</v>
      </c>
      <c r="O51" s="33">
        <v>60431046</v>
      </c>
      <c r="P51" s="91">
        <v>11.16</v>
      </c>
      <c r="Q51" s="74"/>
    </row>
    <row r="52" spans="1:17" ht="14.25" customHeight="1" x14ac:dyDescent="0.2">
      <c r="A52" s="50" t="s">
        <v>111</v>
      </c>
      <c r="B52" s="32">
        <v>902653922</v>
      </c>
      <c r="C52" s="33"/>
      <c r="D52" s="33"/>
      <c r="E52" s="33">
        <v>1455559782</v>
      </c>
      <c r="F52" s="33"/>
      <c r="G52" s="34"/>
      <c r="H52" s="35">
        <v>2358213704</v>
      </c>
      <c r="I52" s="32"/>
      <c r="J52" s="33">
        <v>2742409</v>
      </c>
      <c r="K52" s="33">
        <v>300889571</v>
      </c>
      <c r="L52" s="33">
        <v>446364606</v>
      </c>
      <c r="M52" s="34">
        <v>515604039</v>
      </c>
      <c r="N52" s="36">
        <v>1265600625</v>
      </c>
      <c r="O52" s="33">
        <v>3623814329</v>
      </c>
      <c r="P52" s="91">
        <v>18.260000000000002</v>
      </c>
      <c r="Q52" s="74"/>
    </row>
    <row r="53" spans="1:17" ht="14.25" customHeight="1" x14ac:dyDescent="0.2">
      <c r="A53" s="50" t="s">
        <v>112</v>
      </c>
      <c r="B53" s="32">
        <v>314449620</v>
      </c>
      <c r="C53" s="33">
        <v>3142229</v>
      </c>
      <c r="D53" s="33">
        <v>13924210</v>
      </c>
      <c r="E53" s="33">
        <v>292943183</v>
      </c>
      <c r="F53" s="33"/>
      <c r="G53" s="34"/>
      <c r="H53" s="35">
        <v>624459242</v>
      </c>
      <c r="I53" s="32"/>
      <c r="J53" s="33"/>
      <c r="K53" s="33">
        <v>21032499</v>
      </c>
      <c r="L53" s="33">
        <v>39634156</v>
      </c>
      <c r="M53" s="34">
        <v>49321275</v>
      </c>
      <c r="N53" s="36">
        <v>109987930</v>
      </c>
      <c r="O53" s="33">
        <v>734447172</v>
      </c>
      <c r="P53" s="91">
        <v>18.04</v>
      </c>
      <c r="Q53" s="74"/>
    </row>
    <row r="54" spans="1:17" ht="14.25" customHeight="1" x14ac:dyDescent="0.2">
      <c r="A54" s="50" t="s">
        <v>48</v>
      </c>
      <c r="B54" s="32">
        <v>1303892074</v>
      </c>
      <c r="C54" s="33">
        <v>5451324</v>
      </c>
      <c r="D54" s="33"/>
      <c r="E54" s="33">
        <v>2145847338</v>
      </c>
      <c r="F54" s="33"/>
      <c r="G54" s="34">
        <v>413936550</v>
      </c>
      <c r="H54" s="35">
        <v>3869127286</v>
      </c>
      <c r="I54" s="32"/>
      <c r="J54" s="33">
        <v>521218873</v>
      </c>
      <c r="K54" s="33">
        <v>49133119</v>
      </c>
      <c r="L54" s="33"/>
      <c r="M54" s="34">
        <v>957048384</v>
      </c>
      <c r="N54" s="36">
        <v>1527400376</v>
      </c>
      <c r="O54" s="33">
        <v>5396527662</v>
      </c>
      <c r="P54" s="91">
        <v>11.82</v>
      </c>
      <c r="Q54" s="74"/>
    </row>
    <row r="55" spans="1:17" ht="14.25" customHeight="1" x14ac:dyDescent="0.2">
      <c r="A55" s="50" t="s">
        <v>49</v>
      </c>
      <c r="B55" s="32">
        <v>360259186</v>
      </c>
      <c r="C55" s="33">
        <v>12930491</v>
      </c>
      <c r="D55" s="33"/>
      <c r="E55" s="33">
        <v>353273506</v>
      </c>
      <c r="F55" s="33"/>
      <c r="G55" s="34">
        <v>9722746</v>
      </c>
      <c r="H55" s="35">
        <v>736185929</v>
      </c>
      <c r="I55" s="32"/>
      <c r="J55" s="33">
        <v>97622887</v>
      </c>
      <c r="K55" s="33">
        <v>12111710</v>
      </c>
      <c r="L55" s="33"/>
      <c r="M55" s="34">
        <v>23318583</v>
      </c>
      <c r="N55" s="36">
        <v>133053180</v>
      </c>
      <c r="O55" s="33">
        <v>869239109</v>
      </c>
      <c r="P55" s="91">
        <v>25.8</v>
      </c>
      <c r="Q55" s="74"/>
    </row>
    <row r="56" spans="1:17" ht="14.25" customHeight="1" x14ac:dyDescent="0.2">
      <c r="A56" s="50" t="s">
        <v>50</v>
      </c>
      <c r="B56" s="32">
        <v>586812338</v>
      </c>
      <c r="C56" s="33"/>
      <c r="D56" s="33">
        <v>11427562</v>
      </c>
      <c r="E56" s="33">
        <v>832774724</v>
      </c>
      <c r="F56" s="33"/>
      <c r="G56" s="34">
        <v>127440245</v>
      </c>
      <c r="H56" s="35">
        <v>1558454869</v>
      </c>
      <c r="I56" s="32">
        <v>99504792</v>
      </c>
      <c r="J56" s="33"/>
      <c r="K56" s="33">
        <v>124149588</v>
      </c>
      <c r="L56" s="33">
        <v>93992552</v>
      </c>
      <c r="M56" s="34">
        <v>497191025</v>
      </c>
      <c r="N56" s="36">
        <v>814837957</v>
      </c>
      <c r="O56" s="33">
        <v>2373292826</v>
      </c>
      <c r="P56" s="91">
        <v>11.19</v>
      </c>
      <c r="Q56" s="74"/>
    </row>
    <row r="57" spans="1:17" ht="14.25" customHeight="1" x14ac:dyDescent="0.2">
      <c r="A57" s="50" t="s">
        <v>51</v>
      </c>
      <c r="B57" s="32">
        <v>399156075</v>
      </c>
      <c r="C57" s="33"/>
      <c r="D57" s="33"/>
      <c r="E57" s="33">
        <v>377414139</v>
      </c>
      <c r="F57" s="33"/>
      <c r="G57" s="34"/>
      <c r="H57" s="35">
        <v>776570214</v>
      </c>
      <c r="I57" s="32"/>
      <c r="J57" s="33"/>
      <c r="K57" s="33">
        <v>22484243</v>
      </c>
      <c r="L57" s="33">
        <v>28585120</v>
      </c>
      <c r="M57" s="34">
        <v>155869116</v>
      </c>
      <c r="N57" s="36">
        <v>206938479</v>
      </c>
      <c r="O57" s="33">
        <v>983508693</v>
      </c>
      <c r="P57" s="91">
        <v>15.1</v>
      </c>
      <c r="Q57" s="74"/>
    </row>
    <row r="58" spans="1:17" ht="14.25" customHeight="1" x14ac:dyDescent="0.2">
      <c r="A58" s="50" t="s">
        <v>52</v>
      </c>
      <c r="B58" s="32">
        <v>58018408</v>
      </c>
      <c r="C58" s="33"/>
      <c r="D58" s="33"/>
      <c r="E58" s="33">
        <v>47140611</v>
      </c>
      <c r="F58" s="33"/>
      <c r="G58" s="34"/>
      <c r="H58" s="35">
        <v>105159019</v>
      </c>
      <c r="I58" s="32">
        <v>6306863</v>
      </c>
      <c r="J58" s="33"/>
      <c r="K58" s="33">
        <v>1187222</v>
      </c>
      <c r="L58" s="33"/>
      <c r="M58" s="34">
        <v>6711092</v>
      </c>
      <c r="N58" s="36">
        <v>14205177</v>
      </c>
      <c r="O58" s="33">
        <v>119364196</v>
      </c>
      <c r="P58" s="91">
        <v>22.66</v>
      </c>
      <c r="Q58" s="74"/>
    </row>
    <row r="59" spans="1:17" ht="14.25" customHeight="1" x14ac:dyDescent="0.2">
      <c r="A59" s="50" t="s">
        <v>53</v>
      </c>
      <c r="B59" s="32">
        <v>262691433</v>
      </c>
      <c r="C59" s="33"/>
      <c r="D59" s="33"/>
      <c r="E59" s="33">
        <v>292057691</v>
      </c>
      <c r="F59" s="33"/>
      <c r="G59" s="34">
        <v>9941459</v>
      </c>
      <c r="H59" s="35">
        <v>564690583</v>
      </c>
      <c r="I59" s="32"/>
      <c r="J59" s="33">
        <v>61810001</v>
      </c>
      <c r="K59" s="33">
        <v>10161155</v>
      </c>
      <c r="L59" s="33">
        <v>699785</v>
      </c>
      <c r="M59" s="34">
        <v>27477731</v>
      </c>
      <c r="N59" s="36">
        <v>100148672</v>
      </c>
      <c r="O59" s="33">
        <v>664839255</v>
      </c>
      <c r="P59" s="91">
        <v>16.36</v>
      </c>
      <c r="Q59" s="74"/>
    </row>
    <row r="60" spans="1:17" ht="14.25" customHeight="1" x14ac:dyDescent="0.2">
      <c r="A60" s="50" t="s">
        <v>54</v>
      </c>
      <c r="B60" s="32">
        <v>250118896</v>
      </c>
      <c r="C60" s="33"/>
      <c r="D60" s="33"/>
      <c r="E60" s="33">
        <v>270961990</v>
      </c>
      <c r="F60" s="33"/>
      <c r="G60" s="34">
        <v>129293248</v>
      </c>
      <c r="H60" s="35">
        <v>650374134</v>
      </c>
      <c r="I60" s="32"/>
      <c r="J60" s="33">
        <v>4645014</v>
      </c>
      <c r="K60" s="33"/>
      <c r="L60" s="33">
        <v>30675890</v>
      </c>
      <c r="M60" s="34">
        <v>129979164</v>
      </c>
      <c r="N60" s="36">
        <v>165300068</v>
      </c>
      <c r="O60" s="33">
        <v>815674202</v>
      </c>
      <c r="P60" s="91">
        <v>16.46</v>
      </c>
      <c r="Q60" s="74"/>
    </row>
    <row r="61" spans="1:17" ht="14.25" customHeight="1" x14ac:dyDescent="0.2">
      <c r="A61" s="50" t="s">
        <v>55</v>
      </c>
      <c r="B61" s="32">
        <v>98186425</v>
      </c>
      <c r="C61" s="33"/>
      <c r="D61" s="33"/>
      <c r="E61" s="33">
        <v>100770553</v>
      </c>
      <c r="F61" s="33"/>
      <c r="G61" s="34">
        <v>379503</v>
      </c>
      <c r="H61" s="35">
        <v>199336481</v>
      </c>
      <c r="I61" s="32"/>
      <c r="J61" s="33"/>
      <c r="K61" s="33">
        <v>12857699</v>
      </c>
      <c r="L61" s="33"/>
      <c r="M61" s="34">
        <v>4167099</v>
      </c>
      <c r="N61" s="36">
        <v>17024798</v>
      </c>
      <c r="O61" s="33">
        <v>216361279</v>
      </c>
      <c r="P61" s="91">
        <v>13.99</v>
      </c>
      <c r="Q61" s="74"/>
    </row>
    <row r="62" spans="1:17" ht="14.25" customHeight="1" x14ac:dyDescent="0.2">
      <c r="A62" s="50" t="s">
        <v>56</v>
      </c>
      <c r="B62" s="32">
        <v>307360926</v>
      </c>
      <c r="C62" s="33">
        <v>7522271</v>
      </c>
      <c r="D62" s="33">
        <v>8745481</v>
      </c>
      <c r="E62" s="33">
        <v>666148031</v>
      </c>
      <c r="F62" s="33"/>
      <c r="G62" s="34">
        <v>121062513</v>
      </c>
      <c r="H62" s="35">
        <v>1110839222</v>
      </c>
      <c r="I62" s="32"/>
      <c r="J62" s="33"/>
      <c r="K62" s="33"/>
      <c r="L62" s="33">
        <v>50045099</v>
      </c>
      <c r="M62" s="34">
        <v>128754583</v>
      </c>
      <c r="N62" s="36">
        <v>178799682</v>
      </c>
      <c r="O62" s="33">
        <v>1289638904</v>
      </c>
      <c r="P62" s="91">
        <v>12.74</v>
      </c>
      <c r="Q62" s="74"/>
    </row>
    <row r="63" spans="1:17" ht="14.25" customHeight="1" x14ac:dyDescent="0.2">
      <c r="A63" s="50" t="s">
        <v>57</v>
      </c>
      <c r="B63" s="32">
        <v>241876622</v>
      </c>
      <c r="C63" s="33"/>
      <c r="D63" s="33"/>
      <c r="E63" s="33">
        <v>295505275</v>
      </c>
      <c r="F63" s="33"/>
      <c r="G63" s="34">
        <v>8939426</v>
      </c>
      <c r="H63" s="35">
        <v>546321323</v>
      </c>
      <c r="I63" s="32"/>
      <c r="J63" s="33"/>
      <c r="K63" s="33"/>
      <c r="L63" s="33">
        <v>99757850</v>
      </c>
      <c r="M63" s="34">
        <v>114981794</v>
      </c>
      <c r="N63" s="36">
        <v>214739644</v>
      </c>
      <c r="O63" s="33">
        <v>761060967</v>
      </c>
      <c r="P63" s="91">
        <v>9.93</v>
      </c>
      <c r="Q63" s="74"/>
    </row>
    <row r="64" spans="1:17" ht="14.25" customHeight="1" x14ac:dyDescent="0.2">
      <c r="A64" s="50" t="s">
        <v>58</v>
      </c>
      <c r="B64" s="32">
        <v>106514004</v>
      </c>
      <c r="C64" s="33"/>
      <c r="D64" s="33"/>
      <c r="E64" s="33">
        <v>112826722</v>
      </c>
      <c r="F64" s="33"/>
      <c r="G64" s="34"/>
      <c r="H64" s="35">
        <v>219340726</v>
      </c>
      <c r="I64" s="32"/>
      <c r="J64" s="33"/>
      <c r="K64" s="33">
        <v>4198682</v>
      </c>
      <c r="L64" s="33"/>
      <c r="M64" s="34">
        <v>18471047</v>
      </c>
      <c r="N64" s="36">
        <v>22669729</v>
      </c>
      <c r="O64" s="33">
        <v>242010455</v>
      </c>
      <c r="P64" s="91">
        <v>15.32</v>
      </c>
      <c r="Q64" s="74"/>
    </row>
    <row r="65" spans="1:17" ht="14.25" customHeight="1" x14ac:dyDescent="0.2">
      <c r="A65" s="50" t="s">
        <v>59</v>
      </c>
      <c r="B65" s="32">
        <v>23444166</v>
      </c>
      <c r="C65" s="33"/>
      <c r="D65" s="33"/>
      <c r="E65" s="33">
        <v>16199392</v>
      </c>
      <c r="F65" s="33"/>
      <c r="G65" s="34">
        <v>815363</v>
      </c>
      <c r="H65" s="35">
        <v>40458921</v>
      </c>
      <c r="I65" s="32"/>
      <c r="J65" s="33"/>
      <c r="K65" s="33"/>
      <c r="L65" s="33"/>
      <c r="M65" s="34">
        <v>3363122</v>
      </c>
      <c r="N65" s="36">
        <v>3363122</v>
      </c>
      <c r="O65" s="33">
        <v>43822043</v>
      </c>
      <c r="P65" s="91">
        <v>14.15</v>
      </c>
      <c r="Q65" s="74"/>
    </row>
    <row r="66" spans="1:17" ht="14.25" customHeight="1" x14ac:dyDescent="0.2">
      <c r="A66" s="50" t="s">
        <v>60</v>
      </c>
      <c r="B66" s="32">
        <v>14242345</v>
      </c>
      <c r="C66" s="33"/>
      <c r="D66" s="33"/>
      <c r="E66" s="33">
        <v>13349450</v>
      </c>
      <c r="F66" s="33"/>
      <c r="G66" s="34">
        <v>623593</v>
      </c>
      <c r="H66" s="35">
        <v>28215388</v>
      </c>
      <c r="I66" s="32"/>
      <c r="J66" s="33">
        <v>2028218</v>
      </c>
      <c r="K66" s="33"/>
      <c r="L66" s="33"/>
      <c r="M66" s="34">
        <v>2060350</v>
      </c>
      <c r="N66" s="36">
        <v>4088568</v>
      </c>
      <c r="O66" s="33">
        <v>32303956</v>
      </c>
      <c r="P66" s="91">
        <v>14.49</v>
      </c>
      <c r="Q66" s="74"/>
    </row>
    <row r="67" spans="1:17" ht="14.25" customHeight="1" x14ac:dyDescent="0.2">
      <c r="A67" s="50" t="s">
        <v>61</v>
      </c>
      <c r="B67" s="32">
        <v>3540933</v>
      </c>
      <c r="C67" s="33"/>
      <c r="D67" s="33"/>
      <c r="E67" s="33">
        <v>2185409</v>
      </c>
      <c r="F67" s="33"/>
      <c r="G67" s="34">
        <v>289196</v>
      </c>
      <c r="H67" s="35">
        <v>6015538</v>
      </c>
      <c r="I67" s="32"/>
      <c r="J67" s="33"/>
      <c r="K67" s="33"/>
      <c r="L67" s="33"/>
      <c r="M67" s="34">
        <v>175873</v>
      </c>
      <c r="N67" s="36">
        <v>175873</v>
      </c>
      <c r="O67" s="33">
        <v>6191411</v>
      </c>
      <c r="P67" s="91">
        <v>11.99</v>
      </c>
      <c r="Q67" s="74"/>
    </row>
    <row r="68" spans="1:17" ht="14.25" customHeight="1" x14ac:dyDescent="0.2">
      <c r="A68" s="50" t="s">
        <v>62</v>
      </c>
      <c r="B68" s="32">
        <v>186861869</v>
      </c>
      <c r="C68" s="33"/>
      <c r="D68" s="33">
        <v>125187286</v>
      </c>
      <c r="E68" s="33">
        <v>342719112</v>
      </c>
      <c r="F68" s="33"/>
      <c r="G68" s="34">
        <v>11561504</v>
      </c>
      <c r="H68" s="35">
        <v>666329771</v>
      </c>
      <c r="I68" s="32"/>
      <c r="J68" s="33">
        <v>53132092</v>
      </c>
      <c r="K68" s="33">
        <v>47324085</v>
      </c>
      <c r="L68" s="33">
        <v>18799731</v>
      </c>
      <c r="M68" s="34">
        <v>237800405</v>
      </c>
      <c r="N68" s="36">
        <v>357056313</v>
      </c>
      <c r="O68" s="33">
        <v>1023386084</v>
      </c>
      <c r="P68" s="91">
        <v>11.63</v>
      </c>
      <c r="Q68" s="74"/>
    </row>
    <row r="69" spans="1:17" ht="14.25" customHeight="1" x14ac:dyDescent="0.2">
      <c r="A69" s="50" t="s">
        <v>63</v>
      </c>
      <c r="B69" s="32">
        <v>16166429</v>
      </c>
      <c r="C69" s="33"/>
      <c r="D69" s="33"/>
      <c r="E69" s="33">
        <v>12969966</v>
      </c>
      <c r="F69" s="33"/>
      <c r="G69" s="34">
        <v>48329</v>
      </c>
      <c r="H69" s="35">
        <v>29184724</v>
      </c>
      <c r="I69" s="32"/>
      <c r="J69" s="33"/>
      <c r="K69" s="33"/>
      <c r="L69" s="33"/>
      <c r="M69" s="34">
        <v>228727</v>
      </c>
      <c r="N69" s="36">
        <v>228727</v>
      </c>
      <c r="O69" s="33">
        <v>29413451</v>
      </c>
      <c r="P69" s="91">
        <v>12.72</v>
      </c>
      <c r="Q69" s="74"/>
    </row>
    <row r="70" spans="1:17" ht="14.25" customHeight="1" x14ac:dyDescent="0.2">
      <c r="A70" s="50" t="s">
        <v>64</v>
      </c>
      <c r="B70" s="32">
        <v>134786568</v>
      </c>
      <c r="C70" s="33"/>
      <c r="D70" s="33"/>
      <c r="E70" s="33">
        <v>196103478</v>
      </c>
      <c r="F70" s="33"/>
      <c r="G70" s="34">
        <v>876994</v>
      </c>
      <c r="H70" s="35">
        <v>331767040</v>
      </c>
      <c r="I70" s="32"/>
      <c r="J70" s="33">
        <v>1520029</v>
      </c>
      <c r="K70" s="33">
        <v>40880561</v>
      </c>
      <c r="L70" s="33"/>
      <c r="M70" s="34">
        <v>7128283</v>
      </c>
      <c r="N70" s="36">
        <v>49528873</v>
      </c>
      <c r="O70" s="33">
        <v>381295913</v>
      </c>
      <c r="P70" s="91">
        <v>17.489999999999998</v>
      </c>
      <c r="Q70" s="74"/>
    </row>
    <row r="71" spans="1:17" ht="14.25" customHeight="1" x14ac:dyDescent="0.2">
      <c r="A71" s="50" t="s">
        <v>65</v>
      </c>
      <c r="B71" s="32">
        <v>10340743</v>
      </c>
      <c r="C71" s="33"/>
      <c r="D71" s="33"/>
      <c r="E71" s="33">
        <v>7267178</v>
      </c>
      <c r="F71" s="33"/>
      <c r="G71" s="34">
        <v>28904</v>
      </c>
      <c r="H71" s="35">
        <v>17636825</v>
      </c>
      <c r="I71" s="32"/>
      <c r="J71" s="33"/>
      <c r="K71" s="33"/>
      <c r="L71" s="33"/>
      <c r="M71" s="34">
        <v>1415840</v>
      </c>
      <c r="N71" s="36">
        <v>1415840</v>
      </c>
      <c r="O71" s="33">
        <v>19052665</v>
      </c>
      <c r="P71" s="91">
        <v>10.050000000000001</v>
      </c>
      <c r="Q71" s="74"/>
    </row>
    <row r="72" spans="1:17" ht="14.25" customHeight="1" x14ac:dyDescent="0.2">
      <c r="A72" s="50"/>
      <c r="B72" s="37"/>
      <c r="C72" s="38"/>
      <c r="D72" s="38"/>
      <c r="E72" s="38"/>
      <c r="F72" s="38"/>
      <c r="G72" s="39"/>
      <c r="H72" s="35"/>
      <c r="I72" s="37"/>
      <c r="J72" s="38"/>
      <c r="K72" s="38"/>
      <c r="L72" s="38"/>
      <c r="M72" s="39"/>
      <c r="N72" s="36"/>
      <c r="O72" s="33"/>
      <c r="P72" s="66"/>
      <c r="Q72" s="74"/>
    </row>
    <row r="73" spans="1:17" s="15" customFormat="1" ht="14.25" customHeight="1" thickBot="1" x14ac:dyDescent="0.25">
      <c r="A73" s="51" t="s">
        <v>70</v>
      </c>
      <c r="B73" s="40">
        <f>SUM(B5:B71)</f>
        <v>14043744400</v>
      </c>
      <c r="C73" s="41">
        <f t="shared" ref="C73:M73" si="0">SUM(C5:C71)</f>
        <v>270007237</v>
      </c>
      <c r="D73" s="41">
        <f t="shared" si="0"/>
        <v>202182427</v>
      </c>
      <c r="E73" s="41">
        <f t="shared" si="0"/>
        <v>19826187399</v>
      </c>
      <c r="F73" s="41">
        <f t="shared" si="0"/>
        <v>292009329</v>
      </c>
      <c r="G73" s="42">
        <f t="shared" si="0"/>
        <v>1741051751</v>
      </c>
      <c r="H73" s="43">
        <f>SUM(B73:G73)</f>
        <v>36375182543</v>
      </c>
      <c r="I73" s="40">
        <f t="shared" si="0"/>
        <v>1573334641</v>
      </c>
      <c r="J73" s="41">
        <f t="shared" si="0"/>
        <v>1600164550</v>
      </c>
      <c r="K73" s="41">
        <f t="shared" si="0"/>
        <v>1527618570</v>
      </c>
      <c r="L73" s="41">
        <f t="shared" si="0"/>
        <v>1882868797</v>
      </c>
      <c r="M73" s="42">
        <f t="shared" si="0"/>
        <v>7947426196</v>
      </c>
      <c r="N73" s="44">
        <f>SUM(I73:M73)</f>
        <v>14531412754</v>
      </c>
      <c r="O73" s="45">
        <f>SUM(H73,N73)</f>
        <v>50906595297</v>
      </c>
      <c r="P73" s="76">
        <v>14.88</v>
      </c>
      <c r="Q73" s="8"/>
    </row>
    <row r="77" spans="1:17" x14ac:dyDescent="0.2">
      <c r="A77" s="28" t="s">
        <v>117</v>
      </c>
    </row>
  </sheetData>
  <mergeCells count="2">
    <mergeCell ref="I3:M3"/>
    <mergeCell ref="B3:G3"/>
  </mergeCells>
  <phoneticPr fontId="0" type="noConversion"/>
  <conditionalFormatting sqref="A11:L11 A4:P10 A12:P73">
    <cfRule type="expression" dxfId="2" priority="3" stopIfTrue="1">
      <formula>MOD(ROW(),3)=1</formula>
    </cfRule>
  </conditionalFormatting>
  <conditionalFormatting sqref="M11:P11">
    <cfRule type="expression" dxfId="1" priority="1" stopIfTrue="1">
      <formula>MOD(ROW(),3)=1</formula>
    </cfRule>
  </conditionalFormatting>
  <pageMargins left="0.7" right="0.7" top="0.75" bottom="0.75" header="0.3" footer="0.3"/>
  <pageSetup scale="58" fitToHeight="2" orientation="landscape" r:id="rId1"/>
  <ignoredErrors>
    <ignoredError sqref="H7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8"/>
  <sheetViews>
    <sheetView workbookViewId="0">
      <pane ySplit="4" topLeftCell="A49" activePane="bottomLeft" state="frozen"/>
      <selection activeCell="A3" sqref="A3"/>
      <selection pane="bottomLeft" activeCell="A76" sqref="A76"/>
    </sheetView>
  </sheetViews>
  <sheetFormatPr defaultRowHeight="14.25" x14ac:dyDescent="0.2"/>
  <cols>
    <col min="1" max="1" width="25.7109375" style="8" customWidth="1"/>
    <col min="2" max="2" width="18.42578125" style="8" bestFit="1" customWidth="1"/>
    <col min="3" max="3" width="13.85546875" style="8" bestFit="1" customWidth="1"/>
    <col min="4" max="4" width="14.28515625" style="8" bestFit="1" customWidth="1"/>
    <col min="5" max="6" width="18.42578125" style="8" bestFit="1" customWidth="1"/>
    <col min="7" max="7" width="15.42578125" style="8" bestFit="1" customWidth="1"/>
    <col min="8" max="8" width="18.42578125" style="8" bestFit="1" customWidth="1"/>
    <col min="9" max="10" width="14.28515625" style="8" bestFit="1" customWidth="1"/>
    <col min="11" max="11" width="15.42578125" style="8" bestFit="1" customWidth="1"/>
    <col min="12" max="12" width="14.28515625" style="8" bestFit="1" customWidth="1"/>
    <col min="13" max="13" width="15.42578125" style="8" bestFit="1" customWidth="1"/>
    <col min="14" max="14" width="14.28515625" style="8" bestFit="1" customWidth="1"/>
    <col min="15" max="15" width="18.42578125" style="8" bestFit="1" customWidth="1"/>
    <col min="16" max="16384" width="9.140625" style="8"/>
  </cols>
  <sheetData>
    <row r="1" spans="1:16" ht="26.25" x14ac:dyDescent="0.2">
      <c r="A1" s="1" t="s">
        <v>107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5" x14ac:dyDescent="0.2">
      <c r="A2" s="16" t="s">
        <v>114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15.75" thickBot="1" x14ac:dyDescent="0.25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s="9" customFormat="1" ht="51" x14ac:dyDescent="0.2">
      <c r="A4" s="10" t="s">
        <v>1</v>
      </c>
      <c r="B4" s="11" t="s">
        <v>85</v>
      </c>
      <c r="C4" s="11" t="s">
        <v>86</v>
      </c>
      <c r="D4" s="11" t="s">
        <v>87</v>
      </c>
      <c r="E4" s="11" t="s">
        <v>88</v>
      </c>
      <c r="F4" s="11" t="s">
        <v>89</v>
      </c>
      <c r="G4" s="11" t="s">
        <v>90</v>
      </c>
      <c r="H4" s="11" t="s">
        <v>91</v>
      </c>
      <c r="I4" s="11" t="s">
        <v>92</v>
      </c>
      <c r="J4" s="11" t="s">
        <v>93</v>
      </c>
      <c r="K4" s="11" t="s">
        <v>94</v>
      </c>
      <c r="L4" s="11" t="s">
        <v>95</v>
      </c>
      <c r="M4" s="11" t="s">
        <v>96</v>
      </c>
      <c r="N4" s="11" t="s">
        <v>97</v>
      </c>
      <c r="O4" s="12" t="s">
        <v>98</v>
      </c>
    </row>
    <row r="5" spans="1:16" x14ac:dyDescent="0.2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4"/>
      <c r="N5" s="20"/>
      <c r="O5" s="21"/>
    </row>
    <row r="6" spans="1:16" x14ac:dyDescent="0.2">
      <c r="A6" s="19" t="s">
        <v>3</v>
      </c>
      <c r="B6" s="20">
        <v>21828215.02</v>
      </c>
      <c r="C6" s="20">
        <v>-45620.84</v>
      </c>
      <c r="D6" s="20">
        <v>42000.95</v>
      </c>
      <c r="E6" s="20">
        <v>21824595.129999999</v>
      </c>
      <c r="F6" s="20">
        <v>20979455.239999998</v>
      </c>
      <c r="G6" s="20">
        <v>722522.66</v>
      </c>
      <c r="H6" s="20">
        <v>21701977.899999999</v>
      </c>
      <c r="I6" s="20">
        <v>21063.19</v>
      </c>
      <c r="J6" s="20">
        <v>13589.38</v>
      </c>
      <c r="K6" s="20">
        <v>151.13</v>
      </c>
      <c r="L6" s="20">
        <v>45812.58</v>
      </c>
      <c r="M6" s="24">
        <v>42000.95</v>
      </c>
      <c r="N6" s="20"/>
      <c r="O6" s="21">
        <v>21824595.129999999</v>
      </c>
      <c r="P6" s="75"/>
    </row>
    <row r="7" spans="1:16" x14ac:dyDescent="0.2">
      <c r="A7" s="19" t="s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4"/>
      <c r="N7" s="20"/>
      <c r="O7" s="21"/>
      <c r="P7" s="75"/>
    </row>
    <row r="8" spans="1:16" x14ac:dyDescent="0.2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4"/>
      <c r="N8" s="20"/>
      <c r="O8" s="21"/>
      <c r="P8" s="75"/>
    </row>
    <row r="9" spans="1:16" x14ac:dyDescent="0.2">
      <c r="A9" s="19" t="s">
        <v>6</v>
      </c>
      <c r="B9" s="20">
        <v>963127571.27999997</v>
      </c>
      <c r="C9" s="20">
        <v>41201.839999999997</v>
      </c>
      <c r="D9" s="20">
        <v>1112255.03</v>
      </c>
      <c r="E9" s="20">
        <v>964281028.14999998</v>
      </c>
      <c r="F9" s="20">
        <v>927371202.70000005</v>
      </c>
      <c r="G9" s="20">
        <v>34290444.920000002</v>
      </c>
      <c r="H9" s="20">
        <v>961661647.62</v>
      </c>
      <c r="I9" s="20">
        <v>195795.88</v>
      </c>
      <c r="J9" s="20">
        <v>19206.509999999998</v>
      </c>
      <c r="K9" s="20">
        <v>2287947.34</v>
      </c>
      <c r="L9" s="20">
        <v>44851.23</v>
      </c>
      <c r="M9" s="24"/>
      <c r="N9" s="20">
        <v>71579.570000000007</v>
      </c>
      <c r="O9" s="21">
        <v>964281028.14999998</v>
      </c>
      <c r="P9" s="75"/>
    </row>
    <row r="10" spans="1:16" x14ac:dyDescent="0.2">
      <c r="A10" s="19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4"/>
      <c r="N10" s="20"/>
      <c r="O10" s="21"/>
      <c r="P10" s="75"/>
    </row>
    <row r="11" spans="1:16" x14ac:dyDescent="0.2">
      <c r="A11" s="19" t="s">
        <v>8</v>
      </c>
      <c r="B11" s="20">
        <v>7969371.9199999999</v>
      </c>
      <c r="C11" s="20">
        <v>-27178.26</v>
      </c>
      <c r="D11" s="20">
        <v>17357.18</v>
      </c>
      <c r="E11" s="20">
        <v>7959205.1200000001</v>
      </c>
      <c r="F11" s="20">
        <v>7669887.4299999997</v>
      </c>
      <c r="G11" s="20">
        <v>256461.95</v>
      </c>
      <c r="H11" s="20">
        <v>7926349.3799999999</v>
      </c>
      <c r="I11" s="20"/>
      <c r="J11" s="20">
        <v>15498.56</v>
      </c>
      <c r="K11" s="20"/>
      <c r="L11" s="20"/>
      <c r="M11" s="24">
        <v>17357.18</v>
      </c>
      <c r="N11" s="20"/>
      <c r="O11" s="21">
        <v>7959205.1200000001</v>
      </c>
      <c r="P11" s="75"/>
    </row>
    <row r="12" spans="1:16" x14ac:dyDescent="0.2">
      <c r="A12" s="19" t="s">
        <v>9</v>
      </c>
      <c r="B12" s="20">
        <v>551143973.13999999</v>
      </c>
      <c r="C12" s="20">
        <v>2551.4299999999998</v>
      </c>
      <c r="D12" s="20">
        <v>607510.56000000006</v>
      </c>
      <c r="E12" s="20">
        <v>551754035.13</v>
      </c>
      <c r="F12" s="20">
        <v>530716419.92000002</v>
      </c>
      <c r="G12" s="20">
        <v>18999080.399999999</v>
      </c>
      <c r="H12" s="20">
        <v>549715500.32000005</v>
      </c>
      <c r="I12" s="20">
        <v>151864.23000000001</v>
      </c>
      <c r="J12" s="20">
        <v>18707.79</v>
      </c>
      <c r="K12" s="20">
        <v>1399928</v>
      </c>
      <c r="L12" s="20">
        <v>338.47</v>
      </c>
      <c r="M12" s="24">
        <v>467696.32</v>
      </c>
      <c r="N12" s="20"/>
      <c r="O12" s="21">
        <v>551754035.13</v>
      </c>
      <c r="P12" s="75"/>
    </row>
    <row r="13" spans="1:16" x14ac:dyDescent="0.2">
      <c r="A13" s="19" t="s">
        <v>10</v>
      </c>
      <c r="B13" s="20">
        <v>212192488.27000001</v>
      </c>
      <c r="C13" s="20">
        <v>-1295.08</v>
      </c>
      <c r="D13" s="20">
        <v>308764.44</v>
      </c>
      <c r="E13" s="20">
        <v>212499957.63</v>
      </c>
      <c r="F13" s="20">
        <v>204754831.88999999</v>
      </c>
      <c r="G13" s="20">
        <v>7373923.2999999998</v>
      </c>
      <c r="H13" s="20">
        <v>212128755.19</v>
      </c>
      <c r="I13" s="20"/>
      <c r="J13" s="20">
        <v>33089.25</v>
      </c>
      <c r="K13" s="20">
        <v>197366.49</v>
      </c>
      <c r="L13" s="20">
        <v>20135.11</v>
      </c>
      <c r="M13" s="24">
        <v>120611.59</v>
      </c>
      <c r="N13" s="20"/>
      <c r="O13" s="21">
        <v>212499957.63</v>
      </c>
      <c r="P13" s="75"/>
    </row>
    <row r="14" spans="1:16" x14ac:dyDescent="0.2">
      <c r="A14" s="19" t="s">
        <v>11</v>
      </c>
      <c r="B14" s="20">
        <v>291174429.04000002</v>
      </c>
      <c r="C14" s="20">
        <v>274.48</v>
      </c>
      <c r="D14" s="20">
        <v>352030.03</v>
      </c>
      <c r="E14" s="20">
        <v>291526733.55000001</v>
      </c>
      <c r="F14" s="20">
        <v>280226485.57999998</v>
      </c>
      <c r="G14" s="20">
        <v>10667246.060000001</v>
      </c>
      <c r="H14" s="20">
        <v>290893731.63999999</v>
      </c>
      <c r="I14" s="20"/>
      <c r="J14" s="20">
        <v>830.68</v>
      </c>
      <c r="K14" s="20">
        <v>542302.29</v>
      </c>
      <c r="L14" s="20">
        <v>2912.02</v>
      </c>
      <c r="M14" s="24">
        <v>86956.92</v>
      </c>
      <c r="N14" s="20"/>
      <c r="O14" s="21">
        <v>291526733.55000001</v>
      </c>
      <c r="P14" s="75"/>
    </row>
    <row r="15" spans="1:16" x14ac:dyDescent="0.2">
      <c r="A15" s="19" t="s">
        <v>12</v>
      </c>
      <c r="B15" s="20">
        <v>1379344965.47</v>
      </c>
      <c r="C15" s="20">
        <v>13704.42</v>
      </c>
      <c r="D15" s="20">
        <v>859257</v>
      </c>
      <c r="E15" s="20">
        <v>1380217926.8900001</v>
      </c>
      <c r="F15" s="20">
        <v>1327590960.3900001</v>
      </c>
      <c r="G15" s="20">
        <v>49659405.810000002</v>
      </c>
      <c r="H15" s="20">
        <v>1377250366.2</v>
      </c>
      <c r="I15" s="20">
        <v>290523.61</v>
      </c>
      <c r="J15" s="20">
        <v>2707.04</v>
      </c>
      <c r="K15" s="20">
        <v>2635743.86</v>
      </c>
      <c r="L15" s="20">
        <v>36933.410000000003</v>
      </c>
      <c r="M15" s="24">
        <v>1652.77</v>
      </c>
      <c r="N15" s="20"/>
      <c r="O15" s="21">
        <v>1380217926.8900001</v>
      </c>
      <c r="P15" s="75"/>
    </row>
    <row r="16" spans="1:16" x14ac:dyDescent="0.2">
      <c r="A16" s="19" t="s">
        <v>13</v>
      </c>
      <c r="B16" s="20">
        <v>69842308</v>
      </c>
      <c r="C16" s="20">
        <v>-440426</v>
      </c>
      <c r="D16" s="20">
        <v>151340</v>
      </c>
      <c r="E16" s="20">
        <v>69553222</v>
      </c>
      <c r="F16" s="20">
        <v>67224749</v>
      </c>
      <c r="G16" s="20">
        <v>2263142</v>
      </c>
      <c r="H16" s="20">
        <v>69487891</v>
      </c>
      <c r="I16" s="20">
        <v>1908</v>
      </c>
      <c r="J16" s="20">
        <v>54971</v>
      </c>
      <c r="K16" s="20"/>
      <c r="L16" s="20">
        <v>8452</v>
      </c>
      <c r="M16" s="24"/>
      <c r="N16" s="20"/>
      <c r="O16" s="21">
        <v>69553222</v>
      </c>
      <c r="P16" s="75"/>
    </row>
    <row r="17" spans="1:16" x14ac:dyDescent="0.2">
      <c r="A17" s="19" t="s">
        <v>106</v>
      </c>
      <c r="B17" s="22"/>
      <c r="C17" s="23"/>
      <c r="D17" s="64"/>
      <c r="E17" s="20"/>
      <c r="F17" s="20"/>
      <c r="G17" s="20"/>
      <c r="H17" s="20"/>
      <c r="I17" s="20"/>
      <c r="J17" s="20"/>
      <c r="K17" s="20"/>
      <c r="L17" s="20"/>
      <c r="M17" s="24"/>
      <c r="N17" s="20"/>
      <c r="O17" s="21"/>
      <c r="P17" s="75"/>
    </row>
    <row r="18" spans="1:16" x14ac:dyDescent="0.2">
      <c r="A18" s="19" t="s">
        <v>14</v>
      </c>
      <c r="B18" s="20">
        <v>46831522.07</v>
      </c>
      <c r="C18" s="20">
        <v>-64058.78</v>
      </c>
      <c r="D18" s="20">
        <v>83632.91</v>
      </c>
      <c r="E18" s="20">
        <v>46851096.200000003</v>
      </c>
      <c r="F18" s="20">
        <v>45069004.25</v>
      </c>
      <c r="G18" s="20">
        <v>1554046.21</v>
      </c>
      <c r="H18" s="20">
        <v>46623050.460000001</v>
      </c>
      <c r="I18" s="20">
        <v>123853.48</v>
      </c>
      <c r="J18" s="20">
        <v>19155.52</v>
      </c>
      <c r="K18" s="20">
        <v>1343.94</v>
      </c>
      <c r="L18" s="20">
        <v>59.89</v>
      </c>
      <c r="M18" s="24">
        <v>83632.91</v>
      </c>
      <c r="N18" s="20"/>
      <c r="O18" s="21">
        <v>46851096.200000003</v>
      </c>
      <c r="P18" s="75"/>
    </row>
    <row r="19" spans="1:16" x14ac:dyDescent="0.2">
      <c r="A19" s="19" t="s">
        <v>15</v>
      </c>
      <c r="B19" s="20">
        <v>16823452.18</v>
      </c>
      <c r="C19" s="20">
        <v>4510.5</v>
      </c>
      <c r="D19" s="20">
        <v>47821.64</v>
      </c>
      <c r="E19" s="20">
        <v>16875784.32</v>
      </c>
      <c r="F19" s="20">
        <v>16291932.73</v>
      </c>
      <c r="G19" s="20">
        <v>496095.35</v>
      </c>
      <c r="H19" s="20">
        <v>16788028.079999998</v>
      </c>
      <c r="I19" s="20">
        <v>5774.91</v>
      </c>
      <c r="J19" s="20">
        <v>24064.68</v>
      </c>
      <c r="K19" s="20">
        <v>57403.4</v>
      </c>
      <c r="L19" s="20">
        <v>513.25</v>
      </c>
      <c r="M19" s="24"/>
      <c r="N19" s="20"/>
      <c r="O19" s="21">
        <v>16875784.32</v>
      </c>
      <c r="P19" s="75"/>
    </row>
    <row r="20" spans="1:16" x14ac:dyDescent="0.2">
      <c r="A20" s="19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4"/>
      <c r="N20" s="20"/>
      <c r="O20" s="21"/>
      <c r="P20" s="75"/>
    </row>
    <row r="21" spans="1:16" x14ac:dyDescent="0.2">
      <c r="A21" s="19" t="s">
        <v>17</v>
      </c>
      <c r="B21" s="20">
        <v>386930553.98000002</v>
      </c>
      <c r="C21" s="20">
        <v>-5268.15</v>
      </c>
      <c r="D21" s="20">
        <v>655140.01</v>
      </c>
      <c r="E21" s="20">
        <v>387580425.83999997</v>
      </c>
      <c r="F21" s="20">
        <v>373184650.20999998</v>
      </c>
      <c r="G21" s="20">
        <v>13414391.41</v>
      </c>
      <c r="H21" s="20">
        <v>386599041.62</v>
      </c>
      <c r="I21" s="20">
        <v>276012.86</v>
      </c>
      <c r="J21" s="20">
        <v>154387.96</v>
      </c>
      <c r="K21" s="20">
        <v>494441.65</v>
      </c>
      <c r="L21" s="20">
        <v>7497.16</v>
      </c>
      <c r="M21" s="24">
        <v>49232.01</v>
      </c>
      <c r="N21" s="20"/>
      <c r="O21" s="21">
        <v>387580613.25999999</v>
      </c>
      <c r="P21" s="75"/>
    </row>
    <row r="22" spans="1:16" x14ac:dyDescent="0.2">
      <c r="A22" s="19" t="s">
        <v>18</v>
      </c>
      <c r="B22" s="20">
        <v>239524675.41999999</v>
      </c>
      <c r="C22" s="20">
        <v>-67.84</v>
      </c>
      <c r="D22" s="20">
        <v>242888.01</v>
      </c>
      <c r="E22" s="20">
        <v>239767495.59</v>
      </c>
      <c r="F22" s="20">
        <v>230554320.88</v>
      </c>
      <c r="G22" s="20">
        <v>8578743.1699999999</v>
      </c>
      <c r="H22" s="20">
        <v>239133064.05000001</v>
      </c>
      <c r="I22" s="20"/>
      <c r="J22" s="20">
        <v>5121.38</v>
      </c>
      <c r="K22" s="20">
        <v>563692.19999999995</v>
      </c>
      <c r="L22" s="20">
        <v>11859.56</v>
      </c>
      <c r="M22" s="24">
        <v>53758.400000000001</v>
      </c>
      <c r="N22" s="20"/>
      <c r="O22" s="21">
        <v>239767495.59999999</v>
      </c>
      <c r="P22" s="75"/>
    </row>
    <row r="23" spans="1:16" x14ac:dyDescent="0.2">
      <c r="A23" s="19" t="s">
        <v>19</v>
      </c>
      <c r="B23" s="20">
        <v>32856213.140000001</v>
      </c>
      <c r="C23" s="20">
        <v>-48792.44</v>
      </c>
      <c r="D23" s="20">
        <v>57289.7</v>
      </c>
      <c r="E23" s="20">
        <v>32864710.399999999</v>
      </c>
      <c r="F23" s="20">
        <v>31569533.760000002</v>
      </c>
      <c r="G23" s="20">
        <v>1104211.5</v>
      </c>
      <c r="H23" s="20">
        <v>32673745.260000002</v>
      </c>
      <c r="I23" s="20">
        <v>10671.66</v>
      </c>
      <c r="J23" s="20">
        <v>49698.55</v>
      </c>
      <c r="K23" s="20">
        <v>423.45</v>
      </c>
      <c r="L23" s="20">
        <v>72881.78</v>
      </c>
      <c r="M23" s="24">
        <v>57289.7</v>
      </c>
      <c r="N23" s="20"/>
      <c r="O23" s="21">
        <v>32864710.399999999</v>
      </c>
      <c r="P23" s="75"/>
    </row>
    <row r="24" spans="1:16" x14ac:dyDescent="0.2">
      <c r="A24" s="19" t="s">
        <v>20</v>
      </c>
      <c r="B24" s="20">
        <v>31014999.859999999</v>
      </c>
      <c r="C24" s="20">
        <v>3201.07</v>
      </c>
      <c r="D24" s="20">
        <v>58037.29</v>
      </c>
      <c r="E24" s="20">
        <v>31076238.219999999</v>
      </c>
      <c r="F24" s="20">
        <v>29804355.199999999</v>
      </c>
      <c r="G24" s="20">
        <v>1005045.09</v>
      </c>
      <c r="H24" s="20">
        <v>30809400.289999999</v>
      </c>
      <c r="I24" s="20">
        <v>78899.31</v>
      </c>
      <c r="J24" s="20">
        <v>30680.16</v>
      </c>
      <c r="K24" s="20">
        <v>95660.75</v>
      </c>
      <c r="L24" s="20">
        <v>3560.42</v>
      </c>
      <c r="M24" s="24">
        <v>58037.29</v>
      </c>
      <c r="N24" s="20"/>
      <c r="O24" s="21">
        <v>31076238.219999999</v>
      </c>
      <c r="P24" s="75"/>
    </row>
    <row r="25" spans="1:16" x14ac:dyDescent="0.2">
      <c r="A25" s="19" t="s">
        <v>21</v>
      </c>
      <c r="B25" s="20">
        <v>19171788</v>
      </c>
      <c r="C25" s="20">
        <v>-61966</v>
      </c>
      <c r="D25" s="20">
        <v>37766</v>
      </c>
      <c r="E25" s="20">
        <v>19147588</v>
      </c>
      <c r="F25" s="20">
        <v>18422850</v>
      </c>
      <c r="G25" s="20">
        <v>638438</v>
      </c>
      <c r="H25" s="20">
        <v>19061288</v>
      </c>
      <c r="I25" s="20">
        <v>82050</v>
      </c>
      <c r="J25" s="20">
        <v>1507</v>
      </c>
      <c r="K25" s="20"/>
      <c r="L25" s="20">
        <v>2743</v>
      </c>
      <c r="M25" s="24"/>
      <c r="N25" s="20"/>
      <c r="O25" s="21">
        <v>19147588</v>
      </c>
      <c r="P25" s="75"/>
    </row>
    <row r="26" spans="1:16" x14ac:dyDescent="0.2">
      <c r="A26" s="19" t="s">
        <v>22</v>
      </c>
      <c r="B26" s="20">
        <v>18010358.760000002</v>
      </c>
      <c r="C26" s="20">
        <v>-2500.98</v>
      </c>
      <c r="D26" s="20">
        <v>28854.400000000001</v>
      </c>
      <c r="E26" s="20">
        <v>18036712.18</v>
      </c>
      <c r="F26" s="20">
        <v>17126269.93</v>
      </c>
      <c r="G26" s="20">
        <v>594713.72</v>
      </c>
      <c r="H26" s="20">
        <v>17720983.649999999</v>
      </c>
      <c r="I26" s="20">
        <v>34436.519999999997</v>
      </c>
      <c r="J26" s="20">
        <v>31229.59</v>
      </c>
      <c r="K26" s="20">
        <v>204517.67</v>
      </c>
      <c r="L26" s="20">
        <v>16690.349999999999</v>
      </c>
      <c r="M26" s="24">
        <v>28854.400000000001</v>
      </c>
      <c r="N26" s="20"/>
      <c r="O26" s="21">
        <v>18036712.18</v>
      </c>
      <c r="P26" s="75"/>
    </row>
    <row r="27" spans="1:16" x14ac:dyDescent="0.2">
      <c r="A27" s="19" t="s">
        <v>23</v>
      </c>
      <c r="B27" s="20">
        <v>38514822.310000002</v>
      </c>
      <c r="C27" s="20">
        <v>-18859.47</v>
      </c>
      <c r="D27" s="20">
        <v>69359.72</v>
      </c>
      <c r="E27" s="20">
        <v>38565322.560000002</v>
      </c>
      <c r="F27" s="20">
        <v>36860955.289999999</v>
      </c>
      <c r="G27" s="20">
        <v>1305295.1200000001</v>
      </c>
      <c r="H27" s="20">
        <v>38166250.409999996</v>
      </c>
      <c r="I27" s="20">
        <v>134.4</v>
      </c>
      <c r="J27" s="20">
        <v>217268.46</v>
      </c>
      <c r="K27" s="20">
        <v>10840.45</v>
      </c>
      <c r="L27" s="20">
        <v>101469.12</v>
      </c>
      <c r="M27" s="24">
        <v>69359.72</v>
      </c>
      <c r="N27" s="20"/>
      <c r="O27" s="21">
        <v>38565322.560000002</v>
      </c>
      <c r="P27" s="75"/>
    </row>
    <row r="28" spans="1:16" x14ac:dyDescent="0.2">
      <c r="A28" s="19" t="s">
        <v>24</v>
      </c>
      <c r="B28" s="20">
        <v>19437621</v>
      </c>
      <c r="C28" s="20">
        <v>645</v>
      </c>
      <c r="D28" s="20">
        <v>28234</v>
      </c>
      <c r="E28" s="20">
        <v>19466500</v>
      </c>
      <c r="F28" s="20">
        <v>18656891</v>
      </c>
      <c r="G28" s="20">
        <v>688463</v>
      </c>
      <c r="H28" s="20">
        <v>19345355</v>
      </c>
      <c r="I28" s="20"/>
      <c r="J28" s="20">
        <v>45691</v>
      </c>
      <c r="K28" s="20">
        <v>6906</v>
      </c>
      <c r="L28" s="20">
        <v>54126</v>
      </c>
      <c r="M28" s="24">
        <v>28234</v>
      </c>
      <c r="N28" s="20"/>
      <c r="O28" s="21">
        <v>19466500</v>
      </c>
      <c r="P28" s="75"/>
    </row>
    <row r="29" spans="1:16" x14ac:dyDescent="0.2">
      <c r="A29" s="19" t="s">
        <v>25</v>
      </c>
      <c r="B29" s="20">
        <v>36418561</v>
      </c>
      <c r="C29" s="20">
        <v>-231</v>
      </c>
      <c r="D29" s="20">
        <v>66134</v>
      </c>
      <c r="E29" s="20">
        <v>36484464</v>
      </c>
      <c r="F29" s="20">
        <v>35036313</v>
      </c>
      <c r="G29" s="20">
        <v>1240925</v>
      </c>
      <c r="H29" s="20">
        <v>36277237</v>
      </c>
      <c r="I29" s="20">
        <v>94449</v>
      </c>
      <c r="J29" s="20">
        <v>12197</v>
      </c>
      <c r="K29" s="20">
        <v>21630</v>
      </c>
      <c r="L29" s="20">
        <v>12789</v>
      </c>
      <c r="M29" s="24">
        <v>66134</v>
      </c>
      <c r="N29" s="20">
        <v>27</v>
      </c>
      <c r="O29" s="21">
        <v>36484464</v>
      </c>
      <c r="P29" s="75"/>
    </row>
    <row r="30" spans="1:16" x14ac:dyDescent="0.2">
      <c r="A30" s="19" t="s">
        <v>26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4"/>
      <c r="N30" s="20"/>
      <c r="O30" s="21"/>
      <c r="P30" s="75"/>
    </row>
    <row r="31" spans="1:16" x14ac:dyDescent="0.2">
      <c r="A31" s="19" t="s">
        <v>27</v>
      </c>
      <c r="B31" s="20">
        <v>277276232.38</v>
      </c>
      <c r="C31" s="20">
        <v>193.34</v>
      </c>
      <c r="D31" s="20">
        <v>403890.5</v>
      </c>
      <c r="E31" s="20">
        <v>277680316.22000003</v>
      </c>
      <c r="F31" s="20">
        <v>33918756.880000003</v>
      </c>
      <c r="G31" s="20">
        <v>109804.03</v>
      </c>
      <c r="H31" s="20">
        <v>34028560.909999996</v>
      </c>
      <c r="I31" s="20"/>
      <c r="J31" s="20">
        <v>82621.34</v>
      </c>
      <c r="K31" s="20">
        <v>996881.57</v>
      </c>
      <c r="L31" s="20">
        <v>311788.59999999998</v>
      </c>
      <c r="M31" s="24">
        <v>242256099.97</v>
      </c>
      <c r="N31" s="20"/>
      <c r="O31" s="21">
        <v>277675952.38999999</v>
      </c>
      <c r="P31" s="75"/>
    </row>
    <row r="32" spans="1:16" x14ac:dyDescent="0.2">
      <c r="A32" s="19" t="s">
        <v>28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4"/>
      <c r="N32" s="20"/>
      <c r="O32" s="21"/>
      <c r="P32" s="75"/>
    </row>
    <row r="33" spans="1:16" x14ac:dyDescent="0.2">
      <c r="A33" s="19" t="s">
        <v>29</v>
      </c>
      <c r="B33" s="20">
        <v>3023390187.1700001</v>
      </c>
      <c r="C33" s="20">
        <v>-43063.85</v>
      </c>
      <c r="D33" s="20">
        <v>2629236.5499999998</v>
      </c>
      <c r="E33" s="20">
        <v>3025976359.8699999</v>
      </c>
      <c r="F33" s="20">
        <v>2901001114.1900001</v>
      </c>
      <c r="G33" s="20">
        <v>109817536.68000001</v>
      </c>
      <c r="H33" s="20">
        <v>3010818650.8699999</v>
      </c>
      <c r="I33" s="20"/>
      <c r="J33" s="20">
        <v>97080.34</v>
      </c>
      <c r="K33" s="20">
        <v>12806612.65</v>
      </c>
      <c r="L33" s="20">
        <v>444256.06</v>
      </c>
      <c r="M33" s="24">
        <v>1809759.95</v>
      </c>
      <c r="N33" s="20"/>
      <c r="O33" s="21">
        <v>3025976359.8699999</v>
      </c>
      <c r="P33" s="75"/>
    </row>
    <row r="34" spans="1:16" x14ac:dyDescent="0.2">
      <c r="A34" s="19" t="s">
        <v>30</v>
      </c>
      <c r="B34" s="20">
        <v>8507800.8900000006</v>
      </c>
      <c r="C34" s="20">
        <v>-1414.97</v>
      </c>
      <c r="D34" s="20">
        <v>25521.27</v>
      </c>
      <c r="E34" s="20">
        <v>8530232.7899999991</v>
      </c>
      <c r="F34" s="20">
        <v>8214538.1699999999</v>
      </c>
      <c r="G34" s="20">
        <v>257598.72</v>
      </c>
      <c r="H34" s="20">
        <v>8472136.8900000006</v>
      </c>
      <c r="I34" s="20">
        <v>9871.7199999999993</v>
      </c>
      <c r="J34" s="20">
        <v>22318.66</v>
      </c>
      <c r="K34" s="20">
        <v>384.25</v>
      </c>
      <c r="L34" s="20"/>
      <c r="M34" s="24">
        <v>25521.27</v>
      </c>
      <c r="N34" s="20"/>
      <c r="O34" s="21">
        <v>8530232.7899999991</v>
      </c>
      <c r="P34" s="75"/>
    </row>
    <row r="35" spans="1:16" x14ac:dyDescent="0.2">
      <c r="A35" s="19" t="s">
        <v>31</v>
      </c>
      <c r="B35" s="20">
        <v>370612647.25999999</v>
      </c>
      <c r="C35" s="20">
        <v>35113.85</v>
      </c>
      <c r="D35" s="20">
        <v>404765.4</v>
      </c>
      <c r="E35" s="20">
        <v>371052526.50999999</v>
      </c>
      <c r="F35" s="20">
        <v>356952376.19</v>
      </c>
      <c r="G35" s="20">
        <v>13089540.789999999</v>
      </c>
      <c r="H35" s="20">
        <v>370041916.98000002</v>
      </c>
      <c r="I35" s="20"/>
      <c r="J35" s="20">
        <v>5651.47</v>
      </c>
      <c r="K35" s="20">
        <v>927976.03</v>
      </c>
      <c r="L35" s="20"/>
      <c r="M35" s="24">
        <v>76982.03</v>
      </c>
      <c r="N35" s="20"/>
      <c r="O35" s="21">
        <v>371052526.50999999</v>
      </c>
      <c r="P35" s="75"/>
    </row>
    <row r="36" spans="1:16" x14ac:dyDescent="0.2">
      <c r="A36" s="19" t="s">
        <v>32</v>
      </c>
      <c r="B36" s="20">
        <v>26560760.23</v>
      </c>
      <c r="C36" s="20">
        <v>-1573.28</v>
      </c>
      <c r="D36" s="20">
        <v>54475.08</v>
      </c>
      <c r="E36" s="20">
        <v>26613662.030000001</v>
      </c>
      <c r="F36" s="20">
        <v>25547335.93</v>
      </c>
      <c r="G36" s="20">
        <v>836738.71</v>
      </c>
      <c r="H36" s="20">
        <v>26384074.640000001</v>
      </c>
      <c r="I36" s="20">
        <v>25948.85</v>
      </c>
      <c r="J36" s="20">
        <v>88307.32</v>
      </c>
      <c r="K36" s="20">
        <v>56383.76</v>
      </c>
      <c r="L36" s="20">
        <v>4472.38</v>
      </c>
      <c r="M36" s="24">
        <v>54475.08</v>
      </c>
      <c r="N36" s="20"/>
      <c r="O36" s="21">
        <v>26613662.030000001</v>
      </c>
      <c r="P36" s="75"/>
    </row>
    <row r="37" spans="1:16" x14ac:dyDescent="0.2">
      <c r="A37" s="19" t="s">
        <v>33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4"/>
      <c r="N37" s="20"/>
      <c r="O37" s="21"/>
      <c r="P37" s="75"/>
    </row>
    <row r="38" spans="1:16" x14ac:dyDescent="0.2">
      <c r="A38" s="19" t="s">
        <v>34</v>
      </c>
      <c r="B38" s="22"/>
      <c r="C38" s="23"/>
      <c r="D38" s="64"/>
      <c r="E38" s="20"/>
      <c r="F38" s="20"/>
      <c r="G38" s="20"/>
      <c r="H38" s="20"/>
      <c r="I38" s="20"/>
      <c r="J38" s="20"/>
      <c r="K38" s="20"/>
      <c r="L38" s="20"/>
      <c r="M38" s="24"/>
      <c r="N38" s="20"/>
      <c r="O38" s="21"/>
      <c r="P38" s="75"/>
    </row>
    <row r="39" spans="1:16" x14ac:dyDescent="0.2">
      <c r="A39" s="19" t="s">
        <v>35</v>
      </c>
      <c r="B39" s="20">
        <v>577235483.5</v>
      </c>
      <c r="C39" s="20">
        <v>10464.700000000001</v>
      </c>
      <c r="D39" s="20">
        <v>745712.95</v>
      </c>
      <c r="E39" s="20">
        <v>577991661.20000005</v>
      </c>
      <c r="F39" s="20">
        <v>555840970.79999995</v>
      </c>
      <c r="G39" s="20">
        <v>20564667.969999999</v>
      </c>
      <c r="H39" s="20">
        <v>576405638.70000005</v>
      </c>
      <c r="I39" s="20"/>
      <c r="J39" s="20">
        <v>18590.84</v>
      </c>
      <c r="K39" s="20">
        <v>995172.43</v>
      </c>
      <c r="L39" s="20">
        <v>29378.58</v>
      </c>
      <c r="M39" s="24">
        <v>542880.57999999996</v>
      </c>
      <c r="N39" s="20"/>
      <c r="O39" s="21">
        <v>577991661.20000005</v>
      </c>
      <c r="P39" s="75"/>
    </row>
    <row r="40" spans="1:16" x14ac:dyDescent="0.2">
      <c r="A40" s="19" t="s">
        <v>36</v>
      </c>
      <c r="B40" s="20">
        <v>2060969658.6800001</v>
      </c>
      <c r="C40" s="20">
        <v>7781.32</v>
      </c>
      <c r="D40" s="20">
        <v>1709411.53</v>
      </c>
      <c r="E40" s="20">
        <v>2062686851.53</v>
      </c>
      <c r="F40" s="20">
        <v>1972556794.6600001</v>
      </c>
      <c r="G40" s="20">
        <v>74304315.730000004</v>
      </c>
      <c r="H40" s="20">
        <v>2046861110.3900001</v>
      </c>
      <c r="I40" s="20">
        <v>937343.21</v>
      </c>
      <c r="J40" s="20">
        <v>20231.54</v>
      </c>
      <c r="K40" s="20">
        <v>14744694.59</v>
      </c>
      <c r="L40" s="20">
        <v>6253.4</v>
      </c>
      <c r="M40" s="24">
        <v>117218.4</v>
      </c>
      <c r="N40" s="20"/>
      <c r="O40" s="21">
        <v>2062686851.53</v>
      </c>
      <c r="P40" s="75"/>
    </row>
    <row r="41" spans="1:16" x14ac:dyDescent="0.2">
      <c r="A41" s="19" t="s">
        <v>37</v>
      </c>
      <c r="B41" s="20">
        <v>396615214.60000002</v>
      </c>
      <c r="C41" s="20">
        <v>17081.36</v>
      </c>
      <c r="D41" s="20"/>
      <c r="E41" s="20">
        <v>396632295.95999998</v>
      </c>
      <c r="F41" s="20">
        <v>380196268.56</v>
      </c>
      <c r="G41" s="20">
        <v>14278479.119999999</v>
      </c>
      <c r="H41" s="20">
        <v>394474747.68000001</v>
      </c>
      <c r="I41" s="20">
        <v>389365.09</v>
      </c>
      <c r="J41" s="20">
        <v>305859.76</v>
      </c>
      <c r="K41" s="20">
        <v>1631168.46</v>
      </c>
      <c r="L41" s="20">
        <v>250953.31</v>
      </c>
      <c r="M41" s="24">
        <v>419798.34</v>
      </c>
      <c r="N41" s="20"/>
      <c r="O41" s="21">
        <v>396632295.95999998</v>
      </c>
      <c r="P41" s="75"/>
    </row>
    <row r="42" spans="1:16" x14ac:dyDescent="0.2">
      <c r="A42" s="19" t="s">
        <v>38</v>
      </c>
      <c r="B42" s="20">
        <v>53637770.509999998</v>
      </c>
      <c r="C42" s="20">
        <v>6338.79</v>
      </c>
      <c r="D42" s="20"/>
      <c r="E42" s="20">
        <v>53644109.299999997</v>
      </c>
      <c r="F42" s="20">
        <v>51583603.600000001</v>
      </c>
      <c r="G42" s="20">
        <v>1647936.87</v>
      </c>
      <c r="H42" s="20">
        <v>53231540.469999999</v>
      </c>
      <c r="I42" s="20">
        <v>16798.23</v>
      </c>
      <c r="J42" s="20">
        <v>132494.75</v>
      </c>
      <c r="K42" s="20">
        <v>329007.69</v>
      </c>
      <c r="L42" s="20">
        <v>72313.75</v>
      </c>
      <c r="M42" s="24">
        <v>138079.79999999999</v>
      </c>
      <c r="N42" s="20">
        <v>34.21</v>
      </c>
      <c r="O42" s="21">
        <v>53644109.299999997</v>
      </c>
      <c r="P42" s="75"/>
    </row>
    <row r="43" spans="1:16" x14ac:dyDescent="0.2">
      <c r="A43" s="19" t="s">
        <v>39</v>
      </c>
      <c r="B43" s="20">
        <v>5351604</v>
      </c>
      <c r="C43" s="20">
        <v>-19560.38</v>
      </c>
      <c r="D43" s="20">
        <v>8112.13</v>
      </c>
      <c r="E43" s="20">
        <v>5340155.75</v>
      </c>
      <c r="F43" s="20">
        <v>5145933.2300000004</v>
      </c>
      <c r="G43" s="20">
        <v>182592.3</v>
      </c>
      <c r="H43" s="20">
        <v>5328525.53</v>
      </c>
      <c r="I43" s="20">
        <v>366.71</v>
      </c>
      <c r="J43" s="20">
        <v>3151.38</v>
      </c>
      <c r="K43" s="20"/>
      <c r="L43" s="20"/>
      <c r="M43" s="24">
        <v>8112.13</v>
      </c>
      <c r="N43" s="20"/>
      <c r="O43" s="21">
        <v>5340155.75</v>
      </c>
      <c r="P43" s="75"/>
    </row>
    <row r="44" spans="1:16" x14ac:dyDescent="0.2">
      <c r="A44" s="19" t="s">
        <v>40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4"/>
      <c r="N44" s="20"/>
      <c r="O44" s="21"/>
      <c r="P44" s="75"/>
    </row>
    <row r="45" spans="1:16" x14ac:dyDescent="0.2">
      <c r="A45" s="19" t="s">
        <v>41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4"/>
      <c r="N45" s="20"/>
      <c r="O45" s="21"/>
      <c r="P45" s="75"/>
    </row>
    <row r="46" spans="1:16" x14ac:dyDescent="0.2">
      <c r="A46" s="19" t="s">
        <v>42</v>
      </c>
      <c r="B46" s="20">
        <v>522373103.93000001</v>
      </c>
      <c r="C46" s="20">
        <v>41957.89</v>
      </c>
      <c r="D46" s="20"/>
      <c r="E46" s="20">
        <v>522415061.81999999</v>
      </c>
      <c r="F46" s="20">
        <v>502216500.38999999</v>
      </c>
      <c r="G46" s="20">
        <v>17932157.670000002</v>
      </c>
      <c r="H46" s="20">
        <v>520148658.06</v>
      </c>
      <c r="I46" s="20">
        <v>624632.56999999995</v>
      </c>
      <c r="J46" s="20">
        <v>1719784.61</v>
      </c>
      <c r="K46" s="20">
        <v>893496.13</v>
      </c>
      <c r="L46" s="20">
        <v>87702</v>
      </c>
      <c r="M46" s="24">
        <v>1059289.7</v>
      </c>
      <c r="N46" s="20">
        <v>78.150000000000006</v>
      </c>
      <c r="O46" s="21">
        <v>522415061.81999999</v>
      </c>
      <c r="P46" s="75"/>
    </row>
    <row r="47" spans="1:16" x14ac:dyDescent="0.2">
      <c r="A47" s="19" t="s">
        <v>43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4"/>
      <c r="N47" s="20"/>
      <c r="O47" s="21"/>
      <c r="P47" s="75"/>
    </row>
    <row r="48" spans="1:16" x14ac:dyDescent="0.2">
      <c r="A48" s="19" t="s">
        <v>44</v>
      </c>
      <c r="B48" s="20">
        <v>366525884.47000003</v>
      </c>
      <c r="C48" s="20">
        <v>4649.63</v>
      </c>
      <c r="D48" s="20">
        <v>414331.41</v>
      </c>
      <c r="E48" s="20">
        <v>366944865.50999999</v>
      </c>
      <c r="F48" s="20">
        <v>352843935.24000001</v>
      </c>
      <c r="G48" s="20">
        <v>12610367.5</v>
      </c>
      <c r="H48" s="20">
        <v>365454302.74000001</v>
      </c>
      <c r="I48" s="20">
        <v>44567.6</v>
      </c>
      <c r="J48" s="20">
        <v>628.47</v>
      </c>
      <c r="K48" s="20">
        <v>1404734.88</v>
      </c>
      <c r="L48" s="20">
        <v>16098.55</v>
      </c>
      <c r="M48" s="24">
        <v>24533.27</v>
      </c>
      <c r="N48" s="20"/>
      <c r="O48" s="21">
        <v>366944865.50999999</v>
      </c>
      <c r="P48" s="75"/>
    </row>
    <row r="49" spans="1:16" x14ac:dyDescent="0.2">
      <c r="A49" s="19" t="s">
        <v>45</v>
      </c>
      <c r="B49" s="20">
        <v>223302820.41999999</v>
      </c>
      <c r="C49" s="20">
        <v>5053.49</v>
      </c>
      <c r="D49" s="20">
        <v>144982.53</v>
      </c>
      <c r="E49" s="20">
        <v>223452856.44</v>
      </c>
      <c r="F49" s="20">
        <v>214375248.91</v>
      </c>
      <c r="G49" s="20">
        <v>8081024.21</v>
      </c>
      <c r="H49" s="20">
        <v>222456273.12</v>
      </c>
      <c r="I49" s="20"/>
      <c r="J49" s="20">
        <v>5159.92</v>
      </c>
      <c r="K49" s="20">
        <v>330730.5</v>
      </c>
      <c r="L49" s="20">
        <v>5304.22</v>
      </c>
      <c r="M49" s="24">
        <v>655388.68000000005</v>
      </c>
      <c r="N49" s="20"/>
      <c r="O49" s="21">
        <v>223452856.44</v>
      </c>
      <c r="P49" s="75"/>
    </row>
    <row r="50" spans="1:16" x14ac:dyDescent="0.2">
      <c r="A50" s="19" t="s">
        <v>46</v>
      </c>
      <c r="B50" s="20">
        <v>321509194.31</v>
      </c>
      <c r="C50" s="20">
        <v>334.01</v>
      </c>
      <c r="D50" s="20">
        <v>318273.46999999997</v>
      </c>
      <c r="E50" s="20">
        <v>321827801.79000002</v>
      </c>
      <c r="F50" s="20">
        <v>309844671.87</v>
      </c>
      <c r="G50" s="20">
        <v>11553904.48</v>
      </c>
      <c r="H50" s="20">
        <v>321398576.35000002</v>
      </c>
      <c r="I50" s="20">
        <v>144065.73000000001</v>
      </c>
      <c r="J50" s="20">
        <v>5174.92</v>
      </c>
      <c r="K50" s="20">
        <v>204544.09</v>
      </c>
      <c r="L50" s="20">
        <v>74689.97</v>
      </c>
      <c r="M50" s="24">
        <v>750.73</v>
      </c>
      <c r="N50" s="20"/>
      <c r="O50" s="21">
        <v>321827801.79000002</v>
      </c>
      <c r="P50" s="75"/>
    </row>
    <row r="51" spans="1:16" x14ac:dyDescent="0.2">
      <c r="A51" s="19" t="s">
        <v>47</v>
      </c>
      <c r="B51" s="20">
        <v>66007925.210000001</v>
      </c>
      <c r="C51" s="20">
        <v>-32815.360000000001</v>
      </c>
      <c r="D51" s="20">
        <v>124016.25</v>
      </c>
      <c r="E51" s="20">
        <v>66099126.100000001</v>
      </c>
      <c r="F51" s="20">
        <v>62688087.950000003</v>
      </c>
      <c r="G51" s="20">
        <v>2200767.56</v>
      </c>
      <c r="H51" s="20">
        <v>64888855.509999998</v>
      </c>
      <c r="I51" s="20">
        <v>105525.83</v>
      </c>
      <c r="J51" s="20">
        <v>732261.72</v>
      </c>
      <c r="K51" s="20">
        <v>222179.81</v>
      </c>
      <c r="L51" s="20">
        <v>26286.98</v>
      </c>
      <c r="M51" s="24">
        <v>124016.25</v>
      </c>
      <c r="N51" s="20"/>
      <c r="O51" s="21">
        <v>66099126.100000001</v>
      </c>
      <c r="P51" s="75"/>
    </row>
    <row r="52" spans="1:16" ht="16.5" x14ac:dyDescent="0.2">
      <c r="A52" s="19" t="s">
        <v>108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4"/>
      <c r="N52" s="20"/>
      <c r="O52" s="21"/>
      <c r="P52" s="75"/>
    </row>
    <row r="53" spans="1:16" ht="16.5" x14ac:dyDescent="0.2">
      <c r="A53" s="19" t="s">
        <v>109</v>
      </c>
      <c r="B53" s="20">
        <v>768908542.85000002</v>
      </c>
      <c r="C53" s="20">
        <v>58841.47</v>
      </c>
      <c r="D53" s="20">
        <v>745586.94</v>
      </c>
      <c r="E53" s="20">
        <v>769712971.25999999</v>
      </c>
      <c r="F53" s="20">
        <v>740646815.27999997</v>
      </c>
      <c r="G53" s="20">
        <v>27669723.170000002</v>
      </c>
      <c r="H53" s="20">
        <v>768316538.45000005</v>
      </c>
      <c r="I53" s="20">
        <v>447939.92</v>
      </c>
      <c r="J53" s="20">
        <v>120048.35</v>
      </c>
      <c r="K53" s="20">
        <v>796994.86</v>
      </c>
      <c r="L53" s="20">
        <v>2811.28</v>
      </c>
      <c r="M53" s="24"/>
      <c r="N53" s="20">
        <v>28638.400000000001</v>
      </c>
      <c r="O53" s="21">
        <v>769712971.25999999</v>
      </c>
      <c r="P53" s="75"/>
    </row>
    <row r="54" spans="1:16" x14ac:dyDescent="0.2">
      <c r="A54" s="19" t="s">
        <v>48</v>
      </c>
      <c r="B54" s="20">
        <v>4835658985.5</v>
      </c>
      <c r="C54" s="20">
        <v>-8596599.1999999993</v>
      </c>
      <c r="D54" s="20">
        <v>3379965.66</v>
      </c>
      <c r="E54" s="20">
        <v>4830442351.96</v>
      </c>
      <c r="F54" s="20">
        <v>4649704834.0900002</v>
      </c>
      <c r="G54" s="20">
        <v>172207926.87</v>
      </c>
      <c r="H54" s="20">
        <v>4821912760.96</v>
      </c>
      <c r="I54" s="20">
        <v>1536596.67</v>
      </c>
      <c r="J54" s="20">
        <v>6582462.1299999999</v>
      </c>
      <c r="K54" s="20">
        <v>86702.5</v>
      </c>
      <c r="L54" s="20">
        <v>323829.7</v>
      </c>
      <c r="M54" s="24"/>
      <c r="N54" s="20"/>
      <c r="O54" s="21">
        <v>4830442351.96</v>
      </c>
      <c r="P54" s="75"/>
    </row>
    <row r="55" spans="1:16" x14ac:dyDescent="0.2">
      <c r="A55" s="19" t="s">
        <v>49</v>
      </c>
      <c r="B55" s="20">
        <v>865441296.13</v>
      </c>
      <c r="C55" s="20">
        <v>16462.63</v>
      </c>
      <c r="D55" s="20">
        <v>746762.5</v>
      </c>
      <c r="E55" s="20">
        <v>866204521.25999999</v>
      </c>
      <c r="F55" s="20">
        <v>832866029.84000003</v>
      </c>
      <c r="G55" s="20">
        <v>31340866.27</v>
      </c>
      <c r="H55" s="20">
        <v>864206896.11000001</v>
      </c>
      <c r="I55" s="20">
        <v>416602.12</v>
      </c>
      <c r="J55" s="20">
        <v>259346.99</v>
      </c>
      <c r="K55" s="20">
        <v>1214350.94</v>
      </c>
      <c r="L55" s="20">
        <v>40879.040000000001</v>
      </c>
      <c r="M55" s="24">
        <v>66446.06</v>
      </c>
      <c r="N55" s="20"/>
      <c r="O55" s="21">
        <v>866204521.25999999</v>
      </c>
      <c r="P55" s="75"/>
    </row>
    <row r="56" spans="1:16" x14ac:dyDescent="0.2">
      <c r="A56" s="19" t="s">
        <v>50</v>
      </c>
      <c r="B56" s="20">
        <v>2135696466.4200001</v>
      </c>
      <c r="C56" s="20">
        <v>246761.44</v>
      </c>
      <c r="D56" s="20">
        <v>2193953.7999999998</v>
      </c>
      <c r="E56" s="20">
        <v>2138137201.6600001</v>
      </c>
      <c r="F56" s="20">
        <v>2057737857</v>
      </c>
      <c r="G56" s="20">
        <v>76885896.159999996</v>
      </c>
      <c r="H56" s="20">
        <v>2134623753.1600001</v>
      </c>
      <c r="I56" s="20">
        <v>889753.52</v>
      </c>
      <c r="J56" s="20">
        <v>28263.39</v>
      </c>
      <c r="K56" s="20">
        <v>2176721.62</v>
      </c>
      <c r="L56" s="20">
        <v>291839.17</v>
      </c>
      <c r="M56" s="24">
        <v>126870.8</v>
      </c>
      <c r="N56" s="20"/>
      <c r="O56" s="21">
        <v>2138137201.6600001</v>
      </c>
      <c r="P56" s="75"/>
    </row>
    <row r="57" spans="1:16" x14ac:dyDescent="0.2">
      <c r="A57" s="19" t="s">
        <v>51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4"/>
      <c r="N57" s="20"/>
      <c r="O57" s="21"/>
      <c r="P57" s="75"/>
    </row>
    <row r="58" spans="1:16" x14ac:dyDescent="0.2">
      <c r="A58" s="19" t="s">
        <v>52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4"/>
      <c r="N58" s="20"/>
      <c r="O58" s="21"/>
      <c r="P58" s="75"/>
    </row>
    <row r="59" spans="1:16" x14ac:dyDescent="0.2">
      <c r="A59" s="19" t="s">
        <v>53</v>
      </c>
      <c r="B59" s="20">
        <v>683473362.25</v>
      </c>
      <c r="C59" s="20">
        <v>-375228.54</v>
      </c>
      <c r="D59" s="20">
        <v>464386.36</v>
      </c>
      <c r="E59" s="20">
        <v>683562520.07000005</v>
      </c>
      <c r="F59" s="20">
        <v>657811819.34000003</v>
      </c>
      <c r="G59" s="20">
        <v>25014982.579999998</v>
      </c>
      <c r="H59" s="20">
        <v>682826801.91999996</v>
      </c>
      <c r="I59" s="20">
        <v>514941.1</v>
      </c>
      <c r="J59" s="20">
        <v>200517.42</v>
      </c>
      <c r="K59" s="20">
        <v>770.34</v>
      </c>
      <c r="L59" s="20">
        <v>19122.93</v>
      </c>
      <c r="M59" s="24">
        <v>366.36</v>
      </c>
      <c r="N59" s="20"/>
      <c r="O59" s="21">
        <v>683562520.07000005</v>
      </c>
      <c r="P59" s="75"/>
    </row>
    <row r="60" spans="1:16" x14ac:dyDescent="0.2">
      <c r="A60" s="19" t="s">
        <v>54</v>
      </c>
      <c r="B60" s="20">
        <v>810413927.76999998</v>
      </c>
      <c r="C60" s="20">
        <v>11576.5</v>
      </c>
      <c r="D60" s="20">
        <v>736861.02</v>
      </c>
      <c r="E60" s="20">
        <v>811162365.28999996</v>
      </c>
      <c r="F60" s="20">
        <v>777528889.03999996</v>
      </c>
      <c r="G60" s="20">
        <v>29017506.32</v>
      </c>
      <c r="H60" s="20">
        <v>806546395.36000001</v>
      </c>
      <c r="I60" s="20">
        <v>282984.62</v>
      </c>
      <c r="J60" s="20">
        <v>155118.01</v>
      </c>
      <c r="K60" s="20">
        <v>3394493.37</v>
      </c>
      <c r="L60" s="20">
        <v>721.58</v>
      </c>
      <c r="M60" s="24">
        <v>782652.35</v>
      </c>
      <c r="N60" s="20"/>
      <c r="O60" s="21">
        <v>811162365.28999996</v>
      </c>
      <c r="P60" s="75"/>
    </row>
    <row r="61" spans="1:16" x14ac:dyDescent="0.2">
      <c r="A61" s="19" t="s">
        <v>55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4"/>
      <c r="N61" s="20"/>
      <c r="O61" s="21"/>
      <c r="P61" s="75"/>
    </row>
    <row r="62" spans="1:16" x14ac:dyDescent="0.2">
      <c r="A62" s="19" t="s">
        <v>56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4"/>
      <c r="N62" s="20"/>
      <c r="O62" s="21"/>
      <c r="P62" s="75"/>
    </row>
    <row r="63" spans="1:16" x14ac:dyDescent="0.2">
      <c r="A63" s="19" t="s">
        <v>57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4"/>
      <c r="N63" s="20"/>
      <c r="O63" s="21"/>
      <c r="P63" s="75"/>
    </row>
    <row r="64" spans="1:16" x14ac:dyDescent="0.2">
      <c r="A64" s="19" t="s">
        <v>58</v>
      </c>
      <c r="B64" s="20">
        <v>210075154.93000001</v>
      </c>
      <c r="C64" s="20"/>
      <c r="D64" s="20">
        <v>79708.19</v>
      </c>
      <c r="E64" s="20">
        <v>210154863.12</v>
      </c>
      <c r="F64" s="20">
        <v>202125893.65000001</v>
      </c>
      <c r="G64" s="20">
        <v>7836488.96</v>
      </c>
      <c r="H64" s="20">
        <v>209962382.61000001</v>
      </c>
      <c r="I64" s="20"/>
      <c r="J64" s="20">
        <v>7434.83</v>
      </c>
      <c r="K64" s="20">
        <v>153007.6</v>
      </c>
      <c r="L64" s="20">
        <v>2926.29</v>
      </c>
      <c r="M64" s="24">
        <v>29111.79</v>
      </c>
      <c r="N64" s="20"/>
      <c r="O64" s="21">
        <v>210154863.12</v>
      </c>
      <c r="P64" s="75"/>
    </row>
    <row r="65" spans="1:16" x14ac:dyDescent="0.2">
      <c r="A65" s="19" t="s">
        <v>59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4"/>
      <c r="N65" s="20"/>
      <c r="O65" s="21"/>
      <c r="P65" s="75"/>
    </row>
    <row r="66" spans="1:16" x14ac:dyDescent="0.2">
      <c r="A66" s="19" t="s">
        <v>60</v>
      </c>
      <c r="B66" s="20">
        <v>28221400</v>
      </c>
      <c r="C66" s="20">
        <v>8941</v>
      </c>
      <c r="D66" s="20">
        <v>45533</v>
      </c>
      <c r="E66" s="20">
        <v>28275874</v>
      </c>
      <c r="F66" s="20">
        <v>27119805</v>
      </c>
      <c r="G66" s="20">
        <v>942993</v>
      </c>
      <c r="H66" s="20">
        <v>28135387</v>
      </c>
      <c r="I66" s="20">
        <v>25670</v>
      </c>
      <c r="J66" s="20">
        <v>41759</v>
      </c>
      <c r="K66" s="20">
        <v>71771</v>
      </c>
      <c r="L66" s="20">
        <v>1002</v>
      </c>
      <c r="M66" s="24"/>
      <c r="N66" s="20">
        <v>285</v>
      </c>
      <c r="O66" s="21">
        <v>28275874</v>
      </c>
      <c r="P66" s="75"/>
    </row>
    <row r="67" spans="1:16" x14ac:dyDescent="0.2">
      <c r="A67" s="19" t="s">
        <v>61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4"/>
      <c r="N67" s="20"/>
      <c r="O67" s="21"/>
      <c r="P67" s="75"/>
    </row>
    <row r="68" spans="1:16" x14ac:dyDescent="0.2">
      <c r="A68" s="19" t="s">
        <v>62</v>
      </c>
      <c r="B68" s="20">
        <v>917434988.25999999</v>
      </c>
      <c r="C68" s="20">
        <v>6230.26</v>
      </c>
      <c r="D68" s="20">
        <v>1125458.32</v>
      </c>
      <c r="E68" s="20">
        <v>918566676.84000003</v>
      </c>
      <c r="F68" s="20">
        <v>884716679.51999998</v>
      </c>
      <c r="G68" s="20">
        <v>32540317.460000001</v>
      </c>
      <c r="H68" s="20">
        <v>917256996.98000002</v>
      </c>
      <c r="I68" s="20">
        <v>427250.48</v>
      </c>
      <c r="J68" s="20">
        <v>26043.279999999999</v>
      </c>
      <c r="K68" s="20">
        <v>789355.33</v>
      </c>
      <c r="L68" s="20">
        <v>1617.25</v>
      </c>
      <c r="M68" s="24">
        <v>65413.52</v>
      </c>
      <c r="N68" s="20"/>
      <c r="O68" s="21">
        <v>918566676.84000003</v>
      </c>
      <c r="P68" s="75"/>
    </row>
    <row r="69" spans="1:16" x14ac:dyDescent="0.2">
      <c r="A69" s="19" t="s">
        <v>63</v>
      </c>
      <c r="B69" s="20">
        <v>31457549.699999999</v>
      </c>
      <c r="C69" s="20">
        <v>-104832.98</v>
      </c>
      <c r="D69" s="20">
        <v>55237.01</v>
      </c>
      <c r="E69" s="20">
        <v>31407953.73</v>
      </c>
      <c r="F69" s="20">
        <v>30129449.440000001</v>
      </c>
      <c r="G69" s="20">
        <v>1067226.18</v>
      </c>
      <c r="H69" s="20">
        <v>31196675.620000001</v>
      </c>
      <c r="I69" s="20">
        <v>6758.73</v>
      </c>
      <c r="J69" s="20">
        <v>40509.769999999997</v>
      </c>
      <c r="K69" s="20">
        <v>107059.73</v>
      </c>
      <c r="L69" s="20">
        <v>1712.87</v>
      </c>
      <c r="M69" s="24">
        <v>55237.01</v>
      </c>
      <c r="N69" s="20"/>
      <c r="O69" s="21">
        <v>31407953.73</v>
      </c>
      <c r="P69" s="75"/>
    </row>
    <row r="70" spans="1:16" x14ac:dyDescent="0.2">
      <c r="A70" s="19" t="s">
        <v>64</v>
      </c>
      <c r="B70" s="20">
        <v>330577686.18000001</v>
      </c>
      <c r="C70" s="20">
        <v>2482.54</v>
      </c>
      <c r="D70" s="20">
        <v>436502.92</v>
      </c>
      <c r="E70" s="20">
        <v>331016671.63999999</v>
      </c>
      <c r="F70" s="20">
        <v>317304188.10000002</v>
      </c>
      <c r="G70" s="20">
        <v>11328863.880000001</v>
      </c>
      <c r="H70" s="20">
        <v>328633051.98000002</v>
      </c>
      <c r="I70" s="20">
        <v>108036.35</v>
      </c>
      <c r="J70" s="20">
        <v>879835.62</v>
      </c>
      <c r="K70" s="20">
        <v>1388672.23</v>
      </c>
      <c r="L70" s="20">
        <v>6164.57</v>
      </c>
      <c r="M70" s="24">
        <v>910.89</v>
      </c>
      <c r="N70" s="20"/>
      <c r="O70" s="21">
        <v>331016671.63999999</v>
      </c>
      <c r="P70" s="75"/>
    </row>
    <row r="71" spans="1:16" x14ac:dyDescent="0.2">
      <c r="A71" s="19" t="s">
        <v>65</v>
      </c>
      <c r="B71" s="20">
        <v>17890568</v>
      </c>
      <c r="C71" s="20">
        <v>-1003</v>
      </c>
      <c r="D71" s="20">
        <v>37884</v>
      </c>
      <c r="E71" s="20">
        <v>17927448</v>
      </c>
      <c r="F71" s="20">
        <v>17080531</v>
      </c>
      <c r="G71" s="20">
        <v>556181</v>
      </c>
      <c r="H71" s="20">
        <v>17636712</v>
      </c>
      <c r="I71" s="20">
        <v>32052</v>
      </c>
      <c r="J71" s="20">
        <v>219009</v>
      </c>
      <c r="K71" s="20">
        <v>1283</v>
      </c>
      <c r="L71" s="20">
        <v>507</v>
      </c>
      <c r="M71" s="24">
        <v>37884</v>
      </c>
      <c r="N71" s="20"/>
      <c r="O71" s="21">
        <v>17927448</v>
      </c>
      <c r="P71" s="75"/>
    </row>
    <row r="72" spans="1:16" x14ac:dyDescent="0.2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</row>
    <row r="73" spans="1:16" ht="15.75" thickBot="1" x14ac:dyDescent="0.3">
      <c r="A73" s="25" t="s">
        <v>84</v>
      </c>
      <c r="B73" s="26">
        <f>SUM(B5:B71)</f>
        <v>24317284105.41</v>
      </c>
      <c r="C73" s="26">
        <f t="shared" ref="C73:O73" si="0">SUM(C5:C71)</f>
        <v>-9346003.4399999995</v>
      </c>
      <c r="D73" s="26">
        <f t="shared" si="0"/>
        <v>21856241.660000004</v>
      </c>
      <c r="E73" s="26">
        <f t="shared" si="0"/>
        <v>24329792342.559998</v>
      </c>
      <c r="F73" s="26">
        <f t="shared" si="0"/>
        <v>23146809996.27</v>
      </c>
      <c r="G73" s="26">
        <f t="shared" si="0"/>
        <v>858728998.86000001</v>
      </c>
      <c r="H73" s="26">
        <f t="shared" si="0"/>
        <v>24005611584.060001</v>
      </c>
      <c r="I73" s="26">
        <f t="shared" si="0"/>
        <v>8354508.0999999996</v>
      </c>
      <c r="J73" s="26">
        <f t="shared" si="0"/>
        <v>12549266.339999998</v>
      </c>
      <c r="K73" s="26">
        <f t="shared" si="0"/>
        <v>54245447.980000004</v>
      </c>
      <c r="L73" s="26">
        <f t="shared" si="0"/>
        <v>2466255.83</v>
      </c>
      <c r="M73" s="26">
        <f t="shared" si="0"/>
        <v>249708607.12000003</v>
      </c>
      <c r="N73" s="26">
        <f t="shared" si="0"/>
        <v>100642.33000000002</v>
      </c>
      <c r="O73" s="27">
        <f t="shared" si="0"/>
        <v>24329788166.16</v>
      </c>
    </row>
    <row r="75" spans="1:16" ht="16.5" x14ac:dyDescent="0.2">
      <c r="A75" s="8" t="s">
        <v>110</v>
      </c>
    </row>
    <row r="76" spans="1:16" x14ac:dyDescent="0.2">
      <c r="A76" s="3"/>
    </row>
    <row r="78" spans="1:16" x14ac:dyDescent="0.2">
      <c r="A78" s="28" t="s">
        <v>115</v>
      </c>
    </row>
  </sheetData>
  <phoneticPr fontId="0" type="noConversion"/>
  <conditionalFormatting sqref="A4:O73">
    <cfRule type="expression" dxfId="0" priority="1" stopIfTrue="1">
      <formula>MOD(ROW(),3)=1</formula>
    </cfRule>
  </conditionalFormatting>
  <pageMargins left="0.25" right="0.25" top="0.75" bottom="0.75" header="0.3" footer="0.3"/>
  <pageSetup scale="88" fitToWidth="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BBA1E164-14C6-4F72-9745-D80A52739F48}"/>
</file>

<file path=customXml/itemProps2.xml><?xml version="1.0" encoding="utf-8"?>
<ds:datastoreItem xmlns:ds="http://schemas.openxmlformats.org/officeDocument/2006/customXml" ds:itemID="{A1D1882D-EB01-485D-96E8-F16AA5E36A47}"/>
</file>

<file path=customXml/itemProps3.xml><?xml version="1.0" encoding="utf-8"?>
<ds:datastoreItem xmlns:ds="http://schemas.openxmlformats.org/officeDocument/2006/customXml" ds:itemID="{C6317D3E-CB0A-4658-A991-80D41BDDC4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Index</vt:lpstr>
      <vt:lpstr>Millage Rates</vt:lpstr>
      <vt:lpstr>Taxes Levied</vt:lpstr>
      <vt:lpstr>Tax Roll Reconciliation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Florida Dept. of Revenue</dc:creator>
  <cp:lastModifiedBy>Lizette Kelly</cp:lastModifiedBy>
  <cp:lastPrinted>2013-01-18T16:21:21Z</cp:lastPrinted>
  <dcterms:created xsi:type="dcterms:W3CDTF">2011-01-19T20:48:20Z</dcterms:created>
  <dcterms:modified xsi:type="dcterms:W3CDTF">2024-03-12T12:43:23Z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