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To Publish\"/>
    </mc:Choice>
  </mc:AlternateContent>
  <xr:revisionPtr revIDLastSave="0" documentId="13_ncr:1_{9B3C64E5-86BD-4AB9-A7C0-85D63D37CF01}" xr6:coauthVersionLast="47" xr6:coauthVersionMax="47" xr10:uidLastSave="{00000000-0000-0000-0000-000000000000}"/>
  <bookViews>
    <workbookView xWindow="28680" yWindow="-120" windowWidth="29040" windowHeight="15840" tabRatio="512" xr2:uid="{00000000-000D-0000-FFFF-FFFF00000000}"/>
  </bookViews>
  <sheets>
    <sheet name="Report Index" sheetId="2" r:id="rId1"/>
    <sheet name="Classified Use Report" sheetId="1" r:id="rId2"/>
  </sheets>
  <definedNames>
    <definedName name="_xlnm._FilterDatabase" localSheetId="1" hidden="1">'Classified Use Report'!$A$4:$AC$71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1" i="1" l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48" i="1"/>
  <c r="U73" i="1"/>
  <c r="V73" i="1"/>
  <c r="I73" i="1"/>
  <c r="J73" i="1"/>
  <c r="S73" i="1"/>
  <c r="R73" i="1"/>
  <c r="E5" i="1"/>
  <c r="E7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M73" i="1"/>
  <c r="L73" i="1"/>
  <c r="P73" i="1"/>
  <c r="O73" i="1"/>
  <c r="D73" i="1"/>
  <c r="C73" i="1"/>
  <c r="F73" i="1"/>
  <c r="G73" i="1"/>
  <c r="Q73" i="1" l="1"/>
  <c r="N73" i="1"/>
  <c r="W73" i="1"/>
  <c r="K73" i="1"/>
  <c r="E73" i="1"/>
</calcChain>
</file>

<file path=xl/sharedStrings.xml><?xml version="1.0" encoding="utf-8"?>
<sst xmlns="http://schemas.openxmlformats.org/spreadsheetml/2006/main" count="166" uniqueCount="93">
  <si>
    <t>County</t>
  </si>
  <si>
    <t>Status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</si>
  <si>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</si>
  <si>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</si>
  <si>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</si>
  <si>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</si>
  <si>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</si>
  <si>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</si>
  <si>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</si>
  <si>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</si>
  <si>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</si>
  <si>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</si>
  <si>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</si>
  <si>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</si>
  <si>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</si>
  <si>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</si>
  <si>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</si>
  <si>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</si>
  <si>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</si>
  <si>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</si>
  <si>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</si>
  <si>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</si>
  <si>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</si>
  <si>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</si>
  <si>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</si>
  <si>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</si>
  <si>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</si>
  <si>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</si>
  <si>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</si>
  <si>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</si>
  <si>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</si>
  <si>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</si>
  <si>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</si>
  <si>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</si>
  <si>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</si>
  <si>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</si>
  <si>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</si>
  <si>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</si>
  <si>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</si>
  <si>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</si>
  <si>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</si>
  <si>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</si>
  <si>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</si>
  <si>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</si>
  <si>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</si>
  <si>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</si>
  <si>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</si>
  <si>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</si>
  <si>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</si>
  <si>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</si>
  <si>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</si>
  <si>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</si>
  <si>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</si>
  <si>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</si>
  <si>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</si>
  <si>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</si>
  <si>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</si>
  <si>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</si>
  <si>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</si>
  <si>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</si>
  <si>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</si>
  <si>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</si>
  <si>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</si>
  <si>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</si>
  <si>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</si>
  <si>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</si>
  <si>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</si>
  <si>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</si>
  <si>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Classified Use Report</t>
  </si>
  <si>
    <t>Just Value Lands Classified Agricultural</t>
  </si>
  <si>
    <t>Just Value of High Water Recharge Classification</t>
  </si>
  <si>
    <t>Just Value of Pollution Control Devices</t>
  </si>
  <si>
    <t>Just Value of Historic Property used for Commercial Purposes</t>
  </si>
  <si>
    <t>Just Value Historically Significant Property</t>
  </si>
  <si>
    <t>Classified Use Value of Land Classified Agricultural</t>
  </si>
  <si>
    <t>Classified Use Value of  High Water Recharge Classification</t>
  </si>
  <si>
    <t>Classified Use Value of Pollution Control Devices</t>
  </si>
  <si>
    <t>Classified Use Value of Historic Property used for Commercial Purposes</t>
  </si>
  <si>
    <t>Classified Use Value of Historically Significant Property</t>
  </si>
  <si>
    <t>Just Value Working Water Front</t>
  </si>
  <si>
    <t>Assessed Value Working Water Front</t>
  </si>
  <si>
    <t>Statewide</t>
  </si>
  <si>
    <t xml:space="preserve">Contact Information: </t>
  </si>
  <si>
    <t xml:space="preserve">Property Tax Oversight, Research &amp; Analysis  </t>
  </si>
  <si>
    <t>Just Value of Land Classified and Used for Conservation Purposes</t>
  </si>
  <si>
    <t>Classifed Use Value of Land Classified and Used for Conservation Purposes</t>
  </si>
  <si>
    <t>Assessed Value as % of Just Value</t>
  </si>
  <si>
    <t>Miami-Dade</t>
  </si>
  <si>
    <t>PTOResearchAnalysis@floridarevenue.com</t>
  </si>
  <si>
    <t xml:space="preserve"> </t>
  </si>
  <si>
    <t>R-NVAB</t>
  </si>
  <si>
    <t>R-Final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</si>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</sst>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9" fillId="0" borderId="0" xfId="2" applyFont="1" applyAlignment="1" applyProtection="1"/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/>
    <xf numFmtId="3" fontId="6" fillId="0" borderId="6" xfId="0" applyNumberFormat="1" applyFont="1" applyBorder="1"/>
    <xf numFmtId="0" fontId="6" fillId="0" borderId="0" xfId="0" applyFont="1" applyFill="1" applyBorder="1"/>
    <xf numFmtId="3" fontId="6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8" fillId="2" borderId="8" xfId="0" applyFont="1" applyFill="1" applyBorder="1"/>
    <xf numFmtId="3" fontId="8" fillId="2" borderId="9" xfId="0" applyNumberFormat="1" applyFont="1" applyFill="1" applyBorder="1"/>
    <xf numFmtId="3" fontId="8" fillId="2" borderId="8" xfId="0" applyNumberFormat="1" applyFont="1" applyFill="1" applyBorder="1"/>
    <xf numFmtId="0" fontId="8" fillId="2" borderId="10" xfId="0" applyFont="1" applyFill="1" applyBorder="1" applyAlignment="1">
      <alignment horizontal="center"/>
    </xf>
    <xf numFmtId="164" fontId="6" fillId="0" borderId="11" xfId="4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8" fillId="0" borderId="12" xfId="4" applyNumberFormat="1" applyFont="1" applyFill="1" applyBorder="1" applyAlignment="1">
      <alignment horizontal="right"/>
    </xf>
    <xf numFmtId="0" fontId="9" fillId="0" borderId="0" xfId="2" applyFont="1" applyAlignment="1" applyProtection="1"/>
  </cellXfs>
  <cellStyles count="5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"/>
  <sheetViews>
    <sheetView tabSelected="1" workbookViewId="0"/>
  </sheetViews>
  <sheetFormatPr defaultRowHeight="14.25" x14ac:dyDescent="0.2"/>
  <cols>
    <col min="1" max="16384" width="9.140625" style="2"/>
  </cols>
  <sheetData>
    <row r="2" spans="1:4" ht="15" x14ac:dyDescent="0.25">
      <c r="A2" s="3" t="s">
        <v>68</v>
      </c>
    </row>
    <row r="4" spans="1:4" x14ac:dyDescent="0.2">
      <c r="B4" s="28" t="s">
        <v>68</v>
      </c>
      <c r="C4" s="28"/>
      <c r="D4" s="28"/>
    </row>
    <row r="10" spans="1:4" x14ac:dyDescent="0.2">
      <c r="A10" s="4" t="s">
        <v>82</v>
      </c>
      <c r="D10" s="4" t="s">
        <v>83</v>
      </c>
    </row>
    <row r="11" spans="1:4" x14ac:dyDescent="0.2">
      <c r="D11" s="5" t="s">
        <v>88</v>
      </c>
    </row>
  </sheetData>
  <mergeCells count="1">
    <mergeCell ref="B4:D4"/>
  </mergeCells>
  <phoneticPr fontId="5" type="noConversion"/>
  <hyperlinks>
    <hyperlink ref="B4" location="'Classified Use Report'!A1" display="Classified Use Report" xr:uid="{00000000-0004-0000-0000-000000000000}"/>
    <hyperlink ref="D11" r:id="rId1" xr:uid="{00000000-0004-0000-0000-000001000000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1"/>
  <sheetViews>
    <sheetView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17.7109375" style="2" customWidth="1"/>
    <col min="2" max="2" width="9.28515625" style="10" bestFit="1" customWidth="1"/>
    <col min="3" max="3" width="16.7109375" style="2" bestFit="1" customWidth="1"/>
    <col min="4" max="4" width="14.28515625" style="2" bestFit="1" customWidth="1"/>
    <col min="5" max="5" width="10.140625" style="10" bestFit="1" customWidth="1"/>
    <col min="6" max="6" width="17.85546875" style="2" bestFit="1" customWidth="1"/>
    <col min="7" max="7" width="16" style="2" bestFit="1" customWidth="1"/>
    <col min="8" max="8" width="10" style="10" bestFit="1" customWidth="1"/>
    <col min="9" max="9" width="17.85546875" style="2" bestFit="1" customWidth="1"/>
    <col min="10" max="10" width="17.7109375" style="2" bestFit="1" customWidth="1"/>
    <col min="11" max="11" width="10.140625" style="10" bestFit="1" customWidth="1"/>
    <col min="12" max="12" width="22" style="2" bestFit="1" customWidth="1"/>
    <col min="13" max="13" width="17.7109375" style="2" bestFit="1" customWidth="1"/>
    <col min="14" max="14" width="10.140625" style="10" bestFit="1" customWidth="1"/>
    <col min="15" max="15" width="21.28515625" style="2" bestFit="1" customWidth="1"/>
    <col min="16" max="16" width="22.28515625" style="2" bestFit="1" customWidth="1"/>
    <col min="17" max="17" width="10.140625" style="10" bestFit="1" customWidth="1"/>
    <col min="18" max="18" width="14.28515625" style="2" bestFit="1" customWidth="1"/>
    <col min="19" max="19" width="19.85546875" style="2" bestFit="1" customWidth="1"/>
    <col min="20" max="20" width="10" style="10" bestFit="1" customWidth="1"/>
    <col min="21" max="21" width="14.85546875" style="2" bestFit="1" customWidth="1"/>
    <col min="22" max="22" width="15.28515625" style="2" bestFit="1" customWidth="1"/>
    <col min="23" max="23" width="10.140625" style="10" bestFit="1" customWidth="1"/>
    <col min="24" max="16384" width="9.140625" style="2"/>
  </cols>
  <sheetData>
    <row r="1" spans="1:23" ht="23.25" x14ac:dyDescent="0.35">
      <c r="A1" s="1" t="s">
        <v>68</v>
      </c>
    </row>
    <row r="2" spans="1:23" ht="15" x14ac:dyDescent="0.25">
      <c r="A2" s="11">
        <v>2023</v>
      </c>
    </row>
    <row r="3" spans="1:23" ht="15" thickBot="1" x14ac:dyDescent="0.25"/>
    <row r="4" spans="1:23" s="19" customFormat="1" ht="76.5" x14ac:dyDescent="0.2">
      <c r="A4" s="6" t="s">
        <v>0</v>
      </c>
      <c r="B4" s="18" t="s">
        <v>1</v>
      </c>
      <c r="C4" s="6" t="s">
        <v>69</v>
      </c>
      <c r="D4" s="7" t="s">
        <v>74</v>
      </c>
      <c r="E4" s="8" t="s">
        <v>86</v>
      </c>
      <c r="F4" s="9" t="s">
        <v>70</v>
      </c>
      <c r="G4" s="7" t="s">
        <v>75</v>
      </c>
      <c r="H4" s="8" t="s">
        <v>86</v>
      </c>
      <c r="I4" s="9" t="s">
        <v>84</v>
      </c>
      <c r="J4" s="7" t="s">
        <v>85</v>
      </c>
      <c r="K4" s="8" t="s">
        <v>86</v>
      </c>
      <c r="L4" s="9" t="s">
        <v>71</v>
      </c>
      <c r="M4" s="7" t="s">
        <v>76</v>
      </c>
      <c r="N4" s="8" t="s">
        <v>86</v>
      </c>
      <c r="O4" s="9" t="s">
        <v>72</v>
      </c>
      <c r="P4" s="7" t="s">
        <v>77</v>
      </c>
      <c r="Q4" s="8" t="s">
        <v>86</v>
      </c>
      <c r="R4" s="9" t="s">
        <v>73</v>
      </c>
      <c r="S4" s="7" t="s">
        <v>78</v>
      </c>
      <c r="T4" s="8" t="s">
        <v>86</v>
      </c>
      <c r="U4" s="9" t="s">
        <v>79</v>
      </c>
      <c r="V4" s="7" t="s">
        <v>80</v>
      </c>
      <c r="W4" s="8" t="s">
        <v>86</v>
      </c>
    </row>
    <row r="5" spans="1:23" ht="14.25" customHeight="1" x14ac:dyDescent="0.2">
      <c r="A5" s="12" t="s">
        <v>2</v>
      </c>
      <c r="B5" s="13" t="s">
        <v>90</v>
      </c>
      <c r="C5" s="14">
        <v>1408951344</v>
      </c>
      <c r="D5" s="15">
        <v>99617026</v>
      </c>
      <c r="E5" s="25">
        <f>D5/C5</f>
        <v>7.0702956794226959E-2</v>
      </c>
      <c r="F5" s="14">
        <v>0</v>
      </c>
      <c r="G5" s="15">
        <v>0</v>
      </c>
      <c r="H5" s="25" t="e">
        <f>G5/F5</f>
        <v>#DIV/0!</v>
      </c>
      <c r="I5" s="14">
        <v>0</v>
      </c>
      <c r="J5" s="15">
        <v>0</v>
      </c>
      <c r="K5" s="25" t="e">
        <f>J5/I5</f>
        <v>#DIV/0!</v>
      </c>
      <c r="L5" s="14">
        <v>25604908</v>
      </c>
      <c r="M5" s="15">
        <v>2560503</v>
      </c>
      <c r="N5" s="25">
        <f>M5/L5</f>
        <v>0.10000047647115155</v>
      </c>
      <c r="O5" s="14">
        <v>0</v>
      </c>
      <c r="P5" s="15">
        <v>0</v>
      </c>
      <c r="Q5" s="25" t="e">
        <f>P5/O5</f>
        <v>#DIV/0!</v>
      </c>
      <c r="R5" s="14">
        <v>0</v>
      </c>
      <c r="S5" s="15">
        <v>0</v>
      </c>
      <c r="T5" s="25" t="e">
        <f>S5/R5</f>
        <v>#DIV/0!</v>
      </c>
      <c r="U5" s="14">
        <v>0</v>
      </c>
      <c r="V5" s="15">
        <v>0</v>
      </c>
      <c r="W5" s="25" t="e">
        <f>V5/U5</f>
        <v>#DIV/0!</v>
      </c>
    </row>
    <row r="6" spans="1:23" ht="14.25" customHeight="1" x14ac:dyDescent="0.2">
      <c r="A6" s="12" t="s">
        <v>3</v>
      </c>
      <c r="B6" s="13" t="s">
        <v>91</v>
      </c>
      <c r="C6" s="14">
        <v>358958672</v>
      </c>
      <c r="D6" s="15">
        <v>45927138</v>
      </c>
      <c r="E6" s="25">
        <f t="shared" ref="E6:E69" si="0">D6/C6</f>
        <v>0.12794547557274225</v>
      </c>
      <c r="F6" s="14">
        <v>0</v>
      </c>
      <c r="G6" s="15">
        <v>0</v>
      </c>
      <c r="H6" s="25" t="e">
        <f t="shared" ref="H6:H69" si="1">G6/F6</f>
        <v>#DIV/0!</v>
      </c>
      <c r="I6" s="14">
        <v>0</v>
      </c>
      <c r="J6" s="15">
        <v>0</v>
      </c>
      <c r="K6" s="25" t="e">
        <f t="shared" ref="K6:K69" si="2">J6/I6</f>
        <v>#DIV/0!</v>
      </c>
      <c r="L6" s="14">
        <v>567694</v>
      </c>
      <c r="M6" s="15">
        <v>56770</v>
      </c>
      <c r="N6" s="25">
        <f t="shared" ref="N6:N69" si="3">M6/L6</f>
        <v>0.10000105690741844</v>
      </c>
      <c r="O6" s="14">
        <v>0</v>
      </c>
      <c r="P6" s="15">
        <v>0</v>
      </c>
      <c r="Q6" s="25" t="e">
        <f t="shared" ref="Q6:Q69" si="4">P6/O6</f>
        <v>#DIV/0!</v>
      </c>
      <c r="R6" s="14">
        <v>0</v>
      </c>
      <c r="S6" s="15">
        <v>0</v>
      </c>
      <c r="T6" s="25" t="e">
        <f t="shared" ref="T6:T69" si="5">S6/R6</f>
        <v>#DIV/0!</v>
      </c>
      <c r="U6" s="14">
        <v>0</v>
      </c>
      <c r="V6" s="15">
        <v>0</v>
      </c>
      <c r="W6" s="25" t="e">
        <f t="shared" ref="W6:W69" si="6">V6/U6</f>
        <v>#DIV/0!</v>
      </c>
    </row>
    <row r="7" spans="1:23" ht="14.25" customHeight="1" x14ac:dyDescent="0.2">
      <c r="A7" s="12" t="s">
        <v>4</v>
      </c>
      <c r="B7" s="13" t="s">
        <v>90</v>
      </c>
      <c r="C7" s="14">
        <v>328969313</v>
      </c>
      <c r="D7" s="15">
        <v>44642608</v>
      </c>
      <c r="E7" s="25">
        <f t="shared" si="0"/>
        <v>0.13570447526818405</v>
      </c>
      <c r="F7" s="14">
        <v>0</v>
      </c>
      <c r="G7" s="15">
        <v>0</v>
      </c>
      <c r="H7" s="25" t="e">
        <f t="shared" si="1"/>
        <v>#DIV/0!</v>
      </c>
      <c r="I7" s="14">
        <v>0</v>
      </c>
      <c r="J7" s="15">
        <v>0</v>
      </c>
      <c r="K7" s="25" t="e">
        <f t="shared" si="2"/>
        <v>#DIV/0!</v>
      </c>
      <c r="L7" s="14">
        <v>160646418</v>
      </c>
      <c r="M7" s="15">
        <v>16064642</v>
      </c>
      <c r="N7" s="25">
        <f t="shared" si="3"/>
        <v>0.10000000124497017</v>
      </c>
      <c r="O7" s="14">
        <v>0</v>
      </c>
      <c r="P7" s="15">
        <v>0</v>
      </c>
      <c r="Q7" s="25" t="e">
        <f t="shared" si="4"/>
        <v>#DIV/0!</v>
      </c>
      <c r="R7" s="14">
        <v>0</v>
      </c>
      <c r="S7" s="15">
        <v>0</v>
      </c>
      <c r="T7" s="25" t="e">
        <f t="shared" si="5"/>
        <v>#DIV/0!</v>
      </c>
      <c r="U7" s="14">
        <v>0</v>
      </c>
      <c r="V7" s="15">
        <v>0</v>
      </c>
      <c r="W7" s="25" t="e">
        <f t="shared" si="6"/>
        <v>#DIV/0!</v>
      </c>
    </row>
    <row r="8" spans="1:23" ht="14.25" customHeight="1" x14ac:dyDescent="0.2">
      <c r="A8" s="12" t="s">
        <v>5</v>
      </c>
      <c r="B8" s="13" t="s">
        <v>91</v>
      </c>
      <c r="C8" s="14">
        <v>385158682</v>
      </c>
      <c r="D8" s="15">
        <v>32099836</v>
      </c>
      <c r="E8" s="25">
        <f t="shared" si="0"/>
        <v>8.3341847140291123E-2</v>
      </c>
      <c r="F8" s="14">
        <v>0</v>
      </c>
      <c r="G8" s="15">
        <v>0</v>
      </c>
      <c r="H8" s="25" t="e">
        <f t="shared" si="1"/>
        <v>#DIV/0!</v>
      </c>
      <c r="I8" s="14">
        <v>0</v>
      </c>
      <c r="J8" s="15">
        <v>0</v>
      </c>
      <c r="K8" s="25" t="e">
        <f t="shared" si="2"/>
        <v>#DIV/0!</v>
      </c>
      <c r="L8" s="14">
        <v>2107383</v>
      </c>
      <c r="M8" s="15">
        <v>210738</v>
      </c>
      <c r="N8" s="25">
        <f t="shared" si="3"/>
        <v>9.9999857643342474E-2</v>
      </c>
      <c r="O8" s="14">
        <v>0</v>
      </c>
      <c r="P8" s="15">
        <v>0</v>
      </c>
      <c r="Q8" s="25" t="e">
        <f t="shared" si="4"/>
        <v>#DIV/0!</v>
      </c>
      <c r="R8" s="14">
        <v>0</v>
      </c>
      <c r="S8" s="15">
        <v>0</v>
      </c>
      <c r="T8" s="25" t="e">
        <f t="shared" si="5"/>
        <v>#DIV/0!</v>
      </c>
      <c r="U8" s="14">
        <v>0</v>
      </c>
      <c r="V8" s="15">
        <v>0</v>
      </c>
      <c r="W8" s="25" t="e">
        <f t="shared" si="6"/>
        <v>#DIV/0!</v>
      </c>
    </row>
    <row r="9" spans="1:23" ht="14.25" customHeight="1" x14ac:dyDescent="0.2">
      <c r="A9" s="12" t="s">
        <v>6</v>
      </c>
      <c r="B9" s="13" t="s">
        <v>90</v>
      </c>
      <c r="C9" s="14">
        <v>493702990</v>
      </c>
      <c r="D9" s="15">
        <v>25302400</v>
      </c>
      <c r="E9" s="25">
        <f t="shared" si="0"/>
        <v>5.1250246631076711E-2</v>
      </c>
      <c r="F9" s="14">
        <v>0</v>
      </c>
      <c r="G9" s="15">
        <v>0</v>
      </c>
      <c r="H9" s="25" t="e">
        <f t="shared" si="1"/>
        <v>#DIV/0!</v>
      </c>
      <c r="I9" s="14">
        <v>0</v>
      </c>
      <c r="J9" s="15">
        <v>0</v>
      </c>
      <c r="K9" s="25" t="e">
        <f t="shared" si="2"/>
        <v>#DIV/0!</v>
      </c>
      <c r="L9" s="14">
        <v>3586240</v>
      </c>
      <c r="M9" s="15">
        <v>1707450</v>
      </c>
      <c r="N9" s="25">
        <f t="shared" si="3"/>
        <v>0.47611147050950298</v>
      </c>
      <c r="O9" s="14">
        <v>0</v>
      </c>
      <c r="P9" s="15">
        <v>0</v>
      </c>
      <c r="Q9" s="25" t="e">
        <f t="shared" si="4"/>
        <v>#DIV/0!</v>
      </c>
      <c r="R9" s="14">
        <v>0</v>
      </c>
      <c r="S9" s="15">
        <v>0</v>
      </c>
      <c r="T9" s="25" t="e">
        <f t="shared" si="5"/>
        <v>#DIV/0!</v>
      </c>
      <c r="U9" s="14">
        <v>0</v>
      </c>
      <c r="V9" s="15">
        <v>0</v>
      </c>
      <c r="W9" s="25" t="e">
        <f t="shared" si="6"/>
        <v>#DIV/0!</v>
      </c>
    </row>
    <row r="10" spans="1:23" ht="14.25" customHeight="1" x14ac:dyDescent="0.2">
      <c r="A10" s="12" t="s">
        <v>7</v>
      </c>
      <c r="B10" s="13" t="s">
        <v>90</v>
      </c>
      <c r="C10" s="14">
        <v>600009060</v>
      </c>
      <c r="D10" s="15">
        <v>10423140</v>
      </c>
      <c r="E10" s="25">
        <f t="shared" si="0"/>
        <v>1.7371637688270908E-2</v>
      </c>
      <c r="F10" s="14">
        <v>0</v>
      </c>
      <c r="G10" s="15">
        <v>0</v>
      </c>
      <c r="H10" s="25" t="e">
        <f t="shared" si="1"/>
        <v>#DIV/0!</v>
      </c>
      <c r="I10" s="14">
        <v>0</v>
      </c>
      <c r="J10" s="15">
        <v>0</v>
      </c>
      <c r="K10" s="25" t="e">
        <f t="shared" si="2"/>
        <v>#DIV/0!</v>
      </c>
      <c r="L10" s="14">
        <v>138621805</v>
      </c>
      <c r="M10" s="15">
        <v>13862190</v>
      </c>
      <c r="N10" s="25">
        <f t="shared" si="3"/>
        <v>0.1000000685317869</v>
      </c>
      <c r="O10" s="14">
        <v>0</v>
      </c>
      <c r="P10" s="15">
        <v>0</v>
      </c>
      <c r="Q10" s="25" t="e">
        <f t="shared" si="4"/>
        <v>#DIV/0!</v>
      </c>
      <c r="R10" s="14">
        <v>0</v>
      </c>
      <c r="S10" s="15">
        <v>0</v>
      </c>
      <c r="T10" s="25" t="e">
        <f t="shared" si="5"/>
        <v>#DIV/0!</v>
      </c>
      <c r="U10" s="14">
        <v>0</v>
      </c>
      <c r="V10" s="15">
        <v>0</v>
      </c>
      <c r="W10" s="25" t="e">
        <f t="shared" si="6"/>
        <v>#DIV/0!</v>
      </c>
    </row>
    <row r="11" spans="1:23" ht="14.25" customHeight="1" x14ac:dyDescent="0.2">
      <c r="A11" s="12" t="s">
        <v>8</v>
      </c>
      <c r="B11" s="13" t="s">
        <v>91</v>
      </c>
      <c r="C11" s="14">
        <v>365239015</v>
      </c>
      <c r="D11" s="15">
        <v>67966571</v>
      </c>
      <c r="E11" s="25">
        <f t="shared" si="0"/>
        <v>0.18608792655954348</v>
      </c>
      <c r="F11" s="14">
        <v>0</v>
      </c>
      <c r="G11" s="15">
        <v>0</v>
      </c>
      <c r="H11" s="25" t="e">
        <f t="shared" si="1"/>
        <v>#DIV/0!</v>
      </c>
      <c r="I11" s="14">
        <v>0</v>
      </c>
      <c r="J11" s="15">
        <v>0</v>
      </c>
      <c r="K11" s="25" t="e">
        <f t="shared" si="2"/>
        <v>#DIV/0!</v>
      </c>
      <c r="L11" s="14">
        <v>0</v>
      </c>
      <c r="M11" s="15">
        <v>0</v>
      </c>
      <c r="N11" s="25" t="e">
        <f t="shared" si="3"/>
        <v>#DIV/0!</v>
      </c>
      <c r="O11" s="14">
        <v>0</v>
      </c>
      <c r="P11" s="15">
        <v>0</v>
      </c>
      <c r="Q11" s="25" t="e">
        <f t="shared" si="4"/>
        <v>#DIV/0!</v>
      </c>
      <c r="R11" s="14">
        <v>0</v>
      </c>
      <c r="S11" s="15">
        <v>0</v>
      </c>
      <c r="T11" s="25" t="e">
        <f t="shared" si="5"/>
        <v>#DIV/0!</v>
      </c>
      <c r="U11" s="14">
        <v>0</v>
      </c>
      <c r="V11" s="15">
        <v>0</v>
      </c>
      <c r="W11" s="25" t="e">
        <f t="shared" si="6"/>
        <v>#DIV/0!</v>
      </c>
    </row>
    <row r="12" spans="1:23" ht="14.25" customHeight="1" x14ac:dyDescent="0.2">
      <c r="A12" s="12" t="s">
        <v>9</v>
      </c>
      <c r="B12" s="13" t="s">
        <v>90</v>
      </c>
      <c r="C12" s="14">
        <v>964262387</v>
      </c>
      <c r="D12" s="15">
        <v>42220808</v>
      </c>
      <c r="E12" s="25">
        <f t="shared" si="0"/>
        <v>4.3785600858451817E-2</v>
      </c>
      <c r="F12" s="14">
        <v>0</v>
      </c>
      <c r="G12" s="15">
        <v>0</v>
      </c>
      <c r="H12" s="25" t="e">
        <f t="shared" si="1"/>
        <v>#DIV/0!</v>
      </c>
      <c r="I12" s="14">
        <v>0</v>
      </c>
      <c r="J12" s="15">
        <v>0</v>
      </c>
      <c r="K12" s="25" t="e">
        <f t="shared" si="2"/>
        <v>#DIV/0!</v>
      </c>
      <c r="L12" s="14">
        <v>0</v>
      </c>
      <c r="M12" s="15">
        <v>0</v>
      </c>
      <c r="N12" s="25" t="e">
        <f t="shared" si="3"/>
        <v>#DIV/0!</v>
      </c>
      <c r="O12" s="14">
        <v>0</v>
      </c>
      <c r="P12" s="15">
        <v>0</v>
      </c>
      <c r="Q12" s="25" t="e">
        <f t="shared" si="4"/>
        <v>#DIV/0!</v>
      </c>
      <c r="R12" s="14">
        <v>0</v>
      </c>
      <c r="S12" s="15">
        <v>0</v>
      </c>
      <c r="T12" s="25" t="e">
        <f t="shared" si="5"/>
        <v>#DIV/0!</v>
      </c>
      <c r="U12" s="14">
        <v>0</v>
      </c>
      <c r="V12" s="15">
        <v>0</v>
      </c>
      <c r="W12" s="25" t="e">
        <f t="shared" si="6"/>
        <v>#DIV/0!</v>
      </c>
    </row>
    <row r="13" spans="1:23" ht="14.25" customHeight="1" x14ac:dyDescent="0.2">
      <c r="A13" s="12" t="s">
        <v>10</v>
      </c>
      <c r="B13" s="13" t="s">
        <v>90</v>
      </c>
      <c r="C13" s="14">
        <v>474681200</v>
      </c>
      <c r="D13" s="15">
        <v>12002114</v>
      </c>
      <c r="E13" s="25">
        <f t="shared" si="0"/>
        <v>2.5284578365437689E-2</v>
      </c>
      <c r="F13" s="14">
        <v>0</v>
      </c>
      <c r="G13" s="15">
        <v>0</v>
      </c>
      <c r="H13" s="25" t="e">
        <f t="shared" si="1"/>
        <v>#DIV/0!</v>
      </c>
      <c r="I13" s="14">
        <v>631300</v>
      </c>
      <c r="J13" s="15">
        <v>58679</v>
      </c>
      <c r="K13" s="25">
        <f t="shared" si="2"/>
        <v>9.2949469348962463E-2</v>
      </c>
      <c r="L13" s="14">
        <v>2080688313</v>
      </c>
      <c r="M13" s="15">
        <v>2822374</v>
      </c>
      <c r="N13" s="25">
        <f t="shared" si="3"/>
        <v>1.3564616970095896E-3</v>
      </c>
      <c r="O13" s="14">
        <v>0</v>
      </c>
      <c r="P13" s="15">
        <v>0</v>
      </c>
      <c r="Q13" s="25" t="e">
        <f t="shared" si="4"/>
        <v>#DIV/0!</v>
      </c>
      <c r="R13" s="14">
        <v>0</v>
      </c>
      <c r="S13" s="15">
        <v>0</v>
      </c>
      <c r="T13" s="25" t="e">
        <f t="shared" si="5"/>
        <v>#DIV/0!</v>
      </c>
      <c r="U13" s="14">
        <v>0</v>
      </c>
      <c r="V13" s="15">
        <v>0</v>
      </c>
      <c r="W13" s="25" t="e">
        <f t="shared" si="6"/>
        <v>#DIV/0!</v>
      </c>
    </row>
    <row r="14" spans="1:23" ht="14.25" customHeight="1" x14ac:dyDescent="0.2">
      <c r="A14" s="12" t="s">
        <v>11</v>
      </c>
      <c r="B14" s="13" t="s">
        <v>90</v>
      </c>
      <c r="C14" s="14">
        <v>905591213</v>
      </c>
      <c r="D14" s="15">
        <v>41937817</v>
      </c>
      <c r="E14" s="25">
        <f t="shared" si="0"/>
        <v>4.6309876242140613E-2</v>
      </c>
      <c r="F14" s="14">
        <v>0</v>
      </c>
      <c r="G14" s="15">
        <v>0</v>
      </c>
      <c r="H14" s="25" t="e">
        <f t="shared" si="1"/>
        <v>#DIV/0!</v>
      </c>
      <c r="I14" s="14">
        <v>0</v>
      </c>
      <c r="J14" s="15">
        <v>0</v>
      </c>
      <c r="K14" s="25" t="e">
        <f t="shared" si="2"/>
        <v>#DIV/0!</v>
      </c>
      <c r="L14" s="14">
        <v>9118675</v>
      </c>
      <c r="M14" s="15">
        <v>2382998</v>
      </c>
      <c r="N14" s="25">
        <f t="shared" si="3"/>
        <v>0.26133160793646004</v>
      </c>
      <c r="O14" s="14">
        <v>0</v>
      </c>
      <c r="P14" s="15">
        <v>0</v>
      </c>
      <c r="Q14" s="25" t="e">
        <f t="shared" si="4"/>
        <v>#DIV/0!</v>
      </c>
      <c r="R14" s="14">
        <v>0</v>
      </c>
      <c r="S14" s="15">
        <v>0</v>
      </c>
      <c r="T14" s="25" t="e">
        <f t="shared" si="5"/>
        <v>#DIV/0!</v>
      </c>
      <c r="U14" s="14">
        <v>0</v>
      </c>
      <c r="V14" s="15">
        <v>0</v>
      </c>
      <c r="W14" s="25" t="e">
        <f t="shared" si="6"/>
        <v>#DIV/0!</v>
      </c>
    </row>
    <row r="15" spans="1:23" ht="14.25" customHeight="1" x14ac:dyDescent="0.2">
      <c r="A15" s="12" t="s">
        <v>12</v>
      </c>
      <c r="B15" s="13" t="s">
        <v>90</v>
      </c>
      <c r="C15" s="14">
        <v>1359409086</v>
      </c>
      <c r="D15" s="15">
        <v>150473129</v>
      </c>
      <c r="E15" s="25">
        <f t="shared" si="0"/>
        <v>0.11069010097818339</v>
      </c>
      <c r="F15" s="14">
        <v>0</v>
      </c>
      <c r="G15" s="15">
        <v>0</v>
      </c>
      <c r="H15" s="25" t="e">
        <f t="shared" si="1"/>
        <v>#DIV/0!</v>
      </c>
      <c r="I15" s="14">
        <v>0</v>
      </c>
      <c r="J15" s="15">
        <v>0</v>
      </c>
      <c r="K15" s="25" t="e">
        <f t="shared" si="2"/>
        <v>#DIV/0!</v>
      </c>
      <c r="L15" s="14">
        <v>12375512</v>
      </c>
      <c r="M15" s="15">
        <v>12014269</v>
      </c>
      <c r="N15" s="25">
        <f t="shared" si="3"/>
        <v>0.97080985417007393</v>
      </c>
      <c r="O15" s="14">
        <v>0</v>
      </c>
      <c r="P15" s="15">
        <v>0</v>
      </c>
      <c r="Q15" s="25" t="e">
        <f t="shared" si="4"/>
        <v>#DIV/0!</v>
      </c>
      <c r="R15" s="14">
        <v>0</v>
      </c>
      <c r="S15" s="15">
        <v>0</v>
      </c>
      <c r="T15" s="25" t="e">
        <f t="shared" si="5"/>
        <v>#DIV/0!</v>
      </c>
      <c r="U15" s="14">
        <v>0</v>
      </c>
      <c r="V15" s="15">
        <v>0</v>
      </c>
      <c r="W15" s="25" t="e">
        <f t="shared" si="6"/>
        <v>#DIV/0!</v>
      </c>
    </row>
    <row r="16" spans="1:23" ht="14.25" customHeight="1" x14ac:dyDescent="0.2">
      <c r="A16" s="12" t="s">
        <v>13</v>
      </c>
      <c r="B16" s="13" t="s">
        <v>90</v>
      </c>
      <c r="C16" s="14">
        <v>805479689</v>
      </c>
      <c r="D16" s="15">
        <v>71944745</v>
      </c>
      <c r="E16" s="25">
        <f t="shared" si="0"/>
        <v>8.9319129932772273E-2</v>
      </c>
      <c r="F16" s="14">
        <v>0</v>
      </c>
      <c r="G16" s="15">
        <v>0</v>
      </c>
      <c r="H16" s="25" t="e">
        <f t="shared" si="1"/>
        <v>#DIV/0!</v>
      </c>
      <c r="I16" s="14">
        <v>0</v>
      </c>
      <c r="J16" s="15">
        <v>0</v>
      </c>
      <c r="K16" s="25" t="e">
        <f t="shared" si="2"/>
        <v>#DIV/0!</v>
      </c>
      <c r="L16" s="14">
        <v>260624</v>
      </c>
      <c r="M16" s="15">
        <v>26062</v>
      </c>
      <c r="N16" s="25">
        <f t="shared" si="3"/>
        <v>9.9998465221928914E-2</v>
      </c>
      <c r="O16" s="14">
        <v>0</v>
      </c>
      <c r="P16" s="15">
        <v>0</v>
      </c>
      <c r="Q16" s="25" t="e">
        <f t="shared" si="4"/>
        <v>#DIV/0!</v>
      </c>
      <c r="R16" s="14">
        <v>0</v>
      </c>
      <c r="S16" s="15">
        <v>0</v>
      </c>
      <c r="T16" s="25" t="e">
        <f t="shared" si="5"/>
        <v>#DIV/0!</v>
      </c>
      <c r="U16" s="14">
        <v>0</v>
      </c>
      <c r="V16" s="15">
        <v>0</v>
      </c>
      <c r="W16" s="25" t="e">
        <f t="shared" si="6"/>
        <v>#DIV/0!</v>
      </c>
    </row>
    <row r="17" spans="1:23" ht="14.25" customHeight="1" x14ac:dyDescent="0.2">
      <c r="A17" s="12" t="s">
        <v>87</v>
      </c>
      <c r="B17" s="13" t="s">
        <v>90</v>
      </c>
      <c r="C17" s="14">
        <v>5134755522</v>
      </c>
      <c r="D17" s="15">
        <v>136978355</v>
      </c>
      <c r="E17" s="25">
        <f t="shared" si="0"/>
        <v>2.6676704355857353E-2</v>
      </c>
      <c r="F17" s="14">
        <v>0</v>
      </c>
      <c r="G17" s="15">
        <v>0</v>
      </c>
      <c r="H17" s="25" t="e">
        <f t="shared" si="1"/>
        <v>#DIV/0!</v>
      </c>
      <c r="I17" s="14">
        <v>32569359</v>
      </c>
      <c r="J17" s="15">
        <v>5305931</v>
      </c>
      <c r="K17" s="25">
        <f t="shared" si="2"/>
        <v>0.16291174167720035</v>
      </c>
      <c r="L17" s="14">
        <v>291928592</v>
      </c>
      <c r="M17" s="15">
        <v>15998902</v>
      </c>
      <c r="N17" s="25">
        <f t="shared" si="3"/>
        <v>5.4804162519305408E-2</v>
      </c>
      <c r="O17" s="14">
        <v>0</v>
      </c>
      <c r="P17" s="15">
        <v>0</v>
      </c>
      <c r="Q17" s="25" t="e">
        <f t="shared" si="4"/>
        <v>#DIV/0!</v>
      </c>
      <c r="R17" s="14">
        <v>0</v>
      </c>
      <c r="S17" s="15">
        <v>0</v>
      </c>
      <c r="T17" s="25" t="e">
        <f t="shared" si="5"/>
        <v>#DIV/0!</v>
      </c>
      <c r="U17" s="14">
        <v>391180302</v>
      </c>
      <c r="V17" s="15">
        <v>61888570</v>
      </c>
      <c r="W17" s="25">
        <f t="shared" si="6"/>
        <v>0.15820983235500441</v>
      </c>
    </row>
    <row r="18" spans="1:23" ht="14.25" customHeight="1" x14ac:dyDescent="0.2">
      <c r="A18" s="12" t="s">
        <v>14</v>
      </c>
      <c r="B18" s="13" t="s">
        <v>90</v>
      </c>
      <c r="C18" s="14">
        <v>1987603564</v>
      </c>
      <c r="D18" s="15">
        <v>157724394</v>
      </c>
      <c r="E18" s="25">
        <f t="shared" si="0"/>
        <v>7.9354050705455467E-2</v>
      </c>
      <c r="F18" s="14">
        <v>0</v>
      </c>
      <c r="G18" s="15">
        <v>0</v>
      </c>
      <c r="H18" s="25" t="e">
        <f t="shared" si="1"/>
        <v>#DIV/0!</v>
      </c>
      <c r="I18" s="14">
        <v>0</v>
      </c>
      <c r="J18" s="15">
        <v>0</v>
      </c>
      <c r="K18" s="25" t="e">
        <f t="shared" si="2"/>
        <v>#DIV/0!</v>
      </c>
      <c r="L18" s="14">
        <v>0</v>
      </c>
      <c r="M18" s="15">
        <v>0</v>
      </c>
      <c r="N18" s="25" t="e">
        <f t="shared" si="3"/>
        <v>#DIV/0!</v>
      </c>
      <c r="O18" s="14">
        <v>0</v>
      </c>
      <c r="P18" s="15">
        <v>0</v>
      </c>
      <c r="Q18" s="25" t="e">
        <f t="shared" si="4"/>
        <v>#DIV/0!</v>
      </c>
      <c r="R18" s="14">
        <v>0</v>
      </c>
      <c r="S18" s="15">
        <v>0</v>
      </c>
      <c r="T18" s="25" t="e">
        <f t="shared" si="5"/>
        <v>#DIV/0!</v>
      </c>
      <c r="U18" s="14">
        <v>0</v>
      </c>
      <c r="V18" s="15">
        <v>0</v>
      </c>
      <c r="W18" s="25" t="e">
        <f t="shared" si="6"/>
        <v>#DIV/0!</v>
      </c>
    </row>
    <row r="19" spans="1:23" ht="14.25" customHeight="1" x14ac:dyDescent="0.2">
      <c r="A19" s="12" t="s">
        <v>15</v>
      </c>
      <c r="B19" s="13" t="s">
        <v>91</v>
      </c>
      <c r="C19" s="14">
        <v>568531951</v>
      </c>
      <c r="D19" s="15">
        <v>53844798</v>
      </c>
      <c r="E19" s="25">
        <f t="shared" si="0"/>
        <v>9.4708481916084955E-2</v>
      </c>
      <c r="F19" s="14">
        <v>0</v>
      </c>
      <c r="G19" s="15">
        <v>0</v>
      </c>
      <c r="H19" s="25" t="e">
        <f t="shared" si="1"/>
        <v>#DIV/0!</v>
      </c>
      <c r="I19" s="14">
        <v>0</v>
      </c>
      <c r="J19" s="15">
        <v>0</v>
      </c>
      <c r="K19" s="25" t="e">
        <f t="shared" si="2"/>
        <v>#DIV/0!</v>
      </c>
      <c r="L19" s="14">
        <v>0</v>
      </c>
      <c r="M19" s="15">
        <v>0</v>
      </c>
      <c r="N19" s="25" t="e">
        <f t="shared" si="3"/>
        <v>#DIV/0!</v>
      </c>
      <c r="O19" s="14">
        <v>0</v>
      </c>
      <c r="P19" s="15">
        <v>0</v>
      </c>
      <c r="Q19" s="25" t="e">
        <f t="shared" si="4"/>
        <v>#DIV/0!</v>
      </c>
      <c r="R19" s="14">
        <v>0</v>
      </c>
      <c r="S19" s="15">
        <v>0</v>
      </c>
      <c r="T19" s="25" t="e">
        <f t="shared" si="5"/>
        <v>#DIV/0!</v>
      </c>
      <c r="U19" s="14">
        <v>1718076</v>
      </c>
      <c r="V19" s="15">
        <v>400488</v>
      </c>
      <c r="W19" s="25">
        <f t="shared" si="6"/>
        <v>0.23310261012900477</v>
      </c>
    </row>
    <row r="20" spans="1:23" ht="14.25" customHeight="1" x14ac:dyDescent="0.2">
      <c r="A20" s="12" t="s">
        <v>16</v>
      </c>
      <c r="B20" s="13" t="s">
        <v>90</v>
      </c>
      <c r="C20" s="14">
        <v>1426478415</v>
      </c>
      <c r="D20" s="15">
        <v>26415813</v>
      </c>
      <c r="E20" s="25">
        <f t="shared" si="0"/>
        <v>1.8518200291169497E-2</v>
      </c>
      <c r="F20" s="14">
        <v>0</v>
      </c>
      <c r="G20" s="15">
        <v>0</v>
      </c>
      <c r="H20" s="25" t="e">
        <f t="shared" si="1"/>
        <v>#DIV/0!</v>
      </c>
      <c r="I20" s="14">
        <v>0</v>
      </c>
      <c r="J20" s="15">
        <v>0</v>
      </c>
      <c r="K20" s="25" t="e">
        <f t="shared" si="2"/>
        <v>#DIV/0!</v>
      </c>
      <c r="L20" s="14">
        <v>83231254</v>
      </c>
      <c r="M20" s="15">
        <v>4161571</v>
      </c>
      <c r="N20" s="25">
        <f t="shared" si="3"/>
        <v>5.0000099722154856E-2</v>
      </c>
      <c r="O20" s="14">
        <v>0</v>
      </c>
      <c r="P20" s="15">
        <v>0</v>
      </c>
      <c r="Q20" s="25" t="e">
        <f t="shared" si="4"/>
        <v>#DIV/0!</v>
      </c>
      <c r="R20" s="14">
        <v>0</v>
      </c>
      <c r="S20" s="15">
        <v>0</v>
      </c>
      <c r="T20" s="25" t="e">
        <f t="shared" si="5"/>
        <v>#DIV/0!</v>
      </c>
      <c r="U20" s="14">
        <v>0</v>
      </c>
      <c r="V20" s="15">
        <v>0</v>
      </c>
      <c r="W20" s="25" t="e">
        <f t="shared" si="6"/>
        <v>#DIV/0!</v>
      </c>
    </row>
    <row r="21" spans="1:23" ht="14.25" customHeight="1" x14ac:dyDescent="0.2">
      <c r="A21" s="12" t="s">
        <v>17</v>
      </c>
      <c r="B21" s="13" t="s">
        <v>90</v>
      </c>
      <c r="C21" s="14">
        <v>442964546</v>
      </c>
      <c r="D21" s="15">
        <v>25336584</v>
      </c>
      <c r="E21" s="25">
        <f t="shared" si="0"/>
        <v>5.7197769502753841E-2</v>
      </c>
      <c r="F21" s="14">
        <v>0</v>
      </c>
      <c r="G21" s="15">
        <v>0</v>
      </c>
      <c r="H21" s="25" t="e">
        <f t="shared" si="1"/>
        <v>#DIV/0!</v>
      </c>
      <c r="I21" s="14">
        <v>0</v>
      </c>
      <c r="J21" s="15">
        <v>0</v>
      </c>
      <c r="K21" s="25" t="e">
        <f t="shared" si="2"/>
        <v>#DIV/0!</v>
      </c>
      <c r="L21" s="14">
        <v>534795378</v>
      </c>
      <c r="M21" s="15">
        <v>38864705</v>
      </c>
      <c r="N21" s="25">
        <f t="shared" si="3"/>
        <v>7.2672103385306372E-2</v>
      </c>
      <c r="O21" s="14">
        <v>0</v>
      </c>
      <c r="P21" s="15">
        <v>0</v>
      </c>
      <c r="Q21" s="25" t="e">
        <f t="shared" si="4"/>
        <v>#DIV/0!</v>
      </c>
      <c r="R21" s="14">
        <v>0</v>
      </c>
      <c r="S21" s="15">
        <v>0</v>
      </c>
      <c r="T21" s="25" t="e">
        <f t="shared" si="5"/>
        <v>#DIV/0!</v>
      </c>
      <c r="U21" s="14">
        <v>0</v>
      </c>
      <c r="V21" s="15">
        <v>0</v>
      </c>
      <c r="W21" s="25" t="e">
        <f t="shared" si="6"/>
        <v>#DIV/0!</v>
      </c>
    </row>
    <row r="22" spans="1:23" ht="14.25" customHeight="1" x14ac:dyDescent="0.2">
      <c r="A22" s="12" t="s">
        <v>18</v>
      </c>
      <c r="B22" s="13" t="s">
        <v>90</v>
      </c>
      <c r="C22" s="14">
        <v>429309466</v>
      </c>
      <c r="D22" s="15">
        <v>38203266</v>
      </c>
      <c r="E22" s="25">
        <f t="shared" si="0"/>
        <v>8.8987709392832251E-2</v>
      </c>
      <c r="F22" s="14">
        <v>0</v>
      </c>
      <c r="G22" s="15">
        <v>0</v>
      </c>
      <c r="H22" s="25" t="e">
        <f t="shared" si="1"/>
        <v>#DIV/0!</v>
      </c>
      <c r="I22" s="14">
        <v>0</v>
      </c>
      <c r="J22" s="15">
        <v>0</v>
      </c>
      <c r="K22" s="25" t="e">
        <f t="shared" si="2"/>
        <v>#DIV/0!</v>
      </c>
      <c r="L22" s="14">
        <v>20277</v>
      </c>
      <c r="M22" s="15">
        <v>12515</v>
      </c>
      <c r="N22" s="25">
        <f t="shared" si="3"/>
        <v>0.61720175568377966</v>
      </c>
      <c r="O22" s="14">
        <v>0</v>
      </c>
      <c r="P22" s="15">
        <v>0</v>
      </c>
      <c r="Q22" s="25" t="e">
        <f t="shared" si="4"/>
        <v>#DIV/0!</v>
      </c>
      <c r="R22" s="14">
        <v>0</v>
      </c>
      <c r="S22" s="15">
        <v>0</v>
      </c>
      <c r="T22" s="25" t="e">
        <f t="shared" si="5"/>
        <v>#DIV/0!</v>
      </c>
      <c r="U22" s="14">
        <v>0</v>
      </c>
      <c r="V22" s="15">
        <v>0</v>
      </c>
      <c r="W22" s="25" t="e">
        <f t="shared" si="6"/>
        <v>#DIV/0!</v>
      </c>
    </row>
    <row r="23" spans="1:23" ht="14.25" customHeight="1" x14ac:dyDescent="0.2">
      <c r="A23" s="12" t="s">
        <v>19</v>
      </c>
      <c r="B23" s="13" t="s">
        <v>91</v>
      </c>
      <c r="C23" s="14">
        <v>68317035</v>
      </c>
      <c r="D23" s="15">
        <v>1602832</v>
      </c>
      <c r="E23" s="25">
        <f t="shared" si="0"/>
        <v>2.3461673944134138E-2</v>
      </c>
      <c r="F23" s="14">
        <v>0</v>
      </c>
      <c r="G23" s="15">
        <v>0</v>
      </c>
      <c r="H23" s="25" t="e">
        <f t="shared" si="1"/>
        <v>#DIV/0!</v>
      </c>
      <c r="I23" s="14">
        <v>0</v>
      </c>
      <c r="J23" s="15">
        <v>0</v>
      </c>
      <c r="K23" s="25" t="e">
        <f t="shared" si="2"/>
        <v>#DIV/0!</v>
      </c>
      <c r="L23" s="14">
        <v>0</v>
      </c>
      <c r="M23" s="15">
        <v>0</v>
      </c>
      <c r="N23" s="25" t="e">
        <f t="shared" si="3"/>
        <v>#DIV/0!</v>
      </c>
      <c r="O23" s="14">
        <v>0</v>
      </c>
      <c r="P23" s="15">
        <v>0</v>
      </c>
      <c r="Q23" s="25" t="e">
        <f t="shared" si="4"/>
        <v>#DIV/0!</v>
      </c>
      <c r="R23" s="14">
        <v>0</v>
      </c>
      <c r="S23" s="15">
        <v>0</v>
      </c>
      <c r="T23" s="25" t="e">
        <f t="shared" si="5"/>
        <v>#DIV/0!</v>
      </c>
      <c r="U23" s="14">
        <v>0</v>
      </c>
      <c r="V23" s="15">
        <v>0</v>
      </c>
      <c r="W23" s="25" t="e">
        <f t="shared" si="6"/>
        <v>#DIV/0!</v>
      </c>
    </row>
    <row r="24" spans="1:23" ht="14.25" customHeight="1" x14ac:dyDescent="0.2">
      <c r="A24" s="12" t="s">
        <v>20</v>
      </c>
      <c r="B24" s="13" t="s">
        <v>91</v>
      </c>
      <c r="C24" s="14">
        <v>610381795</v>
      </c>
      <c r="D24" s="15">
        <v>48774852</v>
      </c>
      <c r="E24" s="25">
        <f t="shared" si="0"/>
        <v>7.9908759401973978E-2</v>
      </c>
      <c r="F24" s="14">
        <v>0</v>
      </c>
      <c r="G24" s="15">
        <v>0</v>
      </c>
      <c r="H24" s="25" t="e">
        <f t="shared" si="1"/>
        <v>#DIV/0!</v>
      </c>
      <c r="I24" s="14">
        <v>0</v>
      </c>
      <c r="J24" s="15">
        <v>0</v>
      </c>
      <c r="K24" s="25" t="e">
        <f t="shared" si="2"/>
        <v>#DIV/0!</v>
      </c>
      <c r="L24" s="14">
        <v>1082</v>
      </c>
      <c r="M24" s="15">
        <v>112</v>
      </c>
      <c r="N24" s="25">
        <f t="shared" si="3"/>
        <v>0.10351201478743069</v>
      </c>
      <c r="O24" s="14">
        <v>0</v>
      </c>
      <c r="P24" s="15">
        <v>0</v>
      </c>
      <c r="Q24" s="25" t="e">
        <f t="shared" si="4"/>
        <v>#DIV/0!</v>
      </c>
      <c r="R24" s="14">
        <v>0</v>
      </c>
      <c r="S24" s="15">
        <v>0</v>
      </c>
      <c r="T24" s="25" t="e">
        <f t="shared" si="5"/>
        <v>#DIV/0!</v>
      </c>
      <c r="U24" s="14">
        <v>0</v>
      </c>
      <c r="V24" s="15">
        <v>0</v>
      </c>
      <c r="W24" s="25" t="e">
        <f t="shared" si="6"/>
        <v>#DIV/0!</v>
      </c>
    </row>
    <row r="25" spans="1:23" ht="14.25" customHeight="1" x14ac:dyDescent="0.2">
      <c r="A25" s="12" t="s">
        <v>21</v>
      </c>
      <c r="B25" s="13" t="s">
        <v>91</v>
      </c>
      <c r="C25" s="14">
        <v>662804534</v>
      </c>
      <c r="D25" s="15">
        <v>43723737</v>
      </c>
      <c r="E25" s="25">
        <f t="shared" si="0"/>
        <v>6.5967769918725397E-2</v>
      </c>
      <c r="F25" s="14">
        <v>0</v>
      </c>
      <c r="G25" s="15">
        <v>0</v>
      </c>
      <c r="H25" s="25" t="e">
        <f t="shared" si="1"/>
        <v>#DIV/0!</v>
      </c>
      <c r="I25" s="14">
        <v>0</v>
      </c>
      <c r="J25" s="15">
        <v>0</v>
      </c>
      <c r="K25" s="25" t="e">
        <f t="shared" si="2"/>
        <v>#DIV/0!</v>
      </c>
      <c r="L25" s="14">
        <v>1372033</v>
      </c>
      <c r="M25" s="15">
        <v>137203</v>
      </c>
      <c r="N25" s="25">
        <f t="shared" si="3"/>
        <v>9.9999781346367028E-2</v>
      </c>
      <c r="O25" s="14">
        <v>0</v>
      </c>
      <c r="P25" s="15">
        <v>0</v>
      </c>
      <c r="Q25" s="25" t="e">
        <f t="shared" si="4"/>
        <v>#DIV/0!</v>
      </c>
      <c r="R25" s="14">
        <v>0</v>
      </c>
      <c r="S25" s="15">
        <v>0</v>
      </c>
      <c r="T25" s="25" t="e">
        <f t="shared" si="5"/>
        <v>#DIV/0!</v>
      </c>
      <c r="U25" s="14">
        <v>0</v>
      </c>
      <c r="V25" s="15">
        <v>0</v>
      </c>
      <c r="W25" s="25" t="e">
        <f t="shared" si="6"/>
        <v>#DIV/0!</v>
      </c>
    </row>
    <row r="26" spans="1:23" ht="14.25" customHeight="1" x14ac:dyDescent="0.2">
      <c r="A26" s="12" t="s">
        <v>22</v>
      </c>
      <c r="B26" s="13" t="s">
        <v>91</v>
      </c>
      <c r="C26" s="14">
        <v>3405660004</v>
      </c>
      <c r="D26" s="15">
        <v>115167475</v>
      </c>
      <c r="E26" s="25">
        <f t="shared" si="0"/>
        <v>3.3816492211416888E-2</v>
      </c>
      <c r="F26" s="14">
        <v>0</v>
      </c>
      <c r="G26" s="15">
        <v>0</v>
      </c>
      <c r="H26" s="25" t="e">
        <f t="shared" si="1"/>
        <v>#DIV/0!</v>
      </c>
      <c r="I26" s="14">
        <v>0</v>
      </c>
      <c r="J26" s="15">
        <v>0</v>
      </c>
      <c r="K26" s="25" t="e">
        <f t="shared" si="2"/>
        <v>#DIV/0!</v>
      </c>
      <c r="L26" s="14">
        <v>557385</v>
      </c>
      <c r="M26" s="15">
        <v>55740</v>
      </c>
      <c r="N26" s="25">
        <f t="shared" si="3"/>
        <v>0.1000026911380823</v>
      </c>
      <c r="O26" s="14">
        <v>0</v>
      </c>
      <c r="P26" s="15">
        <v>0</v>
      </c>
      <c r="Q26" s="25" t="e">
        <f t="shared" si="4"/>
        <v>#DIV/0!</v>
      </c>
      <c r="R26" s="14">
        <v>0</v>
      </c>
      <c r="S26" s="15">
        <v>0</v>
      </c>
      <c r="T26" s="25" t="e">
        <f t="shared" si="5"/>
        <v>#DIV/0!</v>
      </c>
      <c r="U26" s="14">
        <v>0</v>
      </c>
      <c r="V26" s="15">
        <v>0</v>
      </c>
      <c r="W26" s="25" t="e">
        <f t="shared" si="6"/>
        <v>#DIV/0!</v>
      </c>
    </row>
    <row r="27" spans="1:23" ht="14.25" customHeight="1" x14ac:dyDescent="0.2">
      <c r="A27" s="12" t="s">
        <v>23</v>
      </c>
      <c r="B27" s="13" t="s">
        <v>91</v>
      </c>
      <c r="C27" s="14">
        <v>423384493</v>
      </c>
      <c r="D27" s="15">
        <v>62366236</v>
      </c>
      <c r="E27" s="25">
        <f t="shared" si="0"/>
        <v>0.14730401569053214</v>
      </c>
      <c r="F27" s="14">
        <v>0</v>
      </c>
      <c r="G27" s="15">
        <v>0</v>
      </c>
      <c r="H27" s="25" t="e">
        <f t="shared" si="1"/>
        <v>#DIV/0!</v>
      </c>
      <c r="I27" s="14">
        <v>0</v>
      </c>
      <c r="J27" s="15">
        <v>0</v>
      </c>
      <c r="K27" s="25" t="e">
        <f t="shared" si="2"/>
        <v>#DIV/0!</v>
      </c>
      <c r="L27" s="14">
        <v>0</v>
      </c>
      <c r="M27" s="15">
        <v>0</v>
      </c>
      <c r="N27" s="25" t="e">
        <f t="shared" si="3"/>
        <v>#DIV/0!</v>
      </c>
      <c r="O27" s="14">
        <v>0</v>
      </c>
      <c r="P27" s="15">
        <v>0</v>
      </c>
      <c r="Q27" s="25" t="e">
        <f t="shared" si="4"/>
        <v>#DIV/0!</v>
      </c>
      <c r="R27" s="14">
        <v>0</v>
      </c>
      <c r="S27" s="15">
        <v>0</v>
      </c>
      <c r="T27" s="25" t="e">
        <f t="shared" si="5"/>
        <v>#DIV/0!</v>
      </c>
      <c r="U27" s="14">
        <v>0</v>
      </c>
      <c r="V27" s="15">
        <v>0</v>
      </c>
      <c r="W27" s="25" t="e">
        <f t="shared" si="6"/>
        <v>#DIV/0!</v>
      </c>
    </row>
    <row r="28" spans="1:23" ht="14.25" customHeight="1" x14ac:dyDescent="0.2">
      <c r="A28" s="12" t="s">
        <v>24</v>
      </c>
      <c r="B28" s="13" t="s">
        <v>91</v>
      </c>
      <c r="C28" s="14">
        <v>596169191</v>
      </c>
      <c r="D28" s="15">
        <v>66937105</v>
      </c>
      <c r="E28" s="25">
        <f t="shared" si="0"/>
        <v>0.11227870545896761</v>
      </c>
      <c r="F28" s="14">
        <v>0</v>
      </c>
      <c r="G28" s="15">
        <v>0</v>
      </c>
      <c r="H28" s="25" t="e">
        <f t="shared" si="1"/>
        <v>#DIV/0!</v>
      </c>
      <c r="I28" s="14">
        <v>0</v>
      </c>
      <c r="J28" s="15">
        <v>0</v>
      </c>
      <c r="K28" s="25" t="e">
        <f t="shared" si="2"/>
        <v>#DIV/0!</v>
      </c>
      <c r="L28" s="14">
        <v>60836554</v>
      </c>
      <c r="M28" s="15">
        <v>6083655</v>
      </c>
      <c r="N28" s="25">
        <f t="shared" si="3"/>
        <v>9.9999993425005637E-2</v>
      </c>
      <c r="O28" s="14">
        <v>0</v>
      </c>
      <c r="P28" s="15">
        <v>0</v>
      </c>
      <c r="Q28" s="25" t="e">
        <f t="shared" si="4"/>
        <v>#DIV/0!</v>
      </c>
      <c r="R28" s="14">
        <v>0</v>
      </c>
      <c r="S28" s="15">
        <v>0</v>
      </c>
      <c r="T28" s="25" t="e">
        <f t="shared" si="5"/>
        <v>#DIV/0!</v>
      </c>
      <c r="U28" s="14">
        <v>0</v>
      </c>
      <c r="V28" s="15">
        <v>0</v>
      </c>
      <c r="W28" s="25" t="e">
        <f t="shared" si="6"/>
        <v>#DIV/0!</v>
      </c>
    </row>
    <row r="29" spans="1:23" ht="14.25" customHeight="1" x14ac:dyDescent="0.2">
      <c r="A29" s="12" t="s">
        <v>25</v>
      </c>
      <c r="B29" s="13" t="s">
        <v>91</v>
      </c>
      <c r="C29" s="14">
        <v>2007229140</v>
      </c>
      <c r="D29" s="15">
        <v>120707329</v>
      </c>
      <c r="E29" s="25">
        <f t="shared" si="0"/>
        <v>6.0136297642629878E-2</v>
      </c>
      <c r="F29" s="14">
        <v>0</v>
      </c>
      <c r="G29" s="15">
        <v>0</v>
      </c>
      <c r="H29" s="25" t="e">
        <f t="shared" si="1"/>
        <v>#DIV/0!</v>
      </c>
      <c r="I29" s="14">
        <v>0</v>
      </c>
      <c r="J29" s="15">
        <v>0</v>
      </c>
      <c r="K29" s="25" t="e">
        <f t="shared" si="2"/>
        <v>#DIV/0!</v>
      </c>
      <c r="L29" s="14">
        <v>40171662</v>
      </c>
      <c r="M29" s="15">
        <v>4017165</v>
      </c>
      <c r="N29" s="25">
        <f t="shared" si="3"/>
        <v>9.9999970128196336E-2</v>
      </c>
      <c r="O29" s="14">
        <v>0</v>
      </c>
      <c r="P29" s="15">
        <v>0</v>
      </c>
      <c r="Q29" s="25" t="e">
        <f t="shared" si="4"/>
        <v>#DIV/0!</v>
      </c>
      <c r="R29" s="14">
        <v>0</v>
      </c>
      <c r="S29" s="15">
        <v>0</v>
      </c>
      <c r="T29" s="25" t="e">
        <f t="shared" si="5"/>
        <v>#DIV/0!</v>
      </c>
      <c r="U29" s="14">
        <v>0</v>
      </c>
      <c r="V29" s="15">
        <v>0</v>
      </c>
      <c r="W29" s="25" t="e">
        <f t="shared" si="6"/>
        <v>#DIV/0!</v>
      </c>
    </row>
    <row r="30" spans="1:23" ht="14.25" customHeight="1" x14ac:dyDescent="0.2">
      <c r="A30" s="12" t="s">
        <v>26</v>
      </c>
      <c r="B30" s="13" t="s">
        <v>90</v>
      </c>
      <c r="C30" s="14">
        <v>2734876772</v>
      </c>
      <c r="D30" s="15">
        <v>304634553</v>
      </c>
      <c r="E30" s="25">
        <f t="shared" si="0"/>
        <v>0.11138876753749401</v>
      </c>
      <c r="F30" s="14">
        <v>0</v>
      </c>
      <c r="G30" s="15">
        <v>0</v>
      </c>
      <c r="H30" s="25" t="e">
        <f t="shared" si="1"/>
        <v>#DIV/0!</v>
      </c>
      <c r="I30" s="14">
        <v>0</v>
      </c>
      <c r="J30" s="15">
        <v>0</v>
      </c>
      <c r="K30" s="25" t="e">
        <f t="shared" si="2"/>
        <v>#DIV/0!</v>
      </c>
      <c r="L30" s="14">
        <v>61086798</v>
      </c>
      <c r="M30" s="15">
        <v>12303790</v>
      </c>
      <c r="N30" s="25">
        <f t="shared" si="3"/>
        <v>0.20141487854707985</v>
      </c>
      <c r="O30" s="14">
        <v>0</v>
      </c>
      <c r="P30" s="15">
        <v>0</v>
      </c>
      <c r="Q30" s="25" t="e">
        <f t="shared" si="4"/>
        <v>#DIV/0!</v>
      </c>
      <c r="R30" s="14">
        <v>0</v>
      </c>
      <c r="S30" s="15">
        <v>0</v>
      </c>
      <c r="T30" s="25" t="e">
        <f t="shared" si="5"/>
        <v>#DIV/0!</v>
      </c>
      <c r="U30" s="14">
        <v>0</v>
      </c>
      <c r="V30" s="15">
        <v>0</v>
      </c>
      <c r="W30" s="25" t="e">
        <f t="shared" si="6"/>
        <v>#DIV/0!</v>
      </c>
    </row>
    <row r="31" spans="1:23" ht="14.25" customHeight="1" x14ac:dyDescent="0.2">
      <c r="A31" s="12" t="s">
        <v>27</v>
      </c>
      <c r="B31" s="13" t="s">
        <v>90</v>
      </c>
      <c r="C31" s="14">
        <v>1155542824</v>
      </c>
      <c r="D31" s="15">
        <v>14747943</v>
      </c>
      <c r="E31" s="25">
        <f t="shared" si="0"/>
        <v>1.2762783597191895E-2</v>
      </c>
      <c r="F31" s="14">
        <v>0</v>
      </c>
      <c r="G31" s="15">
        <v>0</v>
      </c>
      <c r="H31" s="25" t="e">
        <f t="shared" si="1"/>
        <v>#DIV/0!</v>
      </c>
      <c r="I31" s="14">
        <v>0</v>
      </c>
      <c r="J31" s="15">
        <v>0</v>
      </c>
      <c r="K31" s="25" t="e">
        <f t="shared" si="2"/>
        <v>#DIV/0!</v>
      </c>
      <c r="L31" s="14">
        <v>36648544</v>
      </c>
      <c r="M31" s="15">
        <v>3664865</v>
      </c>
      <c r="N31" s="25">
        <f t="shared" si="3"/>
        <v>0.10000028923386424</v>
      </c>
      <c r="O31" s="14">
        <v>0</v>
      </c>
      <c r="P31" s="15">
        <v>0</v>
      </c>
      <c r="Q31" s="25" t="e">
        <f t="shared" si="4"/>
        <v>#DIV/0!</v>
      </c>
      <c r="R31" s="14">
        <v>0</v>
      </c>
      <c r="S31" s="15">
        <v>0</v>
      </c>
      <c r="T31" s="25" t="e">
        <f t="shared" si="5"/>
        <v>#DIV/0!</v>
      </c>
      <c r="U31" s="14">
        <v>0</v>
      </c>
      <c r="V31" s="15">
        <v>0</v>
      </c>
      <c r="W31" s="25" t="e">
        <f t="shared" si="6"/>
        <v>#DIV/0!</v>
      </c>
    </row>
    <row r="32" spans="1:23" ht="14.25" customHeight="1" x14ac:dyDescent="0.2">
      <c r="A32" s="12" t="s">
        <v>28</v>
      </c>
      <c r="B32" s="13" t="s">
        <v>90</v>
      </c>
      <c r="C32" s="14">
        <v>2962528614</v>
      </c>
      <c r="D32" s="15">
        <v>167951805</v>
      </c>
      <c r="E32" s="25">
        <f t="shared" si="0"/>
        <v>5.6692044831672297E-2</v>
      </c>
      <c r="F32" s="14">
        <v>0</v>
      </c>
      <c r="G32" s="15">
        <v>0</v>
      </c>
      <c r="H32" s="25" t="e">
        <f t="shared" si="1"/>
        <v>#DIV/0!</v>
      </c>
      <c r="I32" s="14">
        <v>0</v>
      </c>
      <c r="J32" s="15">
        <v>0</v>
      </c>
      <c r="K32" s="25" t="e">
        <f t="shared" si="2"/>
        <v>#DIV/0!</v>
      </c>
      <c r="L32" s="14">
        <v>0</v>
      </c>
      <c r="M32" s="15">
        <v>0</v>
      </c>
      <c r="N32" s="25" t="e">
        <f t="shared" si="3"/>
        <v>#DIV/0!</v>
      </c>
      <c r="O32" s="14">
        <v>0</v>
      </c>
      <c r="P32" s="15">
        <v>0</v>
      </c>
      <c r="Q32" s="25" t="e">
        <f t="shared" si="4"/>
        <v>#DIV/0!</v>
      </c>
      <c r="R32" s="14">
        <v>0</v>
      </c>
      <c r="S32" s="15">
        <v>0</v>
      </c>
      <c r="T32" s="25" t="e">
        <f t="shared" si="5"/>
        <v>#DIV/0!</v>
      </c>
      <c r="U32" s="14">
        <v>0</v>
      </c>
      <c r="V32" s="15">
        <v>0</v>
      </c>
      <c r="W32" s="25" t="e">
        <f t="shared" si="6"/>
        <v>#DIV/0!</v>
      </c>
    </row>
    <row r="33" spans="1:23" ht="14.25" customHeight="1" x14ac:dyDescent="0.2">
      <c r="A33" s="12" t="s">
        <v>29</v>
      </c>
      <c r="B33" s="13" t="s">
        <v>90</v>
      </c>
      <c r="C33" s="14">
        <v>2280076721</v>
      </c>
      <c r="D33" s="15">
        <v>103700148</v>
      </c>
      <c r="E33" s="25">
        <f t="shared" si="0"/>
        <v>4.5480990637244437E-2</v>
      </c>
      <c r="F33" s="14">
        <v>0</v>
      </c>
      <c r="G33" s="15">
        <v>0</v>
      </c>
      <c r="H33" s="25" t="e">
        <f t="shared" si="1"/>
        <v>#DIV/0!</v>
      </c>
      <c r="I33" s="14">
        <v>0</v>
      </c>
      <c r="J33" s="15">
        <v>0</v>
      </c>
      <c r="K33" s="25" t="e">
        <f t="shared" si="2"/>
        <v>#DIV/0!</v>
      </c>
      <c r="L33" s="14">
        <v>29113870</v>
      </c>
      <c r="M33" s="15">
        <v>29113870</v>
      </c>
      <c r="N33" s="25">
        <f t="shared" si="3"/>
        <v>1</v>
      </c>
      <c r="O33" s="14">
        <v>0</v>
      </c>
      <c r="P33" s="15">
        <v>0</v>
      </c>
      <c r="Q33" s="25" t="e">
        <f t="shared" si="4"/>
        <v>#DIV/0!</v>
      </c>
      <c r="R33" s="14">
        <v>0</v>
      </c>
      <c r="S33" s="15">
        <v>0</v>
      </c>
      <c r="T33" s="25" t="e">
        <f t="shared" si="5"/>
        <v>#DIV/0!</v>
      </c>
      <c r="U33" s="14">
        <v>0</v>
      </c>
      <c r="V33" s="15">
        <v>0</v>
      </c>
      <c r="W33" s="25" t="e">
        <f t="shared" si="6"/>
        <v>#DIV/0!</v>
      </c>
    </row>
    <row r="34" spans="1:23" ht="14.25" customHeight="1" x14ac:dyDescent="0.2">
      <c r="A34" s="12" t="s">
        <v>30</v>
      </c>
      <c r="B34" s="13" t="s">
        <v>91</v>
      </c>
      <c r="C34" s="14">
        <v>423291579</v>
      </c>
      <c r="D34" s="15">
        <v>49291804</v>
      </c>
      <c r="E34" s="25">
        <f t="shared" si="0"/>
        <v>0.11644881789628042</v>
      </c>
      <c r="F34" s="14">
        <v>0</v>
      </c>
      <c r="G34" s="15">
        <v>0</v>
      </c>
      <c r="H34" s="25" t="e">
        <f t="shared" si="1"/>
        <v>#DIV/0!</v>
      </c>
      <c r="I34" s="14">
        <v>0</v>
      </c>
      <c r="J34" s="15">
        <v>0</v>
      </c>
      <c r="K34" s="25" t="e">
        <f t="shared" si="2"/>
        <v>#DIV/0!</v>
      </c>
      <c r="L34" s="14">
        <v>0</v>
      </c>
      <c r="M34" s="15">
        <v>0</v>
      </c>
      <c r="N34" s="25" t="e">
        <f t="shared" si="3"/>
        <v>#DIV/0!</v>
      </c>
      <c r="O34" s="14">
        <v>0</v>
      </c>
      <c r="P34" s="15">
        <v>0</v>
      </c>
      <c r="Q34" s="25" t="e">
        <f t="shared" si="4"/>
        <v>#DIV/0!</v>
      </c>
      <c r="R34" s="14">
        <v>0</v>
      </c>
      <c r="S34" s="15">
        <v>0</v>
      </c>
      <c r="T34" s="25" t="e">
        <f t="shared" si="5"/>
        <v>#DIV/0!</v>
      </c>
      <c r="U34" s="14">
        <v>0</v>
      </c>
      <c r="V34" s="15">
        <v>0</v>
      </c>
      <c r="W34" s="25" t="e">
        <f t="shared" si="6"/>
        <v>#DIV/0!</v>
      </c>
    </row>
    <row r="35" spans="1:23" ht="14.25" customHeight="1" x14ac:dyDescent="0.2">
      <c r="A35" s="12" t="s">
        <v>31</v>
      </c>
      <c r="B35" s="13" t="s">
        <v>90</v>
      </c>
      <c r="C35" s="14">
        <v>1314140032</v>
      </c>
      <c r="D35" s="15">
        <v>55776907</v>
      </c>
      <c r="E35" s="25">
        <f t="shared" si="0"/>
        <v>4.2443655654498771E-2</v>
      </c>
      <c r="F35" s="14">
        <v>0</v>
      </c>
      <c r="G35" s="15">
        <v>0</v>
      </c>
      <c r="H35" s="25" t="e">
        <f t="shared" si="1"/>
        <v>#DIV/0!</v>
      </c>
      <c r="I35" s="14">
        <v>0</v>
      </c>
      <c r="J35" s="15">
        <v>0</v>
      </c>
      <c r="K35" s="25" t="e">
        <f t="shared" si="2"/>
        <v>#DIV/0!</v>
      </c>
      <c r="L35" s="14">
        <v>746930</v>
      </c>
      <c r="M35" s="15">
        <v>74694</v>
      </c>
      <c r="N35" s="25">
        <f t="shared" si="3"/>
        <v>0.10000133881354344</v>
      </c>
      <c r="O35" s="14">
        <v>0</v>
      </c>
      <c r="P35" s="15">
        <v>0</v>
      </c>
      <c r="Q35" s="25" t="e">
        <f t="shared" si="4"/>
        <v>#DIV/0!</v>
      </c>
      <c r="R35" s="14">
        <v>0</v>
      </c>
      <c r="S35" s="15">
        <v>0</v>
      </c>
      <c r="T35" s="25" t="e">
        <f t="shared" si="5"/>
        <v>#DIV/0!</v>
      </c>
      <c r="U35" s="14">
        <v>0</v>
      </c>
      <c r="V35" s="15">
        <v>0</v>
      </c>
      <c r="W35" s="25" t="e">
        <f t="shared" si="6"/>
        <v>#DIV/0!</v>
      </c>
    </row>
    <row r="36" spans="1:23" ht="14.25" customHeight="1" x14ac:dyDescent="0.2">
      <c r="A36" s="12" t="s">
        <v>32</v>
      </c>
      <c r="B36" s="13" t="s">
        <v>91</v>
      </c>
      <c r="C36" s="14">
        <v>677811420</v>
      </c>
      <c r="D36" s="15">
        <v>126309306</v>
      </c>
      <c r="E36" s="25">
        <f t="shared" si="0"/>
        <v>0.18634874284059716</v>
      </c>
      <c r="F36" s="14">
        <v>0</v>
      </c>
      <c r="G36" s="15">
        <v>0</v>
      </c>
      <c r="H36" s="25" t="e">
        <f t="shared" si="1"/>
        <v>#DIV/0!</v>
      </c>
      <c r="I36" s="14">
        <v>0</v>
      </c>
      <c r="J36" s="15">
        <v>0</v>
      </c>
      <c r="K36" s="25" t="e">
        <f t="shared" si="2"/>
        <v>#DIV/0!</v>
      </c>
      <c r="L36" s="14">
        <v>28173549</v>
      </c>
      <c r="M36" s="15">
        <v>2817355</v>
      </c>
      <c r="N36" s="25">
        <f t="shared" si="3"/>
        <v>0.10000000354942858</v>
      </c>
      <c r="O36" s="14">
        <v>0</v>
      </c>
      <c r="P36" s="15">
        <v>0</v>
      </c>
      <c r="Q36" s="25" t="e">
        <f t="shared" si="4"/>
        <v>#DIV/0!</v>
      </c>
      <c r="R36" s="14">
        <v>0</v>
      </c>
      <c r="S36" s="15">
        <v>0</v>
      </c>
      <c r="T36" s="25" t="e">
        <f t="shared" si="5"/>
        <v>#DIV/0!</v>
      </c>
      <c r="U36" s="14">
        <v>0</v>
      </c>
      <c r="V36" s="15">
        <v>0</v>
      </c>
      <c r="W36" s="25" t="e">
        <f t="shared" si="6"/>
        <v>#DIV/0!</v>
      </c>
    </row>
    <row r="37" spans="1:23" ht="14.25" customHeight="1" x14ac:dyDescent="0.2">
      <c r="A37" s="12" t="s">
        <v>33</v>
      </c>
      <c r="B37" s="13" t="s">
        <v>90</v>
      </c>
      <c r="C37" s="14">
        <v>801802254</v>
      </c>
      <c r="D37" s="15">
        <v>52365783</v>
      </c>
      <c r="E37" s="25">
        <f t="shared" si="0"/>
        <v>6.5310097020505511E-2</v>
      </c>
      <c r="F37" s="14">
        <v>0</v>
      </c>
      <c r="G37" s="15">
        <v>0</v>
      </c>
      <c r="H37" s="25" t="e">
        <f t="shared" si="1"/>
        <v>#DIV/0!</v>
      </c>
      <c r="I37" s="14">
        <v>18410</v>
      </c>
      <c r="J37" s="15">
        <v>18410</v>
      </c>
      <c r="K37" s="25">
        <f t="shared" si="2"/>
        <v>1</v>
      </c>
      <c r="L37" s="14">
        <v>0</v>
      </c>
      <c r="M37" s="15">
        <v>0</v>
      </c>
      <c r="N37" s="25" t="e">
        <f t="shared" si="3"/>
        <v>#DIV/0!</v>
      </c>
      <c r="O37" s="14">
        <v>0</v>
      </c>
      <c r="P37" s="15">
        <v>0</v>
      </c>
      <c r="Q37" s="25" t="e">
        <f t="shared" si="4"/>
        <v>#DIV/0!</v>
      </c>
      <c r="R37" s="14">
        <v>0</v>
      </c>
      <c r="S37" s="15">
        <v>0</v>
      </c>
      <c r="T37" s="25" t="e">
        <f t="shared" si="5"/>
        <v>#DIV/0!</v>
      </c>
      <c r="U37" s="14">
        <v>0</v>
      </c>
      <c r="V37" s="15">
        <v>0</v>
      </c>
      <c r="W37" s="25" t="e">
        <f t="shared" si="6"/>
        <v>#DIV/0!</v>
      </c>
    </row>
    <row r="38" spans="1:23" ht="14.25" customHeight="1" x14ac:dyDescent="0.2">
      <c r="A38" s="12" t="s">
        <v>34</v>
      </c>
      <c r="B38" s="13" t="s">
        <v>91</v>
      </c>
      <c r="C38" s="14">
        <v>417901426</v>
      </c>
      <c r="D38" s="15">
        <v>53550586</v>
      </c>
      <c r="E38" s="25">
        <f t="shared" si="0"/>
        <v>0.12814166850916656</v>
      </c>
      <c r="F38" s="14">
        <v>0</v>
      </c>
      <c r="G38" s="15">
        <v>0</v>
      </c>
      <c r="H38" s="25" t="e">
        <f t="shared" si="1"/>
        <v>#DIV/0!</v>
      </c>
      <c r="I38" s="14">
        <v>0</v>
      </c>
      <c r="J38" s="15">
        <v>0</v>
      </c>
      <c r="K38" s="25" t="e">
        <f t="shared" si="2"/>
        <v>#DIV/0!</v>
      </c>
      <c r="L38" s="14">
        <v>0</v>
      </c>
      <c r="M38" s="15">
        <v>0</v>
      </c>
      <c r="N38" s="25" t="e">
        <f t="shared" si="3"/>
        <v>#DIV/0!</v>
      </c>
      <c r="O38" s="14">
        <v>0</v>
      </c>
      <c r="P38" s="15">
        <v>0</v>
      </c>
      <c r="Q38" s="25" t="e">
        <f t="shared" si="4"/>
        <v>#DIV/0!</v>
      </c>
      <c r="R38" s="14">
        <v>0</v>
      </c>
      <c r="S38" s="15">
        <v>0</v>
      </c>
      <c r="T38" s="25" t="e">
        <f t="shared" si="5"/>
        <v>#DIV/0!</v>
      </c>
      <c r="U38" s="14">
        <v>0</v>
      </c>
      <c r="V38" s="15">
        <v>0</v>
      </c>
      <c r="W38" s="25" t="e">
        <f t="shared" si="6"/>
        <v>#DIV/0!</v>
      </c>
    </row>
    <row r="39" spans="1:23" ht="14.25" customHeight="1" x14ac:dyDescent="0.2">
      <c r="A39" s="12" t="s">
        <v>35</v>
      </c>
      <c r="B39" s="13" t="s">
        <v>90</v>
      </c>
      <c r="C39" s="14">
        <v>1120844051</v>
      </c>
      <c r="D39" s="15">
        <v>52149098</v>
      </c>
      <c r="E39" s="25">
        <f t="shared" si="0"/>
        <v>4.6526631384154978E-2</v>
      </c>
      <c r="F39" s="14">
        <v>0</v>
      </c>
      <c r="G39" s="15">
        <v>0</v>
      </c>
      <c r="H39" s="25" t="e">
        <f t="shared" si="1"/>
        <v>#DIV/0!</v>
      </c>
      <c r="I39" s="14">
        <v>95414</v>
      </c>
      <c r="J39" s="15">
        <v>3436</v>
      </c>
      <c r="K39" s="25">
        <f t="shared" si="2"/>
        <v>3.601148678391012E-2</v>
      </c>
      <c r="L39" s="14">
        <v>1059612</v>
      </c>
      <c r="M39" s="15">
        <v>195428</v>
      </c>
      <c r="N39" s="25">
        <f t="shared" si="3"/>
        <v>0.18443354737394443</v>
      </c>
      <c r="O39" s="14">
        <v>0</v>
      </c>
      <c r="P39" s="15">
        <v>0</v>
      </c>
      <c r="Q39" s="25" t="e">
        <f t="shared" si="4"/>
        <v>#DIV/0!</v>
      </c>
      <c r="R39" s="14">
        <v>0</v>
      </c>
      <c r="S39" s="15">
        <v>0</v>
      </c>
      <c r="T39" s="25" t="e">
        <f t="shared" si="5"/>
        <v>#DIV/0!</v>
      </c>
      <c r="U39" s="14">
        <v>0</v>
      </c>
      <c r="V39" s="15">
        <v>0</v>
      </c>
      <c r="W39" s="25" t="e">
        <f t="shared" si="6"/>
        <v>#DIV/0!</v>
      </c>
    </row>
    <row r="40" spans="1:23" ht="14.25" customHeight="1" x14ac:dyDescent="0.2">
      <c r="A40" s="12" t="s">
        <v>36</v>
      </c>
      <c r="B40" s="13" t="s">
        <v>90</v>
      </c>
      <c r="C40" s="14">
        <v>1945518865</v>
      </c>
      <c r="D40" s="15">
        <v>32449372</v>
      </c>
      <c r="E40" s="25">
        <f t="shared" si="0"/>
        <v>1.6679032305348528E-2</v>
      </c>
      <c r="F40" s="14">
        <v>0</v>
      </c>
      <c r="G40" s="15">
        <v>0</v>
      </c>
      <c r="H40" s="25" t="e">
        <f t="shared" si="1"/>
        <v>#DIV/0!</v>
      </c>
      <c r="I40" s="14">
        <v>32784173</v>
      </c>
      <c r="J40" s="15">
        <v>237858</v>
      </c>
      <c r="K40" s="25">
        <f t="shared" si="2"/>
        <v>7.2552691812601162E-3</v>
      </c>
      <c r="L40" s="14">
        <v>47400612</v>
      </c>
      <c r="M40" s="15">
        <v>2370031</v>
      </c>
      <c r="N40" s="25">
        <f t="shared" si="3"/>
        <v>5.0000008438709609E-2</v>
      </c>
      <c r="O40" s="14">
        <v>0</v>
      </c>
      <c r="P40" s="15">
        <v>0</v>
      </c>
      <c r="Q40" s="25" t="e">
        <f t="shared" si="4"/>
        <v>#DIV/0!</v>
      </c>
      <c r="R40" s="14">
        <v>0</v>
      </c>
      <c r="S40" s="15">
        <v>0</v>
      </c>
      <c r="T40" s="25" t="e">
        <f t="shared" si="5"/>
        <v>#DIV/0!</v>
      </c>
      <c r="U40" s="14">
        <v>0</v>
      </c>
      <c r="V40" s="15">
        <v>0</v>
      </c>
      <c r="W40" s="25" t="e">
        <f t="shared" si="6"/>
        <v>#DIV/0!</v>
      </c>
    </row>
    <row r="41" spans="1:23" ht="14.25" customHeight="1" x14ac:dyDescent="0.2">
      <c r="A41" s="12" t="s">
        <v>37</v>
      </c>
      <c r="B41" s="13" t="s">
        <v>90</v>
      </c>
      <c r="C41" s="14">
        <v>651613789</v>
      </c>
      <c r="D41" s="15">
        <v>37526452</v>
      </c>
      <c r="E41" s="25">
        <f t="shared" si="0"/>
        <v>5.7590021318594288E-2</v>
      </c>
      <c r="F41" s="14">
        <v>0</v>
      </c>
      <c r="G41" s="15">
        <v>0</v>
      </c>
      <c r="H41" s="25" t="e">
        <f t="shared" si="1"/>
        <v>#DIV/0!</v>
      </c>
      <c r="I41" s="14">
        <v>0</v>
      </c>
      <c r="J41" s="15">
        <v>0</v>
      </c>
      <c r="K41" s="25" t="e">
        <f t="shared" si="2"/>
        <v>#DIV/0!</v>
      </c>
      <c r="L41" s="14">
        <v>227637</v>
      </c>
      <c r="M41" s="15">
        <v>45528</v>
      </c>
      <c r="N41" s="25">
        <f t="shared" si="3"/>
        <v>0.20000263577537922</v>
      </c>
      <c r="O41" s="14">
        <v>0</v>
      </c>
      <c r="P41" s="15">
        <v>0</v>
      </c>
      <c r="Q41" s="25" t="e">
        <f t="shared" si="4"/>
        <v>#DIV/0!</v>
      </c>
      <c r="R41" s="14">
        <v>0</v>
      </c>
      <c r="S41" s="15">
        <v>0</v>
      </c>
      <c r="T41" s="25" t="e">
        <f t="shared" si="5"/>
        <v>#DIV/0!</v>
      </c>
      <c r="U41" s="14">
        <v>0</v>
      </c>
      <c r="V41" s="15">
        <v>0</v>
      </c>
      <c r="W41" s="25" t="e">
        <f t="shared" si="6"/>
        <v>#DIV/0!</v>
      </c>
    </row>
    <row r="42" spans="1:23" ht="14.25" customHeight="1" x14ac:dyDescent="0.2">
      <c r="A42" s="12" t="s">
        <v>38</v>
      </c>
      <c r="B42" s="13" t="s">
        <v>91</v>
      </c>
      <c r="C42" s="14">
        <v>2670438799</v>
      </c>
      <c r="D42" s="15">
        <v>104130720</v>
      </c>
      <c r="E42" s="25">
        <f t="shared" si="0"/>
        <v>3.8993861248194067E-2</v>
      </c>
      <c r="F42" s="14">
        <v>0</v>
      </c>
      <c r="G42" s="15">
        <v>0</v>
      </c>
      <c r="H42" s="25" t="e">
        <f t="shared" si="1"/>
        <v>#DIV/0!</v>
      </c>
      <c r="I42" s="14">
        <v>0</v>
      </c>
      <c r="J42" s="15">
        <v>0</v>
      </c>
      <c r="K42" s="25" t="e">
        <f t="shared" si="2"/>
        <v>#DIV/0!</v>
      </c>
      <c r="L42" s="14">
        <v>13485390</v>
      </c>
      <c r="M42" s="15">
        <v>1348539</v>
      </c>
      <c r="N42" s="25">
        <f t="shared" si="3"/>
        <v>0.1</v>
      </c>
      <c r="O42" s="14">
        <v>0</v>
      </c>
      <c r="P42" s="15">
        <v>0</v>
      </c>
      <c r="Q42" s="25" t="e">
        <f t="shared" si="4"/>
        <v>#DIV/0!</v>
      </c>
      <c r="R42" s="14">
        <v>0</v>
      </c>
      <c r="S42" s="15">
        <v>0</v>
      </c>
      <c r="T42" s="25" t="e">
        <f t="shared" si="5"/>
        <v>#DIV/0!</v>
      </c>
      <c r="U42" s="14">
        <v>0</v>
      </c>
      <c r="V42" s="15">
        <v>0</v>
      </c>
      <c r="W42" s="25" t="e">
        <f t="shared" si="6"/>
        <v>#DIV/0!</v>
      </c>
    </row>
    <row r="43" spans="1:23" ht="14.25" customHeight="1" x14ac:dyDescent="0.2">
      <c r="A43" s="12" t="s">
        <v>39</v>
      </c>
      <c r="B43" s="13" t="s">
        <v>91</v>
      </c>
      <c r="C43" s="14">
        <v>260740125</v>
      </c>
      <c r="D43" s="15">
        <v>25206820</v>
      </c>
      <c r="E43" s="25">
        <f t="shared" si="0"/>
        <v>9.6674111819191624E-2</v>
      </c>
      <c r="F43" s="14">
        <v>0</v>
      </c>
      <c r="G43" s="15">
        <v>0</v>
      </c>
      <c r="H43" s="25" t="e">
        <f t="shared" si="1"/>
        <v>#DIV/0!</v>
      </c>
      <c r="I43" s="14">
        <v>0</v>
      </c>
      <c r="J43" s="15">
        <v>0</v>
      </c>
      <c r="K43" s="25" t="e">
        <f t="shared" si="2"/>
        <v>#DIV/0!</v>
      </c>
      <c r="L43" s="14">
        <v>0</v>
      </c>
      <c r="M43" s="15">
        <v>0</v>
      </c>
      <c r="N43" s="25" t="e">
        <f t="shared" si="3"/>
        <v>#DIV/0!</v>
      </c>
      <c r="O43" s="14">
        <v>0</v>
      </c>
      <c r="P43" s="15">
        <v>0</v>
      </c>
      <c r="Q43" s="25" t="e">
        <f t="shared" si="4"/>
        <v>#DIV/0!</v>
      </c>
      <c r="R43" s="14">
        <v>0</v>
      </c>
      <c r="S43" s="15">
        <v>0</v>
      </c>
      <c r="T43" s="25" t="e">
        <f t="shared" si="5"/>
        <v>#DIV/0!</v>
      </c>
      <c r="U43" s="14">
        <v>0</v>
      </c>
      <c r="V43" s="15">
        <v>0</v>
      </c>
      <c r="W43" s="25" t="e">
        <f t="shared" si="6"/>
        <v>#DIV/0!</v>
      </c>
    </row>
    <row r="44" spans="1:23" ht="14.25" customHeight="1" x14ac:dyDescent="0.2">
      <c r="A44" s="12" t="s">
        <v>40</v>
      </c>
      <c r="B44" s="13" t="s">
        <v>90</v>
      </c>
      <c r="C44" s="14">
        <v>637989132</v>
      </c>
      <c r="D44" s="15">
        <v>80958724</v>
      </c>
      <c r="E44" s="25">
        <f t="shared" si="0"/>
        <v>0.12689671334401351</v>
      </c>
      <c r="F44" s="14">
        <v>0</v>
      </c>
      <c r="G44" s="15">
        <v>0</v>
      </c>
      <c r="H44" s="25" t="e">
        <f t="shared" si="1"/>
        <v>#DIV/0!</v>
      </c>
      <c r="I44" s="14">
        <v>0</v>
      </c>
      <c r="J44" s="15">
        <v>0</v>
      </c>
      <c r="K44" s="25" t="e">
        <f t="shared" si="2"/>
        <v>#DIV/0!</v>
      </c>
      <c r="L44" s="14">
        <v>150000</v>
      </c>
      <c r="M44" s="15">
        <v>15000</v>
      </c>
      <c r="N44" s="25">
        <f t="shared" si="3"/>
        <v>0.1</v>
      </c>
      <c r="O44" s="14">
        <v>0</v>
      </c>
      <c r="P44" s="15">
        <v>0</v>
      </c>
      <c r="Q44" s="25" t="e">
        <f t="shared" si="4"/>
        <v>#DIV/0!</v>
      </c>
      <c r="R44" s="14">
        <v>0</v>
      </c>
      <c r="S44" s="15">
        <v>0</v>
      </c>
      <c r="T44" s="25" t="e">
        <f t="shared" si="5"/>
        <v>#DIV/0!</v>
      </c>
      <c r="U44" s="14">
        <v>0</v>
      </c>
      <c r="V44" s="15">
        <v>0</v>
      </c>
      <c r="W44" s="25" t="e">
        <f t="shared" si="6"/>
        <v>#DIV/0!</v>
      </c>
    </row>
    <row r="45" spans="1:23" ht="14.25" customHeight="1" x14ac:dyDescent="0.2">
      <c r="A45" s="12" t="s">
        <v>41</v>
      </c>
      <c r="B45" s="13" t="s">
        <v>90</v>
      </c>
      <c r="C45" s="14">
        <v>1357586150</v>
      </c>
      <c r="D45" s="15">
        <v>106828632</v>
      </c>
      <c r="E45" s="25">
        <f t="shared" si="0"/>
        <v>7.8690131009365408E-2</v>
      </c>
      <c r="F45" s="14">
        <v>0</v>
      </c>
      <c r="G45" s="15">
        <v>0</v>
      </c>
      <c r="H45" s="25" t="e">
        <f t="shared" si="1"/>
        <v>#DIV/0!</v>
      </c>
      <c r="I45" s="14">
        <v>0</v>
      </c>
      <c r="J45" s="15">
        <v>0</v>
      </c>
      <c r="K45" s="25" t="e">
        <f t="shared" si="2"/>
        <v>#DIV/0!</v>
      </c>
      <c r="L45" s="14">
        <v>248489839</v>
      </c>
      <c r="M45" s="15">
        <v>11306649</v>
      </c>
      <c r="N45" s="25">
        <f t="shared" si="3"/>
        <v>4.5501454085613534E-2</v>
      </c>
      <c r="O45" s="14">
        <v>0</v>
      </c>
      <c r="P45" s="15">
        <v>0</v>
      </c>
      <c r="Q45" s="25" t="e">
        <f t="shared" si="4"/>
        <v>#DIV/0!</v>
      </c>
      <c r="R45" s="14">
        <v>0</v>
      </c>
      <c r="S45" s="15">
        <v>0</v>
      </c>
      <c r="T45" s="25" t="e">
        <f t="shared" si="5"/>
        <v>#DIV/0!</v>
      </c>
      <c r="U45" s="14">
        <v>0</v>
      </c>
      <c r="V45" s="15">
        <v>0</v>
      </c>
      <c r="W45" s="25" t="e">
        <f t="shared" si="6"/>
        <v>#DIV/0!</v>
      </c>
    </row>
    <row r="46" spans="1:23" ht="14.25" customHeight="1" x14ac:dyDescent="0.2">
      <c r="A46" s="12" t="s">
        <v>42</v>
      </c>
      <c r="B46" s="13" t="s">
        <v>90</v>
      </c>
      <c r="C46" s="14">
        <v>4031087909</v>
      </c>
      <c r="D46" s="15">
        <v>79744391</v>
      </c>
      <c r="E46" s="25">
        <f t="shared" si="0"/>
        <v>1.9782349777577129E-2</v>
      </c>
      <c r="F46" s="14">
        <v>0</v>
      </c>
      <c r="G46" s="15">
        <v>0</v>
      </c>
      <c r="H46" s="25" t="e">
        <f t="shared" si="1"/>
        <v>#DIV/0!</v>
      </c>
      <c r="I46" s="14">
        <v>0</v>
      </c>
      <c r="J46" s="15">
        <v>0</v>
      </c>
      <c r="K46" s="25" t="e">
        <f t="shared" si="2"/>
        <v>#DIV/0!</v>
      </c>
      <c r="L46" s="14">
        <v>24778372</v>
      </c>
      <c r="M46" s="15">
        <v>2482139</v>
      </c>
      <c r="N46" s="25">
        <f t="shared" si="3"/>
        <v>0.10017361108308488</v>
      </c>
      <c r="O46" s="14">
        <v>2614241193</v>
      </c>
      <c r="P46" s="15">
        <v>2614241193</v>
      </c>
      <c r="Q46" s="25">
        <f t="shared" si="4"/>
        <v>1</v>
      </c>
      <c r="R46" s="14">
        <v>0</v>
      </c>
      <c r="S46" s="15">
        <v>0</v>
      </c>
      <c r="T46" s="25" t="e">
        <f t="shared" si="5"/>
        <v>#DIV/0!</v>
      </c>
      <c r="U46" s="14">
        <v>0</v>
      </c>
      <c r="V46" s="15">
        <v>0</v>
      </c>
      <c r="W46" s="25" t="e">
        <f t="shared" si="6"/>
        <v>#DIV/0!</v>
      </c>
    </row>
    <row r="47" spans="1:23" ht="14.25" customHeight="1" x14ac:dyDescent="0.2">
      <c r="A47" s="12" t="s">
        <v>43</v>
      </c>
      <c r="B47" s="13" t="s">
        <v>90</v>
      </c>
      <c r="C47" s="14">
        <v>2159476418</v>
      </c>
      <c r="D47" s="15">
        <v>78158182</v>
      </c>
      <c r="E47" s="25">
        <f t="shared" si="0"/>
        <v>3.6193116696493603E-2</v>
      </c>
      <c r="F47" s="14">
        <v>0</v>
      </c>
      <c r="G47" s="15">
        <v>0</v>
      </c>
      <c r="H47" s="25" t="e">
        <f t="shared" si="1"/>
        <v>#DIV/0!</v>
      </c>
      <c r="I47" s="14">
        <v>2586660</v>
      </c>
      <c r="J47" s="15">
        <v>8790</v>
      </c>
      <c r="K47" s="25">
        <f t="shared" si="2"/>
        <v>3.3982046345480271E-3</v>
      </c>
      <c r="L47" s="14">
        <v>47728200</v>
      </c>
      <c r="M47" s="15">
        <v>2437686</v>
      </c>
      <c r="N47" s="25">
        <f t="shared" si="3"/>
        <v>5.1074333412950833E-2</v>
      </c>
      <c r="O47" s="14">
        <v>0</v>
      </c>
      <c r="P47" s="15">
        <v>0</v>
      </c>
      <c r="Q47" s="25" t="e">
        <f t="shared" si="4"/>
        <v>#DIV/0!</v>
      </c>
      <c r="R47" s="14">
        <v>0</v>
      </c>
      <c r="S47" s="15">
        <v>0</v>
      </c>
      <c r="T47" s="25" t="e">
        <f t="shared" si="5"/>
        <v>#DIV/0!</v>
      </c>
      <c r="U47" s="14">
        <v>2550141</v>
      </c>
      <c r="V47" s="15">
        <v>2550141</v>
      </c>
      <c r="W47" s="25">
        <f t="shared" si="6"/>
        <v>1</v>
      </c>
    </row>
    <row r="48" spans="1:23" ht="14.25" customHeight="1" x14ac:dyDescent="0.2">
      <c r="A48" s="12" t="s">
        <v>44</v>
      </c>
      <c r="B48" s="13" t="s">
        <v>90</v>
      </c>
      <c r="C48" s="14">
        <v>1917</v>
      </c>
      <c r="D48" s="15">
        <v>522</v>
      </c>
      <c r="E48" s="25">
        <f t="shared" si="0"/>
        <v>0.27230046948356806</v>
      </c>
      <c r="F48" s="14">
        <v>0</v>
      </c>
      <c r="G48" s="15">
        <v>0</v>
      </c>
      <c r="H48" s="25" t="e">
        <f t="shared" si="1"/>
        <v>#DIV/0!</v>
      </c>
      <c r="I48" s="14">
        <v>0</v>
      </c>
      <c r="J48" s="15">
        <v>0</v>
      </c>
      <c r="K48" s="25" t="e">
        <f t="shared" si="2"/>
        <v>#DIV/0!</v>
      </c>
      <c r="L48" s="14">
        <v>0</v>
      </c>
      <c r="M48" s="15">
        <v>0</v>
      </c>
      <c r="N48" s="25" t="e">
        <f t="shared" si="3"/>
        <v>#DIV/0!</v>
      </c>
      <c r="O48" s="14">
        <v>0</v>
      </c>
      <c r="P48" s="15">
        <v>0</v>
      </c>
      <c r="Q48" s="25" t="e">
        <f t="shared" si="4"/>
        <v>#DIV/0!</v>
      </c>
      <c r="R48" s="14">
        <v>0</v>
      </c>
      <c r="S48" s="15">
        <v>0</v>
      </c>
      <c r="T48" s="25" t="e">
        <f t="shared" si="5"/>
        <v>#DIV/0!</v>
      </c>
      <c r="U48" s="14">
        <v>0</v>
      </c>
      <c r="V48" s="15">
        <v>0</v>
      </c>
      <c r="W48" s="25" t="e">
        <f t="shared" si="6"/>
        <v>#DIV/0!</v>
      </c>
    </row>
    <row r="49" spans="1:23" ht="14.25" customHeight="1" x14ac:dyDescent="0.2">
      <c r="A49" s="12" t="s">
        <v>45</v>
      </c>
      <c r="B49" s="13" t="s">
        <v>90</v>
      </c>
      <c r="C49" s="14">
        <v>1247513953</v>
      </c>
      <c r="D49" s="15">
        <v>104286736</v>
      </c>
      <c r="E49" s="25">
        <f t="shared" si="0"/>
        <v>8.3595646965882078E-2</v>
      </c>
      <c r="F49" s="14">
        <v>0</v>
      </c>
      <c r="G49" s="15">
        <v>0</v>
      </c>
      <c r="H49" s="25" t="e">
        <f t="shared" si="1"/>
        <v>#DIV/0!</v>
      </c>
      <c r="I49" s="14">
        <v>0</v>
      </c>
      <c r="J49" s="15">
        <v>0</v>
      </c>
      <c r="K49" s="25" t="e">
        <f t="shared" si="2"/>
        <v>#DIV/0!</v>
      </c>
      <c r="L49" s="14">
        <v>248009317</v>
      </c>
      <c r="M49" s="15">
        <v>12400465</v>
      </c>
      <c r="N49" s="25">
        <f t="shared" si="3"/>
        <v>4.9999996572709406E-2</v>
      </c>
      <c r="O49" s="14">
        <v>0</v>
      </c>
      <c r="P49" s="15">
        <v>0</v>
      </c>
      <c r="Q49" s="25" t="e">
        <f t="shared" si="4"/>
        <v>#DIV/0!</v>
      </c>
      <c r="R49" s="14">
        <v>0</v>
      </c>
      <c r="S49" s="15">
        <v>0</v>
      </c>
      <c r="T49" s="25" t="e">
        <f t="shared" si="5"/>
        <v>#DIV/0!</v>
      </c>
      <c r="U49" s="14">
        <v>0</v>
      </c>
      <c r="V49" s="15">
        <v>0</v>
      </c>
      <c r="W49" s="25" t="e">
        <f t="shared" si="6"/>
        <v>#DIV/0!</v>
      </c>
    </row>
    <row r="50" spans="1:23" ht="14.25" customHeight="1" x14ac:dyDescent="0.2">
      <c r="A50" s="12" t="s">
        <v>46</v>
      </c>
      <c r="B50" s="13" t="s">
        <v>90</v>
      </c>
      <c r="C50" s="14">
        <v>344779899</v>
      </c>
      <c r="D50" s="15">
        <v>37893339</v>
      </c>
      <c r="E50" s="25">
        <f t="shared" si="0"/>
        <v>0.10990588230319076</v>
      </c>
      <c r="F50" s="14">
        <v>0</v>
      </c>
      <c r="G50" s="15">
        <v>0</v>
      </c>
      <c r="H50" s="25" t="e">
        <f t="shared" si="1"/>
        <v>#DIV/0!</v>
      </c>
      <c r="I50" s="14">
        <v>0</v>
      </c>
      <c r="J50" s="15">
        <v>0</v>
      </c>
      <c r="K50" s="25" t="e">
        <f t="shared" si="2"/>
        <v>#DIV/0!</v>
      </c>
      <c r="L50" s="14">
        <v>2815427</v>
      </c>
      <c r="M50" s="15">
        <v>281543</v>
      </c>
      <c r="N50" s="25">
        <f t="shared" si="3"/>
        <v>0.10000010655577289</v>
      </c>
      <c r="O50" s="14">
        <v>0</v>
      </c>
      <c r="P50" s="15">
        <v>0</v>
      </c>
      <c r="Q50" s="25" t="e">
        <f t="shared" si="4"/>
        <v>#DIV/0!</v>
      </c>
      <c r="R50" s="14">
        <v>0</v>
      </c>
      <c r="S50" s="15">
        <v>0</v>
      </c>
      <c r="T50" s="25" t="e">
        <f t="shared" si="5"/>
        <v>#DIV/0!</v>
      </c>
      <c r="U50" s="14">
        <v>0</v>
      </c>
      <c r="V50" s="15">
        <v>0</v>
      </c>
      <c r="W50" s="25" t="e">
        <f t="shared" si="6"/>
        <v>#DIV/0!</v>
      </c>
    </row>
    <row r="51" spans="1:23" ht="14.25" customHeight="1" x14ac:dyDescent="0.2">
      <c r="A51" s="12" t="s">
        <v>47</v>
      </c>
      <c r="B51" s="13" t="s">
        <v>90</v>
      </c>
      <c r="C51" s="14">
        <v>2846156599</v>
      </c>
      <c r="D51" s="15">
        <v>78393015</v>
      </c>
      <c r="E51" s="25">
        <f t="shared" si="0"/>
        <v>2.7543465116270646E-2</v>
      </c>
      <c r="F51" s="14">
        <v>0</v>
      </c>
      <c r="G51" s="15">
        <v>0</v>
      </c>
      <c r="H51" s="25" t="e">
        <f t="shared" si="1"/>
        <v>#DIV/0!</v>
      </c>
      <c r="I51" s="14">
        <v>0</v>
      </c>
      <c r="J51" s="15">
        <v>0</v>
      </c>
      <c r="K51" s="25" t="e">
        <f t="shared" si="2"/>
        <v>#DIV/0!</v>
      </c>
      <c r="L51" s="14">
        <v>115442</v>
      </c>
      <c r="M51" s="15">
        <v>5773</v>
      </c>
      <c r="N51" s="25">
        <f t="shared" si="3"/>
        <v>5.0007796122728293E-2</v>
      </c>
      <c r="O51" s="14">
        <v>0</v>
      </c>
      <c r="P51" s="15">
        <v>0</v>
      </c>
      <c r="Q51" s="25" t="e">
        <f t="shared" si="4"/>
        <v>#DIV/0!</v>
      </c>
      <c r="R51" s="14">
        <v>0</v>
      </c>
      <c r="S51" s="15">
        <v>0</v>
      </c>
      <c r="T51" s="25" t="e">
        <f t="shared" si="5"/>
        <v>#DIV/0!</v>
      </c>
      <c r="U51" s="14">
        <v>0</v>
      </c>
      <c r="V51" s="15">
        <v>0</v>
      </c>
      <c r="W51" s="25" t="e">
        <f t="shared" si="6"/>
        <v>#DIV/0!</v>
      </c>
    </row>
    <row r="52" spans="1:23" ht="14.25" customHeight="1" x14ac:dyDescent="0.2">
      <c r="A52" s="12" t="s">
        <v>48</v>
      </c>
      <c r="B52" s="13" t="s">
        <v>90</v>
      </c>
      <c r="C52" s="14">
        <v>2325585935</v>
      </c>
      <c r="D52" s="15">
        <v>22057725</v>
      </c>
      <c r="E52" s="25">
        <f t="shared" si="0"/>
        <v>9.484803235189845E-3</v>
      </c>
      <c r="F52" s="14">
        <v>0</v>
      </c>
      <c r="G52" s="15">
        <v>0</v>
      </c>
      <c r="H52" s="25" t="e">
        <f t="shared" si="1"/>
        <v>#DIV/0!</v>
      </c>
      <c r="I52" s="14">
        <v>819</v>
      </c>
      <c r="J52" s="15">
        <v>819</v>
      </c>
      <c r="K52" s="25">
        <f t="shared" si="2"/>
        <v>1</v>
      </c>
      <c r="L52" s="14">
        <v>34472170</v>
      </c>
      <c r="M52" s="15">
        <v>3447217</v>
      </c>
      <c r="N52" s="25">
        <f t="shared" si="3"/>
        <v>0.1</v>
      </c>
      <c r="O52" s="14">
        <v>0</v>
      </c>
      <c r="P52" s="15">
        <v>0</v>
      </c>
      <c r="Q52" s="25" t="e">
        <f t="shared" si="4"/>
        <v>#DIV/0!</v>
      </c>
      <c r="R52" s="14">
        <v>0</v>
      </c>
      <c r="S52" s="15">
        <v>0</v>
      </c>
      <c r="T52" s="25" t="e">
        <f t="shared" si="5"/>
        <v>#DIV/0!</v>
      </c>
      <c r="U52" s="14">
        <v>0</v>
      </c>
      <c r="V52" s="15">
        <v>0</v>
      </c>
      <c r="W52" s="25" t="e">
        <f t="shared" si="6"/>
        <v>#DIV/0!</v>
      </c>
    </row>
    <row r="53" spans="1:23" ht="14.25" customHeight="1" x14ac:dyDescent="0.2">
      <c r="A53" s="12" t="s">
        <v>49</v>
      </c>
      <c r="B53" s="13" t="s">
        <v>90</v>
      </c>
      <c r="C53" s="14">
        <v>3149664300</v>
      </c>
      <c r="D53" s="15">
        <v>86708400</v>
      </c>
      <c r="E53" s="25">
        <f t="shared" si="0"/>
        <v>2.7529410039031778E-2</v>
      </c>
      <c r="F53" s="14">
        <v>0</v>
      </c>
      <c r="G53" s="15">
        <v>0</v>
      </c>
      <c r="H53" s="25" t="e">
        <f t="shared" si="1"/>
        <v>#DIV/0!</v>
      </c>
      <c r="I53" s="14">
        <v>0</v>
      </c>
      <c r="J53" s="15">
        <v>0</v>
      </c>
      <c r="K53" s="25" t="e">
        <f t="shared" si="2"/>
        <v>#DIV/0!</v>
      </c>
      <c r="L53" s="14">
        <v>3547804</v>
      </c>
      <c r="M53" s="15">
        <v>3547804</v>
      </c>
      <c r="N53" s="25">
        <f t="shared" si="3"/>
        <v>1</v>
      </c>
      <c r="O53" s="14">
        <v>0</v>
      </c>
      <c r="P53" s="15">
        <v>0</v>
      </c>
      <c r="Q53" s="25" t="e">
        <f t="shared" si="4"/>
        <v>#DIV/0!</v>
      </c>
      <c r="R53" s="14">
        <v>0</v>
      </c>
      <c r="S53" s="15">
        <v>0</v>
      </c>
      <c r="T53" s="25" t="e">
        <f t="shared" si="5"/>
        <v>#DIV/0!</v>
      </c>
      <c r="U53" s="14">
        <v>0</v>
      </c>
      <c r="V53" s="15">
        <v>0</v>
      </c>
      <c r="W53" s="25" t="e">
        <f t="shared" si="6"/>
        <v>#DIV/0!</v>
      </c>
    </row>
    <row r="54" spans="1:23" ht="14.25" customHeight="1" x14ac:dyDescent="0.2">
      <c r="A54" s="12" t="s">
        <v>50</v>
      </c>
      <c r="B54" s="13" t="s">
        <v>90</v>
      </c>
      <c r="C54" s="14">
        <v>8197491936</v>
      </c>
      <c r="D54" s="15">
        <v>697607658</v>
      </c>
      <c r="E54" s="25">
        <f t="shared" si="0"/>
        <v>8.5100133485511001E-2</v>
      </c>
      <c r="F54" s="14">
        <v>0</v>
      </c>
      <c r="G54" s="15">
        <v>0</v>
      </c>
      <c r="H54" s="25" t="e">
        <f t="shared" si="1"/>
        <v>#DIV/0!</v>
      </c>
      <c r="I54" s="14">
        <v>1634710</v>
      </c>
      <c r="J54" s="15">
        <v>84920</v>
      </c>
      <c r="K54" s="25">
        <f t="shared" si="2"/>
        <v>5.1948051948051951E-2</v>
      </c>
      <c r="L54" s="14">
        <v>45333275</v>
      </c>
      <c r="M54" s="15">
        <v>4527571</v>
      </c>
      <c r="N54" s="25">
        <f t="shared" si="3"/>
        <v>9.9873018218957263E-2</v>
      </c>
      <c r="O54" s="14">
        <v>0</v>
      </c>
      <c r="P54" s="15">
        <v>0</v>
      </c>
      <c r="Q54" s="25" t="e">
        <f t="shared" si="4"/>
        <v>#DIV/0!</v>
      </c>
      <c r="R54" s="14">
        <v>0</v>
      </c>
      <c r="S54" s="15">
        <v>0</v>
      </c>
      <c r="T54" s="25" t="e">
        <f t="shared" si="5"/>
        <v>#DIV/0!</v>
      </c>
      <c r="U54" s="14">
        <v>411523395</v>
      </c>
      <c r="V54" s="15">
        <v>392849055</v>
      </c>
      <c r="W54" s="25">
        <f t="shared" si="6"/>
        <v>0.95462143774353336</v>
      </c>
    </row>
    <row r="55" spans="1:23" ht="14.25" customHeight="1" x14ac:dyDescent="0.2">
      <c r="A55" s="12" t="s">
        <v>51</v>
      </c>
      <c r="B55" s="13" t="s">
        <v>90</v>
      </c>
      <c r="C55" s="14">
        <v>1575396611</v>
      </c>
      <c r="D55" s="15">
        <v>49045385</v>
      </c>
      <c r="E55" s="25">
        <f t="shared" si="0"/>
        <v>3.1132087410590474E-2</v>
      </c>
      <c r="F55" s="14">
        <v>0</v>
      </c>
      <c r="G55" s="15">
        <v>0</v>
      </c>
      <c r="H55" s="25" t="e">
        <f t="shared" si="1"/>
        <v>#DIV/0!</v>
      </c>
      <c r="I55" s="14">
        <v>11848592</v>
      </c>
      <c r="J55" s="15">
        <v>1588046</v>
      </c>
      <c r="K55" s="25">
        <f t="shared" si="2"/>
        <v>0.134028245718985</v>
      </c>
      <c r="L55" s="14">
        <v>18275104</v>
      </c>
      <c r="M55" s="15">
        <v>1827621</v>
      </c>
      <c r="N55" s="25">
        <f t="shared" si="3"/>
        <v>0.10000605194914348</v>
      </c>
      <c r="O55" s="14">
        <v>0</v>
      </c>
      <c r="P55" s="15">
        <v>0</v>
      </c>
      <c r="Q55" s="25" t="e">
        <f t="shared" si="4"/>
        <v>#DIV/0!</v>
      </c>
      <c r="R55" s="14">
        <v>0</v>
      </c>
      <c r="S55" s="15">
        <v>0</v>
      </c>
      <c r="T55" s="25" t="e">
        <f t="shared" si="5"/>
        <v>#DIV/0!</v>
      </c>
      <c r="U55" s="14">
        <v>0</v>
      </c>
      <c r="V55" s="15">
        <v>0</v>
      </c>
      <c r="W55" s="25" t="e">
        <f t="shared" si="6"/>
        <v>#DIV/0!</v>
      </c>
    </row>
    <row r="56" spans="1:23" ht="14.25" customHeight="1" x14ac:dyDescent="0.2">
      <c r="A56" s="12" t="s">
        <v>52</v>
      </c>
      <c r="B56" s="13" t="s">
        <v>90</v>
      </c>
      <c r="C56" s="14">
        <v>47497768</v>
      </c>
      <c r="D56" s="15">
        <v>1588286</v>
      </c>
      <c r="E56" s="25">
        <f t="shared" si="0"/>
        <v>3.3439171289059308E-2</v>
      </c>
      <c r="F56" s="14">
        <v>0</v>
      </c>
      <c r="G56" s="15">
        <v>0</v>
      </c>
      <c r="H56" s="25" t="e">
        <f t="shared" si="1"/>
        <v>#DIV/0!</v>
      </c>
      <c r="I56" s="14">
        <v>0</v>
      </c>
      <c r="J56" s="15">
        <v>0</v>
      </c>
      <c r="K56" s="25" t="e">
        <f t="shared" si="2"/>
        <v>#DIV/0!</v>
      </c>
      <c r="L56" s="14">
        <v>40718641</v>
      </c>
      <c r="M56" s="15">
        <v>4017599</v>
      </c>
      <c r="N56" s="25">
        <f t="shared" si="3"/>
        <v>9.8667315542284431E-2</v>
      </c>
      <c r="O56" s="14">
        <v>0</v>
      </c>
      <c r="P56" s="15">
        <v>0</v>
      </c>
      <c r="Q56" s="25" t="e">
        <f t="shared" si="4"/>
        <v>#DIV/0!</v>
      </c>
      <c r="R56" s="14">
        <v>0</v>
      </c>
      <c r="S56" s="15">
        <v>0</v>
      </c>
      <c r="T56" s="25" t="e">
        <f t="shared" si="5"/>
        <v>#DIV/0!</v>
      </c>
      <c r="U56" s="14">
        <v>144084576</v>
      </c>
      <c r="V56" s="15">
        <v>139487006</v>
      </c>
      <c r="W56" s="25">
        <f t="shared" si="6"/>
        <v>0.968091171674059</v>
      </c>
    </row>
    <row r="57" spans="1:23" ht="14.25" customHeight="1" x14ac:dyDescent="0.2">
      <c r="A57" s="12" t="s">
        <v>53</v>
      </c>
      <c r="B57" s="13" t="s">
        <v>90</v>
      </c>
      <c r="C57" s="14">
        <v>2032362807</v>
      </c>
      <c r="D57" s="15">
        <v>163654867</v>
      </c>
      <c r="E57" s="25">
        <f t="shared" si="0"/>
        <v>8.0524435123654578E-2</v>
      </c>
      <c r="F57" s="14">
        <v>0</v>
      </c>
      <c r="G57" s="15">
        <v>0</v>
      </c>
      <c r="H57" s="25" t="e">
        <f t="shared" si="1"/>
        <v>#DIV/0!</v>
      </c>
      <c r="I57" s="14">
        <v>9421794</v>
      </c>
      <c r="J57" s="15">
        <v>9421794</v>
      </c>
      <c r="K57" s="25">
        <f t="shared" si="2"/>
        <v>1</v>
      </c>
      <c r="L57" s="14">
        <v>661258172</v>
      </c>
      <c r="M57" s="15">
        <v>41801564</v>
      </c>
      <c r="N57" s="25">
        <f t="shared" si="3"/>
        <v>6.3215194563977353E-2</v>
      </c>
      <c r="O57" s="14">
        <v>0</v>
      </c>
      <c r="P57" s="15">
        <v>0</v>
      </c>
      <c r="Q57" s="25" t="e">
        <f t="shared" si="4"/>
        <v>#DIV/0!</v>
      </c>
      <c r="R57" s="14">
        <v>0</v>
      </c>
      <c r="S57" s="15">
        <v>0</v>
      </c>
      <c r="T57" s="25" t="e">
        <f t="shared" si="5"/>
        <v>#DIV/0!</v>
      </c>
      <c r="U57" s="14">
        <v>0</v>
      </c>
      <c r="V57" s="15">
        <v>0</v>
      </c>
      <c r="W57" s="25" t="e">
        <f t="shared" si="6"/>
        <v>#DIV/0!</v>
      </c>
    </row>
    <row r="58" spans="1:23" ht="14.25" customHeight="1" x14ac:dyDescent="0.2">
      <c r="A58" s="12" t="s">
        <v>54</v>
      </c>
      <c r="B58" s="13" t="s">
        <v>90</v>
      </c>
      <c r="C58" s="14">
        <v>807522400</v>
      </c>
      <c r="D58" s="15">
        <v>57933490</v>
      </c>
      <c r="E58" s="25">
        <f t="shared" si="0"/>
        <v>7.1742269935793732E-2</v>
      </c>
      <c r="F58" s="14">
        <v>0</v>
      </c>
      <c r="G58" s="15">
        <v>0</v>
      </c>
      <c r="H58" s="25" t="e">
        <f t="shared" si="1"/>
        <v>#DIV/0!</v>
      </c>
      <c r="I58" s="14">
        <v>8857490</v>
      </c>
      <c r="J58" s="15">
        <v>157950</v>
      </c>
      <c r="K58" s="25">
        <f t="shared" si="2"/>
        <v>1.7832365602444937E-2</v>
      </c>
      <c r="L58" s="14">
        <v>925700490</v>
      </c>
      <c r="M58" s="15">
        <v>60636580</v>
      </c>
      <c r="N58" s="25">
        <f t="shared" si="3"/>
        <v>6.5503454578488982E-2</v>
      </c>
      <c r="O58" s="14">
        <v>0</v>
      </c>
      <c r="P58" s="15">
        <v>0</v>
      </c>
      <c r="Q58" s="25" t="e">
        <f t="shared" si="4"/>
        <v>#DIV/0!</v>
      </c>
      <c r="R58" s="14">
        <v>0</v>
      </c>
      <c r="S58" s="15">
        <v>0</v>
      </c>
      <c r="T58" s="25" t="e">
        <f t="shared" si="5"/>
        <v>#DIV/0!</v>
      </c>
      <c r="U58" s="14">
        <v>0</v>
      </c>
      <c r="V58" s="15">
        <v>0</v>
      </c>
      <c r="W58" s="25" t="e">
        <f t="shared" si="6"/>
        <v>#DIV/0!</v>
      </c>
    </row>
    <row r="59" spans="1:23" ht="14.25" customHeight="1" x14ac:dyDescent="0.2">
      <c r="A59" s="12" t="s">
        <v>55</v>
      </c>
      <c r="B59" s="13" t="s">
        <v>90</v>
      </c>
      <c r="C59" s="14">
        <v>1185602656</v>
      </c>
      <c r="D59" s="15">
        <v>54520558</v>
      </c>
      <c r="E59" s="25">
        <f t="shared" si="0"/>
        <v>4.5985522825954264E-2</v>
      </c>
      <c r="F59" s="14">
        <v>0</v>
      </c>
      <c r="G59" s="15">
        <v>0</v>
      </c>
      <c r="H59" s="25" t="e">
        <f t="shared" si="1"/>
        <v>#DIV/0!</v>
      </c>
      <c r="I59" s="14">
        <v>7407180</v>
      </c>
      <c r="J59" s="15">
        <v>4101312</v>
      </c>
      <c r="K59" s="25">
        <f t="shared" si="2"/>
        <v>0.55369411840943517</v>
      </c>
      <c r="L59" s="14">
        <v>165860</v>
      </c>
      <c r="M59" s="15">
        <v>16587</v>
      </c>
      <c r="N59" s="25">
        <f t="shared" si="3"/>
        <v>0.10000602918123719</v>
      </c>
      <c r="O59" s="14">
        <v>0</v>
      </c>
      <c r="P59" s="15">
        <v>0</v>
      </c>
      <c r="Q59" s="25" t="e">
        <f t="shared" si="4"/>
        <v>#DIV/0!</v>
      </c>
      <c r="R59" s="14">
        <v>0</v>
      </c>
      <c r="S59" s="15">
        <v>0</v>
      </c>
      <c r="T59" s="25" t="e">
        <f t="shared" si="5"/>
        <v>#DIV/0!</v>
      </c>
      <c r="U59" s="14">
        <v>5114640</v>
      </c>
      <c r="V59" s="15">
        <v>1836079</v>
      </c>
      <c r="W59" s="25">
        <f t="shared" si="6"/>
        <v>0.35898499210110585</v>
      </c>
    </row>
    <row r="60" spans="1:23" ht="14.25" customHeight="1" x14ac:dyDescent="0.2">
      <c r="A60" s="12" t="s">
        <v>56</v>
      </c>
      <c r="B60" s="13" t="s">
        <v>90</v>
      </c>
      <c r="C60" s="14">
        <v>2056265433</v>
      </c>
      <c r="D60" s="15">
        <v>100047905</v>
      </c>
      <c r="E60" s="25">
        <f t="shared" si="0"/>
        <v>4.8655150932549865E-2</v>
      </c>
      <c r="F60" s="14">
        <v>0</v>
      </c>
      <c r="G60" s="15">
        <v>0</v>
      </c>
      <c r="H60" s="25" t="e">
        <f t="shared" si="1"/>
        <v>#DIV/0!</v>
      </c>
      <c r="I60" s="14">
        <v>3289984</v>
      </c>
      <c r="J60" s="15">
        <v>82131</v>
      </c>
      <c r="K60" s="25">
        <f t="shared" si="2"/>
        <v>2.4963951192467804E-2</v>
      </c>
      <c r="L60" s="14">
        <v>589161943</v>
      </c>
      <c r="M60" s="15">
        <v>13240502</v>
      </c>
      <c r="N60" s="25">
        <f t="shared" si="3"/>
        <v>2.2473450903124609E-2</v>
      </c>
      <c r="O60" s="14">
        <v>0</v>
      </c>
      <c r="P60" s="15">
        <v>0</v>
      </c>
      <c r="Q60" s="25" t="e">
        <f t="shared" si="4"/>
        <v>#DIV/0!</v>
      </c>
      <c r="R60" s="14">
        <v>0</v>
      </c>
      <c r="S60" s="15">
        <v>0</v>
      </c>
      <c r="T60" s="25" t="e">
        <f t="shared" si="5"/>
        <v>#DIV/0!</v>
      </c>
      <c r="U60" s="14">
        <v>0</v>
      </c>
      <c r="V60" s="15">
        <v>0</v>
      </c>
      <c r="W60" s="25" t="e">
        <f t="shared" si="6"/>
        <v>#DIV/0!</v>
      </c>
    </row>
    <row r="61" spans="1:23" ht="14.25" customHeight="1" x14ac:dyDescent="0.2">
      <c r="A61" s="12" t="s">
        <v>57</v>
      </c>
      <c r="B61" s="13" t="s">
        <v>90</v>
      </c>
      <c r="C61" s="14">
        <v>1065448653</v>
      </c>
      <c r="D61" s="15">
        <v>39473555</v>
      </c>
      <c r="E61" s="25">
        <f t="shared" si="0"/>
        <v>3.7048763343830518E-2</v>
      </c>
      <c r="F61" s="14">
        <v>0</v>
      </c>
      <c r="G61" s="15">
        <v>0</v>
      </c>
      <c r="H61" s="25" t="e">
        <f t="shared" si="1"/>
        <v>#DIV/0!</v>
      </c>
      <c r="I61" s="14">
        <v>0</v>
      </c>
      <c r="J61" s="15">
        <v>0</v>
      </c>
      <c r="K61" s="25" t="e">
        <f t="shared" si="2"/>
        <v>#DIV/0!</v>
      </c>
      <c r="L61" s="14">
        <v>953894</v>
      </c>
      <c r="M61" s="15">
        <v>95389</v>
      </c>
      <c r="N61" s="25">
        <f t="shared" si="3"/>
        <v>9.9999580666195617E-2</v>
      </c>
      <c r="O61" s="14">
        <v>0</v>
      </c>
      <c r="P61" s="15">
        <v>0</v>
      </c>
      <c r="Q61" s="25" t="e">
        <f t="shared" si="4"/>
        <v>#DIV/0!</v>
      </c>
      <c r="R61" s="14">
        <v>0</v>
      </c>
      <c r="S61" s="15">
        <v>0</v>
      </c>
      <c r="T61" s="25" t="e">
        <f t="shared" si="5"/>
        <v>#DIV/0!</v>
      </c>
      <c r="U61" s="14">
        <v>0</v>
      </c>
      <c r="V61" s="15">
        <v>0</v>
      </c>
      <c r="W61" s="25" t="e">
        <f t="shared" si="6"/>
        <v>#DIV/0!</v>
      </c>
    </row>
    <row r="62" spans="1:23" ht="14.25" customHeight="1" x14ac:dyDescent="0.2">
      <c r="A62" s="12" t="s">
        <v>58</v>
      </c>
      <c r="B62" s="13" t="s">
        <v>90</v>
      </c>
      <c r="C62" s="14">
        <v>1894882500</v>
      </c>
      <c r="D62" s="15">
        <v>23934300</v>
      </c>
      <c r="E62" s="25">
        <f t="shared" si="0"/>
        <v>1.2631020656953663E-2</v>
      </c>
      <c r="F62" s="14">
        <v>0</v>
      </c>
      <c r="G62" s="15">
        <v>0</v>
      </c>
      <c r="H62" s="25" t="e">
        <f t="shared" si="1"/>
        <v>#DIV/0!</v>
      </c>
      <c r="I62" s="14">
        <v>0</v>
      </c>
      <c r="J62" s="15">
        <v>0</v>
      </c>
      <c r="K62" s="25" t="e">
        <f t="shared" si="2"/>
        <v>#DIV/0!</v>
      </c>
      <c r="L62" s="14">
        <v>1392046</v>
      </c>
      <c r="M62" s="15">
        <v>153154</v>
      </c>
      <c r="N62" s="25">
        <f t="shared" si="3"/>
        <v>0.11002078954287429</v>
      </c>
      <c r="O62" s="14">
        <v>0</v>
      </c>
      <c r="P62" s="15">
        <v>0</v>
      </c>
      <c r="Q62" s="25" t="e">
        <f t="shared" si="4"/>
        <v>#DIV/0!</v>
      </c>
      <c r="R62" s="14">
        <v>0</v>
      </c>
      <c r="S62" s="15">
        <v>0</v>
      </c>
      <c r="T62" s="25" t="e">
        <f t="shared" si="5"/>
        <v>#DIV/0!</v>
      </c>
      <c r="U62" s="14">
        <v>0</v>
      </c>
      <c r="V62" s="15">
        <v>0</v>
      </c>
      <c r="W62" s="25" t="e">
        <f t="shared" si="6"/>
        <v>#DIV/0!</v>
      </c>
    </row>
    <row r="63" spans="1:23" ht="14.25" customHeight="1" x14ac:dyDescent="0.2">
      <c r="A63" s="12" t="s">
        <v>59</v>
      </c>
      <c r="B63" s="13" t="s">
        <v>90</v>
      </c>
      <c r="C63" s="14">
        <v>329518271</v>
      </c>
      <c r="D63" s="15">
        <v>3559863</v>
      </c>
      <c r="E63" s="25">
        <f t="shared" si="0"/>
        <v>1.0803234033720698E-2</v>
      </c>
      <c r="F63" s="14">
        <v>0</v>
      </c>
      <c r="G63" s="15">
        <v>0</v>
      </c>
      <c r="H63" s="25" t="e">
        <f t="shared" si="1"/>
        <v>#DIV/0!</v>
      </c>
      <c r="I63" s="14">
        <v>0</v>
      </c>
      <c r="J63" s="15">
        <v>0</v>
      </c>
      <c r="K63" s="25" t="e">
        <f t="shared" si="2"/>
        <v>#DIV/0!</v>
      </c>
      <c r="L63" s="14">
        <v>0</v>
      </c>
      <c r="M63" s="15">
        <v>0</v>
      </c>
      <c r="N63" s="25" t="e">
        <f t="shared" si="3"/>
        <v>#DIV/0!</v>
      </c>
      <c r="O63" s="14">
        <v>0</v>
      </c>
      <c r="P63" s="15">
        <v>0</v>
      </c>
      <c r="Q63" s="25" t="e">
        <f t="shared" si="4"/>
        <v>#DIV/0!</v>
      </c>
      <c r="R63" s="14">
        <v>0</v>
      </c>
      <c r="S63" s="15">
        <v>0</v>
      </c>
      <c r="T63" s="25" t="e">
        <f t="shared" si="5"/>
        <v>#DIV/0!</v>
      </c>
      <c r="U63" s="14">
        <v>0</v>
      </c>
      <c r="V63" s="15">
        <v>0</v>
      </c>
      <c r="W63" s="25" t="e">
        <f t="shared" si="6"/>
        <v>#DIV/0!</v>
      </c>
    </row>
    <row r="64" spans="1:23" ht="14.25" customHeight="1" x14ac:dyDescent="0.2">
      <c r="A64" s="12" t="s">
        <v>60</v>
      </c>
      <c r="B64" s="13" t="s">
        <v>90</v>
      </c>
      <c r="C64" s="14">
        <v>730467106</v>
      </c>
      <c r="D64" s="15">
        <v>21001200</v>
      </c>
      <c r="E64" s="25">
        <f t="shared" si="0"/>
        <v>2.8750370588213729E-2</v>
      </c>
      <c r="F64" s="14">
        <v>0</v>
      </c>
      <c r="G64" s="15">
        <v>0</v>
      </c>
      <c r="H64" s="25" t="e">
        <f t="shared" si="1"/>
        <v>#DIV/0!</v>
      </c>
      <c r="I64" s="14">
        <v>0</v>
      </c>
      <c r="J64" s="15">
        <v>0</v>
      </c>
      <c r="K64" s="25" t="e">
        <f t="shared" si="2"/>
        <v>#DIV/0!</v>
      </c>
      <c r="L64" s="14">
        <v>43697450</v>
      </c>
      <c r="M64" s="15">
        <v>4369750</v>
      </c>
      <c r="N64" s="25">
        <f t="shared" si="3"/>
        <v>0.10000011442315283</v>
      </c>
      <c r="O64" s="14">
        <v>0</v>
      </c>
      <c r="P64" s="15">
        <v>0</v>
      </c>
      <c r="Q64" s="25" t="e">
        <f t="shared" si="4"/>
        <v>#DIV/0!</v>
      </c>
      <c r="R64" s="14">
        <v>0</v>
      </c>
      <c r="S64" s="15">
        <v>0</v>
      </c>
      <c r="T64" s="25" t="e">
        <f t="shared" si="5"/>
        <v>#DIV/0!</v>
      </c>
      <c r="U64" s="14">
        <v>0</v>
      </c>
      <c r="V64" s="15">
        <v>0</v>
      </c>
      <c r="W64" s="25" t="e">
        <f t="shared" si="6"/>
        <v>#DIV/0!</v>
      </c>
    </row>
    <row r="65" spans="1:23" ht="14.25" customHeight="1" x14ac:dyDescent="0.2">
      <c r="A65" s="12" t="s">
        <v>61</v>
      </c>
      <c r="B65" s="13" t="s">
        <v>91</v>
      </c>
      <c r="C65" s="14">
        <v>597172645</v>
      </c>
      <c r="D65" s="15">
        <v>75606748</v>
      </c>
      <c r="E65" s="25">
        <f t="shared" si="0"/>
        <v>0.12660785558923249</v>
      </c>
      <c r="F65" s="14">
        <v>0</v>
      </c>
      <c r="G65" s="15">
        <v>0</v>
      </c>
      <c r="H65" s="25" t="e">
        <f t="shared" si="1"/>
        <v>#DIV/0!</v>
      </c>
      <c r="I65" s="14">
        <v>0</v>
      </c>
      <c r="J65" s="15">
        <v>0</v>
      </c>
      <c r="K65" s="25" t="e">
        <f t="shared" si="2"/>
        <v>#DIV/0!</v>
      </c>
      <c r="L65" s="14">
        <v>56056887</v>
      </c>
      <c r="M65" s="15">
        <v>5605689</v>
      </c>
      <c r="N65" s="25">
        <f t="shared" si="3"/>
        <v>0.10000000535170639</v>
      </c>
      <c r="O65" s="14">
        <v>0</v>
      </c>
      <c r="P65" s="15">
        <v>0</v>
      </c>
      <c r="Q65" s="25" t="e">
        <f t="shared" si="4"/>
        <v>#DIV/0!</v>
      </c>
      <c r="R65" s="14">
        <v>0</v>
      </c>
      <c r="S65" s="15">
        <v>0</v>
      </c>
      <c r="T65" s="25" t="e">
        <f t="shared" si="5"/>
        <v>#DIV/0!</v>
      </c>
      <c r="U65" s="14">
        <v>0</v>
      </c>
      <c r="V65" s="15">
        <v>0</v>
      </c>
      <c r="W65" s="25" t="e">
        <f t="shared" si="6"/>
        <v>#DIV/0!</v>
      </c>
    </row>
    <row r="66" spans="1:23" ht="14.25" customHeight="1" x14ac:dyDescent="0.2">
      <c r="A66" s="12" t="s">
        <v>62</v>
      </c>
      <c r="B66" s="13" t="s">
        <v>91</v>
      </c>
      <c r="C66" s="14">
        <v>492336930</v>
      </c>
      <c r="D66" s="15">
        <v>80499560</v>
      </c>
      <c r="E66" s="25">
        <f t="shared" si="0"/>
        <v>0.16350502084009827</v>
      </c>
      <c r="F66" s="14">
        <v>0</v>
      </c>
      <c r="G66" s="15">
        <v>0</v>
      </c>
      <c r="H66" s="25" t="e">
        <f t="shared" si="1"/>
        <v>#DIV/0!</v>
      </c>
      <c r="I66" s="14">
        <v>7981340</v>
      </c>
      <c r="J66" s="15">
        <v>4283556</v>
      </c>
      <c r="K66" s="25">
        <f t="shared" si="2"/>
        <v>0.53669634422289991</v>
      </c>
      <c r="L66" s="14">
        <v>177046030</v>
      </c>
      <c r="M66" s="15">
        <v>16533518</v>
      </c>
      <c r="N66" s="25">
        <f t="shared" si="3"/>
        <v>9.3385420729287183E-2</v>
      </c>
      <c r="O66" s="14">
        <v>0</v>
      </c>
      <c r="P66" s="15">
        <v>0</v>
      </c>
      <c r="Q66" s="25" t="e">
        <f t="shared" si="4"/>
        <v>#DIV/0!</v>
      </c>
      <c r="R66" s="14">
        <v>0</v>
      </c>
      <c r="S66" s="15">
        <v>0</v>
      </c>
      <c r="T66" s="25" t="e">
        <f t="shared" si="5"/>
        <v>#DIV/0!</v>
      </c>
      <c r="U66" s="14">
        <v>0</v>
      </c>
      <c r="V66" s="15">
        <v>0</v>
      </c>
      <c r="W66" s="25" t="e">
        <f t="shared" si="6"/>
        <v>#DIV/0!</v>
      </c>
    </row>
    <row r="67" spans="1:23" ht="14.25" customHeight="1" x14ac:dyDescent="0.2">
      <c r="A67" s="12" t="s">
        <v>63</v>
      </c>
      <c r="B67" s="13" t="s">
        <v>91</v>
      </c>
      <c r="C67" s="14">
        <v>421941236</v>
      </c>
      <c r="D67" s="15">
        <v>35645276</v>
      </c>
      <c r="E67" s="25">
        <f t="shared" si="0"/>
        <v>8.4479242507598848E-2</v>
      </c>
      <c r="F67" s="14">
        <v>0</v>
      </c>
      <c r="G67" s="15">
        <v>0</v>
      </c>
      <c r="H67" s="25" t="e">
        <f t="shared" si="1"/>
        <v>#DIV/0!</v>
      </c>
      <c r="I67" s="14">
        <v>0</v>
      </c>
      <c r="J67" s="15">
        <v>0</v>
      </c>
      <c r="K67" s="25" t="e">
        <f t="shared" si="2"/>
        <v>#DIV/0!</v>
      </c>
      <c r="L67" s="14">
        <v>846061</v>
      </c>
      <c r="M67" s="15">
        <v>84606</v>
      </c>
      <c r="N67" s="25">
        <f t="shared" si="3"/>
        <v>9.9999881805212631E-2</v>
      </c>
      <c r="O67" s="14">
        <v>0</v>
      </c>
      <c r="P67" s="15">
        <v>0</v>
      </c>
      <c r="Q67" s="25" t="e">
        <f t="shared" si="4"/>
        <v>#DIV/0!</v>
      </c>
      <c r="R67" s="14">
        <v>0</v>
      </c>
      <c r="S67" s="15">
        <v>0</v>
      </c>
      <c r="T67" s="25" t="e">
        <f t="shared" si="5"/>
        <v>#DIV/0!</v>
      </c>
      <c r="U67" s="14">
        <v>0</v>
      </c>
      <c r="V67" s="15">
        <v>0</v>
      </c>
      <c r="W67" s="25" t="e">
        <f t="shared" si="6"/>
        <v>#DIV/0!</v>
      </c>
    </row>
    <row r="68" spans="1:23" ht="14.25" customHeight="1" x14ac:dyDescent="0.2">
      <c r="A68" s="12" t="s">
        <v>64</v>
      </c>
      <c r="B68" s="13" t="s">
        <v>90</v>
      </c>
      <c r="C68" s="14">
        <v>1253699410</v>
      </c>
      <c r="D68" s="15">
        <v>42845321</v>
      </c>
      <c r="E68" s="25">
        <f t="shared" si="0"/>
        <v>3.4175114591463357E-2</v>
      </c>
      <c r="F68" s="14">
        <v>0</v>
      </c>
      <c r="G68" s="15">
        <v>0</v>
      </c>
      <c r="H68" s="25" t="e">
        <f t="shared" si="1"/>
        <v>#DIV/0!</v>
      </c>
      <c r="I68" s="14">
        <v>949019</v>
      </c>
      <c r="J68" s="15">
        <v>4</v>
      </c>
      <c r="K68" s="25">
        <f t="shared" si="2"/>
        <v>4.2148787326702627E-6</v>
      </c>
      <c r="L68" s="14">
        <v>76825014</v>
      </c>
      <c r="M68" s="15">
        <v>7681194</v>
      </c>
      <c r="N68" s="25">
        <f t="shared" si="3"/>
        <v>9.998298210528149E-2</v>
      </c>
      <c r="O68" s="14">
        <v>0</v>
      </c>
      <c r="P68" s="15">
        <v>0</v>
      </c>
      <c r="Q68" s="25" t="e">
        <f t="shared" si="4"/>
        <v>#DIV/0!</v>
      </c>
      <c r="R68" s="14">
        <v>0</v>
      </c>
      <c r="S68" s="15">
        <v>0</v>
      </c>
      <c r="T68" s="25" t="e">
        <f t="shared" si="5"/>
        <v>#DIV/0!</v>
      </c>
      <c r="U68" s="14">
        <v>0</v>
      </c>
      <c r="V68" s="15">
        <v>0</v>
      </c>
      <c r="W68" s="25" t="e">
        <f t="shared" si="6"/>
        <v>#DIV/0!</v>
      </c>
    </row>
    <row r="69" spans="1:23" ht="14.25" customHeight="1" x14ac:dyDescent="0.2">
      <c r="A69" s="12" t="s">
        <v>65</v>
      </c>
      <c r="B69" s="13" t="s">
        <v>91</v>
      </c>
      <c r="C69" s="14">
        <v>482980799</v>
      </c>
      <c r="D69" s="15">
        <v>20702423</v>
      </c>
      <c r="E69" s="25">
        <f t="shared" si="0"/>
        <v>4.286386341416442E-2</v>
      </c>
      <c r="F69" s="14">
        <v>0</v>
      </c>
      <c r="G69" s="15">
        <v>0</v>
      </c>
      <c r="H69" s="25" t="e">
        <f t="shared" si="1"/>
        <v>#DIV/0!</v>
      </c>
      <c r="I69" s="14">
        <v>0</v>
      </c>
      <c r="J69" s="15">
        <v>0</v>
      </c>
      <c r="K69" s="25" t="e">
        <f t="shared" si="2"/>
        <v>#DIV/0!</v>
      </c>
      <c r="L69" s="14">
        <v>0</v>
      </c>
      <c r="M69" s="15">
        <v>0</v>
      </c>
      <c r="N69" s="25" t="e">
        <f t="shared" si="3"/>
        <v>#DIV/0!</v>
      </c>
      <c r="O69" s="14">
        <v>0</v>
      </c>
      <c r="P69" s="15">
        <v>0</v>
      </c>
      <c r="Q69" s="25" t="e">
        <f t="shared" si="4"/>
        <v>#DIV/0!</v>
      </c>
      <c r="R69" s="14">
        <v>0</v>
      </c>
      <c r="S69" s="15">
        <v>0</v>
      </c>
      <c r="T69" s="25" t="e">
        <f t="shared" si="5"/>
        <v>#DIV/0!</v>
      </c>
      <c r="U69" s="14">
        <v>0</v>
      </c>
      <c r="V69" s="15">
        <v>0</v>
      </c>
      <c r="W69" s="25" t="e">
        <f t="shared" si="6"/>
        <v>#DIV/0!</v>
      </c>
    </row>
    <row r="70" spans="1:23" ht="14.25" customHeight="1" x14ac:dyDescent="0.2">
      <c r="A70" s="12" t="s">
        <v>66</v>
      </c>
      <c r="B70" s="13" t="s">
        <v>90</v>
      </c>
      <c r="C70" s="14">
        <v>370752634</v>
      </c>
      <c r="D70" s="15">
        <v>32066631</v>
      </c>
      <c r="E70" s="25">
        <f>D70/C70</f>
        <v>8.6490635694310397E-2</v>
      </c>
      <c r="F70" s="14">
        <v>0</v>
      </c>
      <c r="G70" s="15">
        <v>0</v>
      </c>
      <c r="H70" s="25" t="e">
        <f>G70/F70</f>
        <v>#DIV/0!</v>
      </c>
      <c r="I70" s="14">
        <v>0</v>
      </c>
      <c r="J70" s="15">
        <v>0</v>
      </c>
      <c r="K70" s="25" t="e">
        <f>J70/I70</f>
        <v>#DIV/0!</v>
      </c>
      <c r="L70" s="14">
        <v>440520</v>
      </c>
      <c r="M70" s="15">
        <v>44053</v>
      </c>
      <c r="N70" s="25">
        <f>M70/L70</f>
        <v>0.10000227004449287</v>
      </c>
      <c r="O70" s="14">
        <v>0</v>
      </c>
      <c r="P70" s="15">
        <v>0</v>
      </c>
      <c r="Q70" s="25" t="e">
        <f>P70/O70</f>
        <v>#DIV/0!</v>
      </c>
      <c r="R70" s="14">
        <v>0</v>
      </c>
      <c r="S70" s="15">
        <v>0</v>
      </c>
      <c r="T70" s="25" t="e">
        <f>S70/R70</f>
        <v>#DIV/0!</v>
      </c>
      <c r="U70" s="14">
        <v>0</v>
      </c>
      <c r="V70" s="15">
        <v>0</v>
      </c>
      <c r="W70" s="25" t="e">
        <f>V70/U70</f>
        <v>#DIV/0!</v>
      </c>
    </row>
    <row r="71" spans="1:23" ht="14.25" customHeight="1" x14ac:dyDescent="0.2">
      <c r="A71" s="12" t="s">
        <v>67</v>
      </c>
      <c r="B71" s="13" t="s">
        <v>91</v>
      </c>
      <c r="C71" s="14">
        <v>413567753</v>
      </c>
      <c r="D71" s="15">
        <v>39944662</v>
      </c>
      <c r="E71" s="25">
        <f>D71/C71</f>
        <v>9.6585533350323854E-2</v>
      </c>
      <c r="F71" s="14">
        <v>0</v>
      </c>
      <c r="G71" s="15">
        <v>0</v>
      </c>
      <c r="H71" s="25" t="e">
        <f>G71/F71</f>
        <v>#DIV/0!</v>
      </c>
      <c r="I71" s="14">
        <v>0</v>
      </c>
      <c r="J71" s="15">
        <v>0</v>
      </c>
      <c r="K71" s="25" t="e">
        <f>J71/I71</f>
        <v>#DIV/0!</v>
      </c>
      <c r="L71" s="14">
        <v>0</v>
      </c>
      <c r="M71" s="15">
        <v>0</v>
      </c>
      <c r="N71" s="25" t="e">
        <f>M71/L71</f>
        <v>#DIV/0!</v>
      </c>
      <c r="O71" s="14">
        <v>0</v>
      </c>
      <c r="P71" s="15">
        <v>0</v>
      </c>
      <c r="Q71" s="25" t="e">
        <f>P71/O71</f>
        <v>#DIV/0!</v>
      </c>
      <c r="R71" s="14">
        <v>0</v>
      </c>
      <c r="S71" s="15">
        <v>0</v>
      </c>
      <c r="T71" s="25" t="e">
        <f>S71/R71</f>
        <v>#DIV/0!</v>
      </c>
      <c r="U71" s="14">
        <v>0</v>
      </c>
      <c r="V71" s="15">
        <v>0</v>
      </c>
      <c r="W71" s="25" t="e">
        <f>V71/U71</f>
        <v>#DIV/0!</v>
      </c>
    </row>
    <row r="72" spans="1:23" ht="14.25" customHeight="1" x14ac:dyDescent="0.2">
      <c r="A72" s="12"/>
      <c r="B72" s="13"/>
      <c r="C72" s="14"/>
      <c r="D72" s="15"/>
      <c r="E72" s="26"/>
      <c r="F72" s="14"/>
      <c r="G72" s="15"/>
      <c r="H72" s="26"/>
      <c r="I72" s="14"/>
      <c r="J72" s="15"/>
      <c r="K72" s="26"/>
      <c r="L72" s="14"/>
      <c r="M72" s="15"/>
      <c r="N72" s="26"/>
      <c r="O72" s="14"/>
      <c r="P72" s="15"/>
      <c r="Q72" s="26"/>
      <c r="R72" s="14"/>
      <c r="S72" s="15"/>
      <c r="T72" s="26"/>
      <c r="U72" s="14"/>
      <c r="V72" s="15"/>
      <c r="W72" s="26"/>
    </row>
    <row r="73" spans="1:23" ht="14.25" customHeight="1" thickBot="1" x14ac:dyDescent="0.3">
      <c r="A73" s="21" t="s">
        <v>81</v>
      </c>
      <c r="B73" s="24"/>
      <c r="C73" s="23">
        <f>SUM(C5:C71)</f>
        <v>87685879338</v>
      </c>
      <c r="D73" s="22">
        <f>SUM(D5:D71)</f>
        <v>4936838759</v>
      </c>
      <c r="E73" s="27">
        <f>D73/C73</f>
        <v>5.6301411313560798E-2</v>
      </c>
      <c r="F73" s="23">
        <f>SUM(F5:F71)</f>
        <v>0</v>
      </c>
      <c r="G73" s="22">
        <f>SUM(G5:G71)</f>
        <v>0</v>
      </c>
      <c r="H73" s="27">
        <v>0</v>
      </c>
      <c r="I73" s="23">
        <f>SUM(I5:I71)</f>
        <v>120076244</v>
      </c>
      <c r="J73" s="22">
        <f>SUM(J5:J71)</f>
        <v>25353636</v>
      </c>
      <c r="K73" s="27">
        <f>J73/I73</f>
        <v>0.21114614477781302</v>
      </c>
      <c r="L73" s="23">
        <f>SUM(L5:L71)</f>
        <v>6912412689</v>
      </c>
      <c r="M73" s="22">
        <f>SUM(M5:M71)</f>
        <v>369533317</v>
      </c>
      <c r="N73" s="27">
        <f>M73/L73</f>
        <v>5.3459382942811447E-2</v>
      </c>
      <c r="O73" s="23">
        <f>SUM(O5:O71)</f>
        <v>2614241193</v>
      </c>
      <c r="P73" s="22">
        <f>SUM(P5:P71)</f>
        <v>2614241193</v>
      </c>
      <c r="Q73" s="27">
        <f>P73/O73</f>
        <v>1</v>
      </c>
      <c r="R73" s="23">
        <f>SUM(R5:R71)</f>
        <v>0</v>
      </c>
      <c r="S73" s="22">
        <f>SUM(S5:S71)</f>
        <v>0</v>
      </c>
      <c r="T73" s="27">
        <v>0</v>
      </c>
      <c r="U73" s="23">
        <f>SUM(U5:U71)</f>
        <v>956171130</v>
      </c>
      <c r="V73" s="22">
        <f>SUM(V5:V71)</f>
        <v>599011339</v>
      </c>
      <c r="W73" s="27">
        <f>V73/U73</f>
        <v>0.62646875669630397</v>
      </c>
    </row>
    <row r="75" spans="1:23" x14ac:dyDescent="0.2">
      <c r="A75" s="16" t="s">
        <v>92</v>
      </c>
    </row>
    <row r="77" spans="1:23" x14ac:dyDescent="0.2">
      <c r="C77" s="17"/>
    </row>
    <row r="78" spans="1:23" x14ac:dyDescent="0.2">
      <c r="L78" s="20"/>
    </row>
    <row r="81" spans="4:4" x14ac:dyDescent="0.2">
      <c r="D81" s="2" t="s">
        <v>89</v>
      </c>
    </row>
  </sheetData>
  <phoneticPr fontId="0" type="noConversion"/>
  <conditionalFormatting sqref="A75">
    <cfRule type="expression" dxfId="1" priority="8" stopIfTrue="1">
      <formula>MOD(ROW(),5)=1</formula>
    </cfRule>
  </conditionalFormatting>
  <conditionalFormatting sqref="A4:W73">
    <cfRule type="expression" dxfId="0" priority="1" stopIfTrue="1">
      <formula>MOD(ROW(),3)=1</formula>
    </cfRule>
  </conditionalFormatting>
  <pageMargins left="0.75" right="0.75" top="1" bottom="1" header="0.5" footer="0.5"/>
  <pageSetup orientation="portrait" r:id="rId1"/>
  <ignoredErrors>
    <ignoredError sqref="Q73:S73 O73:P73 L73:M73 U73:W73 E73:G73 N73 I73:K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022C736E-35CA-4DBC-B482-AB62418DC355}"/>
</file>

<file path=customXml/itemProps2.xml><?xml version="1.0" encoding="utf-8"?>
<ds:datastoreItem xmlns:ds="http://schemas.openxmlformats.org/officeDocument/2006/customXml" ds:itemID="{A5FF6952-8E0C-4462-A83B-97D75F89C7A8}"/>
</file>

<file path=customXml/itemProps3.xml><?xml version="1.0" encoding="utf-8"?>
<ds:datastoreItem xmlns:ds="http://schemas.openxmlformats.org/officeDocument/2006/customXml" ds:itemID="{DD070CF1-9329-473C-AC07-FBAFD1902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Index</vt:lpstr>
      <vt:lpstr>Classified Use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dcterms:created xsi:type="dcterms:W3CDTF">2011-02-14T20:06:30Z</dcterms:created>
  <dcterms:modified xsi:type="dcterms:W3CDTF">2023-12-20T16:48:00Z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