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Forms to Website\RLC\"/>
    </mc:Choice>
  </mc:AlternateContent>
  <xr:revisionPtr revIDLastSave="0" documentId="13_ncr:1_{4EEE49AE-3208-4476-8763-8935CAFB11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Y 2021-22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8" l="1"/>
  <c r="E3" i="8" s="1"/>
  <c r="F3" i="8" s="1"/>
  <c r="G3" i="8" s="1"/>
  <c r="H3" i="8" s="1"/>
  <c r="L65" i="8"/>
  <c r="M65" i="8"/>
  <c r="N65" i="8"/>
  <c r="K65" i="8" l="1"/>
  <c r="O43" i="8"/>
  <c r="J65" i="8"/>
  <c r="I65" i="8" l="1"/>
  <c r="H65" i="8"/>
  <c r="G65" i="8"/>
  <c r="F65" i="8"/>
  <c r="E65" i="8" l="1"/>
  <c r="D65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C65" i="8" l="1"/>
  <c r="O62" i="8" l="1"/>
  <c r="O65" i="8" s="1"/>
  <c r="O67" i="8" l="1"/>
  <c r="I3" i="8"/>
  <c r="J3" i="8" s="1"/>
  <c r="K3" i="8" s="1"/>
  <c r="L3" i="8" s="1"/>
  <c r="M3" i="8" s="1"/>
  <c r="N3" i="8" s="1"/>
  <c r="O69" i="8"/>
  <c r="O68" i="8"/>
</calcChain>
</file>

<file path=xl/sharedStrings.xml><?xml version="1.0" encoding="utf-8"?>
<sst xmlns="http://schemas.openxmlformats.org/spreadsheetml/2006/main" count="126" uniqueCount="84">
  <si>
    <t>JURISDICTION</t>
  </si>
  <si>
    <t>Grand Total</t>
  </si>
  <si>
    <t>RED LIGHT CAMERA STATE PORTION COLLECTION BY JURISDICTION</t>
  </si>
  <si>
    <t>HILLSBOROUGH COUNTY BOCC</t>
  </si>
  <si>
    <t>$70 General Revenue portion</t>
  </si>
  <si>
    <t>$10 Health Admin. Trust Fund</t>
  </si>
  <si>
    <t>$3 Brain &amp; Spinal Cord Injury TF</t>
  </si>
  <si>
    <t>APOPKA</t>
  </si>
  <si>
    <t>AVENTURA</t>
  </si>
  <si>
    <t>HOMESTEAD</t>
  </si>
  <si>
    <t>LAKELAND</t>
  </si>
  <si>
    <t>MIAMI BEACH</t>
  </si>
  <si>
    <t>MIAMI GARDENS</t>
  </si>
  <si>
    <t>OCOEE</t>
  </si>
  <si>
    <t>ORLANDO</t>
  </si>
  <si>
    <t>PALM COAST</t>
  </si>
  <si>
    <t>PORT RICHEY</t>
  </si>
  <si>
    <t>WEST MIAMI</t>
  </si>
  <si>
    <t>COUNTY</t>
  </si>
  <si>
    <t>MAITLAND</t>
  </si>
  <si>
    <t>HAINES CITY</t>
  </si>
  <si>
    <t>GREEN COVE SPRINGS</t>
  </si>
  <si>
    <t>MIAMI</t>
  </si>
  <si>
    <t>SURFSIDE</t>
  </si>
  <si>
    <t>ORANGE COUNTY BOCC</t>
  </si>
  <si>
    <t>WINTER PARK</t>
  </si>
  <si>
    <t>GULF BREEZE</t>
  </si>
  <si>
    <t>KEY BISCAYNE</t>
  </si>
  <si>
    <t>BOYNTON BEACH</t>
  </si>
  <si>
    <t>SUNRISE</t>
  </si>
  <si>
    <t>CUTLER BAY</t>
  </si>
  <si>
    <t>MILTON</t>
  </si>
  <si>
    <t>DAVIE</t>
  </si>
  <si>
    <t>CORAL GABLES</t>
  </si>
  <si>
    <t>FLORIDA CITY</t>
  </si>
  <si>
    <t>TAMPA</t>
  </si>
  <si>
    <t>MIAMI SPRINGS</t>
  </si>
  <si>
    <t>MEDLEY</t>
  </si>
  <si>
    <t>EDGEWOOD</t>
  </si>
  <si>
    <t>WEST PARK</t>
  </si>
  <si>
    <t>KISSIMMEE</t>
  </si>
  <si>
    <t>BROOKSVILLE</t>
  </si>
  <si>
    <t>BAL HARBOUR VILLAGE</t>
  </si>
  <si>
    <t>CLEARWATER</t>
  </si>
  <si>
    <t>PALATKA</t>
  </si>
  <si>
    <t>NORTH MIAMI BEACH</t>
  </si>
  <si>
    <t>ORANGE PARK</t>
  </si>
  <si>
    <t>OSCEOLA COUNTY BOCC</t>
  </si>
  <si>
    <t>BROWARD</t>
  </si>
  <si>
    <t>TAMARAC</t>
  </si>
  <si>
    <t>CLAY</t>
  </si>
  <si>
    <t>JACKSONVILLE RED LIGHT</t>
  </si>
  <si>
    <t>DUVAL</t>
  </si>
  <si>
    <t>FLAGLER</t>
  </si>
  <si>
    <t>HERNANDO</t>
  </si>
  <si>
    <t>HILLSBOROUGH</t>
  </si>
  <si>
    <t>MANATEE</t>
  </si>
  <si>
    <t>MANATEE COUNTY BOCC</t>
  </si>
  <si>
    <t>MIAMI-DADE</t>
  </si>
  <si>
    <t xml:space="preserve">PINECREST                                        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</si>
  <si>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</si>
  <si>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</si>
  <si>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</si>
  <si>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</si>
  <si>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</si>
  <si>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</si>
  <si>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</si>
  <si>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</si>
  <si>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</si>
  <si>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FORT LAUDERDALE</t>
  </si>
  <si>
    <t>DORAL</t>
  </si>
  <si>
    <t>WEST PALM BEACH</t>
  </si>
  <si>
    <t>SWEETWATER</t>
  </si>
  <si>
    <t>SOUTH MIAMI</t>
  </si>
  <si>
    <t>NEW PORT RICHEY</t>
  </si>
  <si>
    <t>PEMBROKE PINES</t>
  </si>
  <si>
    <t>MIDWAY</t>
  </si>
  <si>
    <t>GADSDEN</t>
  </si>
  <si>
    <t>OPA LOCKA</t>
  </si>
  <si>
    <t>HOLLYWOOD</t>
  </si>
  <si>
    <t>MARGATE</t>
  </si>
  <si>
    <t>CRESTVIEW</t>
  </si>
  <si>
    <t>OKALOOSA</t>
  </si>
  <si>
    <t>BELLE ISLE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</si>
</sst>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</numFmts>
  <fonts count="6" x14ac:knownFonts="1">
    <font>
      <sz val="10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/>
    <xf numFmtId="0" fontId="1" fillId="0" borderId="0" xfId="6"/>
    <xf numFmtId="3" fontId="1" fillId="0" borderId="0" xfId="6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6" fontId="0" fillId="0" borderId="0" xfId="0" applyNumberFormat="1"/>
    <xf numFmtId="3" fontId="0" fillId="0" borderId="0" xfId="0" applyNumberFormat="1"/>
    <xf numFmtId="0" fontId="0" fillId="0" borderId="6" xfId="0" applyBorder="1"/>
    <xf numFmtId="0" fontId="0" fillId="0" borderId="7" xfId="0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10" xfId="0" applyBorder="1"/>
    <xf numFmtId="165" fontId="0" fillId="0" borderId="11" xfId="0" applyNumberFormat="1" applyBorder="1"/>
    <xf numFmtId="0" fontId="0" fillId="0" borderId="12" xfId="0" applyBorder="1"/>
    <xf numFmtId="0" fontId="0" fillId="0" borderId="13" xfId="0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2" xfId="0" applyNumberFormat="1" applyBorder="1"/>
    <xf numFmtId="165" fontId="0" fillId="0" borderId="4" xfId="0" applyNumberFormat="1" applyBorder="1"/>
    <xf numFmtId="0" fontId="0" fillId="0" borderId="16" xfId="0" applyBorder="1"/>
    <xf numFmtId="0" fontId="0" fillId="0" borderId="17" xfId="0" applyBorder="1"/>
    <xf numFmtId="165" fontId="0" fillId="0" borderId="17" xfId="0" applyNumberFormat="1" applyBorder="1"/>
    <xf numFmtId="165" fontId="0" fillId="0" borderId="18" xfId="0" applyNumberFormat="1" applyBorder="1"/>
    <xf numFmtId="0" fontId="0" fillId="0" borderId="19" xfId="0" applyBorder="1"/>
    <xf numFmtId="0" fontId="0" fillId="0" borderId="20" xfId="0" applyBorder="1"/>
    <xf numFmtId="165" fontId="0" fillId="0" borderId="20" xfId="0" applyNumberFormat="1" applyBorder="1"/>
    <xf numFmtId="165" fontId="0" fillId="0" borderId="5" xfId="0" applyNumberFormat="1" applyBorder="1"/>
    <xf numFmtId="44" fontId="0" fillId="0" borderId="1" xfId="7" applyFont="1" applyBorder="1"/>
  </cellXfs>
  <cellStyles count="8">
    <cellStyle name="Comma 2" xfId="1" xr:uid="{00000000-0005-0000-0000-000000000000}"/>
    <cellStyle name="Comma 3" xfId="2" xr:uid="{00000000-0005-0000-0000-000001000000}"/>
    <cellStyle name="Currency" xfId="7" builtinId="4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69" sqref="F69"/>
    </sheetView>
  </sheetViews>
  <sheetFormatPr defaultRowHeight="12.75" x14ac:dyDescent="0.2"/>
  <cols>
    <col min="1" max="1" width="32.83203125" customWidth="1"/>
    <col min="2" max="2" width="19" bestFit="1" customWidth="1"/>
    <col min="3" max="4" width="10.5" customWidth="1"/>
    <col min="5" max="5" width="10.1640625" customWidth="1"/>
    <col min="6" max="6" width="11.5" bestFit="1" customWidth="1"/>
    <col min="7" max="10" width="10.1640625" customWidth="1"/>
    <col min="11" max="11" width="11.5" bestFit="1" customWidth="1"/>
    <col min="12" max="14" width="10.1640625" customWidth="1"/>
    <col min="15" max="15" width="12.5" customWidth="1"/>
    <col min="19" max="19" width="32.83203125" bestFit="1" customWidth="1"/>
  </cols>
  <sheetData>
    <row r="1" spans="1:27" x14ac:dyDescent="0.2">
      <c r="A1" t="s">
        <v>2</v>
      </c>
    </row>
    <row r="3" spans="1:27" x14ac:dyDescent="0.2">
      <c r="A3" s="4" t="s">
        <v>0</v>
      </c>
      <c r="B3" s="4" t="s">
        <v>18</v>
      </c>
      <c r="C3" s="5">
        <v>44378</v>
      </c>
      <c r="D3" s="5">
        <f t="shared" ref="D3" si="0">EDATE(C3,1)</f>
        <v>44409</v>
      </c>
      <c r="E3" s="5">
        <f t="shared" ref="E3" si="1">EDATE(D3,1)</f>
        <v>44440</v>
      </c>
      <c r="F3" s="5">
        <f t="shared" ref="F3" si="2">EDATE(E3,1)</f>
        <v>44470</v>
      </c>
      <c r="G3" s="5">
        <f t="shared" ref="G3" si="3">EDATE(F3,1)</f>
        <v>44501</v>
      </c>
      <c r="H3" s="5">
        <f t="shared" ref="H3" si="4">EDATE(G3,1)</f>
        <v>44531</v>
      </c>
      <c r="I3" s="5">
        <f t="shared" ref="I3" si="5">EDATE(H3,1)</f>
        <v>44562</v>
      </c>
      <c r="J3" s="5">
        <f t="shared" ref="J3" si="6">EDATE(I3,1)</f>
        <v>44593</v>
      </c>
      <c r="K3" s="5">
        <f t="shared" ref="K3" si="7">EDATE(J3,1)</f>
        <v>44621</v>
      </c>
      <c r="L3" s="5">
        <f t="shared" ref="L3" si="8">EDATE(K3,1)</f>
        <v>44652</v>
      </c>
      <c r="M3" s="5">
        <f t="shared" ref="M3" si="9">EDATE(L3,1)</f>
        <v>44682</v>
      </c>
      <c r="N3" s="5">
        <f t="shared" ref="N3" si="10">EDATE(M3,1)</f>
        <v>44713</v>
      </c>
      <c r="O3" s="6" t="s">
        <v>1</v>
      </c>
      <c r="T3" s="14"/>
      <c r="U3" s="14"/>
      <c r="V3" s="14"/>
      <c r="W3" s="14"/>
      <c r="X3" s="14"/>
      <c r="Y3" s="14"/>
    </row>
    <row r="4" spans="1:27" ht="15" x14ac:dyDescent="0.25">
      <c r="A4" s="2" t="s">
        <v>32</v>
      </c>
      <c r="B4" s="11" t="s">
        <v>48</v>
      </c>
      <c r="C4" s="3">
        <v>37184</v>
      </c>
      <c r="D4" s="3">
        <v>51294</v>
      </c>
      <c r="E4" s="3">
        <v>37765</v>
      </c>
      <c r="F4" s="3">
        <v>41998</v>
      </c>
      <c r="G4" s="3">
        <v>51294</v>
      </c>
      <c r="H4" s="3">
        <v>49136</v>
      </c>
      <c r="I4" s="3">
        <v>62091</v>
      </c>
      <c r="J4" s="3">
        <v>51101.74</v>
      </c>
      <c r="K4" s="36">
        <v>51980.06</v>
      </c>
      <c r="L4" s="3"/>
      <c r="M4" s="3"/>
      <c r="N4" s="3"/>
      <c r="O4" s="3">
        <f t="shared" ref="O4:O62" si="11">SUM(C4:N4)</f>
        <v>433843.8</v>
      </c>
      <c r="R4" s="8"/>
      <c r="S4" s="10"/>
      <c r="T4" s="10"/>
      <c r="U4" s="10"/>
      <c r="V4" s="10"/>
      <c r="W4" s="10"/>
      <c r="X4" s="10"/>
      <c r="Y4" s="10"/>
      <c r="Z4" s="10"/>
      <c r="AA4" s="10"/>
    </row>
    <row r="5" spans="1:27" ht="15" x14ac:dyDescent="0.25">
      <c r="A5" s="2" t="s">
        <v>69</v>
      </c>
      <c r="B5" s="12" t="s">
        <v>48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/>
      <c r="M5" s="3"/>
      <c r="N5" s="3"/>
      <c r="O5" s="3">
        <f t="shared" si="11"/>
        <v>0</v>
      </c>
      <c r="R5" s="8"/>
      <c r="S5" s="10"/>
      <c r="T5" s="10"/>
      <c r="U5" s="10"/>
      <c r="V5" s="10"/>
      <c r="W5" s="10"/>
      <c r="X5" s="10"/>
      <c r="Y5" s="10"/>
      <c r="Z5" s="10"/>
      <c r="AA5" s="10"/>
    </row>
    <row r="6" spans="1:27" ht="15" x14ac:dyDescent="0.25">
      <c r="A6" s="2" t="s">
        <v>79</v>
      </c>
      <c r="B6" s="12" t="s">
        <v>48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/>
      <c r="M6" s="3"/>
      <c r="N6" s="3"/>
      <c r="O6" s="3">
        <f t="shared" si="11"/>
        <v>0</v>
      </c>
      <c r="R6" s="8"/>
      <c r="S6" s="10"/>
      <c r="T6" s="10"/>
      <c r="U6" s="10"/>
      <c r="V6" s="10"/>
      <c r="W6" s="10"/>
      <c r="X6" s="10"/>
      <c r="Y6" s="10"/>
      <c r="Z6" s="10"/>
      <c r="AA6" s="10"/>
    </row>
    <row r="7" spans="1:27" ht="15" x14ac:dyDescent="0.25">
      <c r="A7" s="2" t="s">
        <v>80</v>
      </c>
      <c r="B7" s="12" t="s">
        <v>48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/>
      <c r="M7" s="3"/>
      <c r="N7" s="3"/>
      <c r="O7" s="3">
        <f t="shared" si="11"/>
        <v>0</v>
      </c>
      <c r="R7" s="8"/>
      <c r="S7" s="10"/>
      <c r="T7" s="10"/>
      <c r="U7" s="10"/>
      <c r="V7" s="10"/>
      <c r="W7" s="10"/>
      <c r="X7" s="10"/>
      <c r="Y7" s="10"/>
      <c r="Z7" s="10"/>
      <c r="AA7" s="10"/>
    </row>
    <row r="8" spans="1:27" ht="15" x14ac:dyDescent="0.25">
      <c r="A8" s="2" t="s">
        <v>75</v>
      </c>
      <c r="B8" s="12" t="s">
        <v>48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/>
      <c r="M8" s="3"/>
      <c r="N8" s="3"/>
      <c r="O8" s="3">
        <f t="shared" si="11"/>
        <v>0</v>
      </c>
      <c r="R8" s="8"/>
      <c r="S8" s="10"/>
      <c r="T8" s="10"/>
      <c r="U8" s="10"/>
      <c r="V8" s="10"/>
      <c r="W8" s="10"/>
      <c r="X8" s="10"/>
      <c r="Y8" s="10"/>
      <c r="Z8" s="10"/>
      <c r="AA8" s="10"/>
    </row>
    <row r="9" spans="1:27" ht="15" x14ac:dyDescent="0.25">
      <c r="A9" s="2" t="s">
        <v>29</v>
      </c>
      <c r="B9" s="12" t="s">
        <v>48</v>
      </c>
      <c r="C9" s="3">
        <v>123170.94</v>
      </c>
      <c r="D9" s="3">
        <v>123368.47</v>
      </c>
      <c r="E9" s="3">
        <v>147232.53</v>
      </c>
      <c r="F9" s="3">
        <v>103667</v>
      </c>
      <c r="G9" s="3">
        <v>102063.73000000001</v>
      </c>
      <c r="H9" s="3">
        <v>99679.84</v>
      </c>
      <c r="I9" s="3">
        <v>118712.06</v>
      </c>
      <c r="J9" s="3">
        <v>114147.06</v>
      </c>
      <c r="K9" s="3">
        <v>124163.8</v>
      </c>
      <c r="L9" s="3"/>
      <c r="M9" s="3"/>
      <c r="N9" s="3"/>
      <c r="O9" s="3">
        <f t="shared" si="11"/>
        <v>1056205.4300000002</v>
      </c>
      <c r="R9" s="8"/>
      <c r="S9" s="10"/>
      <c r="T9" s="10"/>
      <c r="U9" s="10"/>
      <c r="V9" s="10"/>
      <c r="W9" s="10"/>
      <c r="X9" s="10"/>
      <c r="Y9" s="10"/>
      <c r="Z9" s="10"/>
      <c r="AA9" s="10"/>
    </row>
    <row r="10" spans="1:27" ht="15" x14ac:dyDescent="0.25">
      <c r="A10" s="2" t="s">
        <v>49</v>
      </c>
      <c r="B10" s="12" t="s">
        <v>48</v>
      </c>
      <c r="C10" s="3">
        <v>0</v>
      </c>
      <c r="D10" s="3">
        <v>249</v>
      </c>
      <c r="E10" s="3">
        <v>0</v>
      </c>
      <c r="F10" s="3">
        <v>0</v>
      </c>
      <c r="G10" s="3">
        <v>0</v>
      </c>
      <c r="H10" s="3">
        <v>0</v>
      </c>
      <c r="I10" s="3">
        <v>83</v>
      </c>
      <c r="J10" s="3">
        <v>0</v>
      </c>
      <c r="K10" s="3">
        <v>0</v>
      </c>
      <c r="L10" s="3"/>
      <c r="M10" s="3"/>
      <c r="N10" s="3"/>
      <c r="O10" s="3">
        <f t="shared" si="11"/>
        <v>332</v>
      </c>
      <c r="R10" s="8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5" x14ac:dyDescent="0.25">
      <c r="A11" s="2" t="s">
        <v>39</v>
      </c>
      <c r="B11" s="12" t="s">
        <v>48</v>
      </c>
      <c r="C11" s="3">
        <v>34318.399999999994</v>
      </c>
      <c r="D11" s="3">
        <v>16062.6</v>
      </c>
      <c r="E11" s="3">
        <v>18841</v>
      </c>
      <c r="F11" s="3">
        <v>15604</v>
      </c>
      <c r="G11" s="3">
        <v>8383</v>
      </c>
      <c r="H11" s="3">
        <v>23572</v>
      </c>
      <c r="I11" s="3">
        <v>21829</v>
      </c>
      <c r="J11" s="3">
        <v>15272</v>
      </c>
      <c r="K11" s="3">
        <v>21632.89</v>
      </c>
      <c r="L11" s="3"/>
      <c r="M11" s="3"/>
      <c r="N11" s="3"/>
      <c r="O11" s="3">
        <f t="shared" si="11"/>
        <v>175514.89</v>
      </c>
      <c r="R11" s="8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5" x14ac:dyDescent="0.25">
      <c r="A12" s="2" t="s">
        <v>21</v>
      </c>
      <c r="B12" s="12" t="s">
        <v>50</v>
      </c>
      <c r="C12" s="3">
        <v>64242</v>
      </c>
      <c r="D12" s="3">
        <v>76941</v>
      </c>
      <c r="E12" s="3">
        <v>61171</v>
      </c>
      <c r="F12" s="3">
        <v>63329</v>
      </c>
      <c r="G12" s="3">
        <v>64989</v>
      </c>
      <c r="H12" s="3">
        <v>83083</v>
      </c>
      <c r="I12" s="3">
        <v>33200</v>
      </c>
      <c r="J12" s="3">
        <v>90636</v>
      </c>
      <c r="K12" s="3">
        <v>113295</v>
      </c>
      <c r="L12" s="3"/>
      <c r="M12" s="3"/>
      <c r="N12" s="3"/>
      <c r="O12" s="3">
        <f t="shared" si="11"/>
        <v>650886</v>
      </c>
      <c r="R12" s="8"/>
      <c r="S12" s="9"/>
      <c r="T12" s="10"/>
      <c r="U12" s="10"/>
      <c r="V12" s="10"/>
      <c r="W12" s="10"/>
      <c r="X12" s="10"/>
      <c r="Y12" s="10"/>
      <c r="Z12" s="10"/>
      <c r="AA12" s="10"/>
    </row>
    <row r="13" spans="1:27" ht="15" x14ac:dyDescent="0.25">
      <c r="A13" s="2" t="s">
        <v>46</v>
      </c>
      <c r="B13" s="12" t="s">
        <v>50</v>
      </c>
      <c r="C13" s="3">
        <v>51893.380000000005</v>
      </c>
      <c r="D13" s="3">
        <v>43290.28</v>
      </c>
      <c r="E13" s="3">
        <v>56074.900000000009</v>
      </c>
      <c r="F13" s="3">
        <v>46698</v>
      </c>
      <c r="G13" s="3">
        <v>58394.7</v>
      </c>
      <c r="H13" s="3">
        <v>83945.34</v>
      </c>
      <c r="I13" s="3">
        <v>69569.239999999991</v>
      </c>
      <c r="J13" s="3">
        <v>74505.63</v>
      </c>
      <c r="K13" s="3">
        <v>86457.63</v>
      </c>
      <c r="L13" s="3"/>
      <c r="M13" s="3"/>
      <c r="N13" s="3"/>
      <c r="O13" s="3">
        <f t="shared" si="11"/>
        <v>570829.1</v>
      </c>
      <c r="R13" s="8"/>
      <c r="S13" s="9"/>
      <c r="T13" s="10"/>
      <c r="U13" s="10"/>
      <c r="V13" s="10"/>
      <c r="W13" s="10"/>
      <c r="X13" s="10"/>
      <c r="Y13" s="10"/>
      <c r="Z13" s="10"/>
      <c r="AA13" s="10"/>
    </row>
    <row r="14" spans="1:27" ht="15" x14ac:dyDescent="0.25">
      <c r="A14" s="2" t="s">
        <v>51</v>
      </c>
      <c r="B14" s="12" t="s">
        <v>52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/>
      <c r="M14" s="3"/>
      <c r="N14" s="3"/>
      <c r="O14" s="3">
        <f t="shared" si="11"/>
        <v>0</v>
      </c>
      <c r="R14" s="8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5" x14ac:dyDescent="0.25">
      <c r="A15" s="2" t="s">
        <v>15</v>
      </c>
      <c r="B15" s="12" t="s">
        <v>53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/>
      <c r="M15" s="3"/>
      <c r="N15" s="3"/>
      <c r="O15" s="3">
        <f t="shared" si="11"/>
        <v>0</v>
      </c>
      <c r="R15" s="8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5" x14ac:dyDescent="0.25">
      <c r="A16" s="2" t="s">
        <v>76</v>
      </c>
      <c r="B16" s="12" t="s">
        <v>77</v>
      </c>
      <c r="C16" s="3">
        <v>20003</v>
      </c>
      <c r="D16" s="3">
        <v>18758</v>
      </c>
      <c r="E16" s="3">
        <v>21248</v>
      </c>
      <c r="F16" s="3">
        <v>11952</v>
      </c>
      <c r="G16" s="3">
        <v>4731</v>
      </c>
      <c r="H16" s="3">
        <v>1328</v>
      </c>
      <c r="I16" s="3">
        <v>83</v>
      </c>
      <c r="J16" s="3">
        <v>332</v>
      </c>
      <c r="K16" s="3">
        <v>249</v>
      </c>
      <c r="L16" s="3"/>
      <c r="M16" s="3"/>
      <c r="N16" s="3"/>
      <c r="O16" s="3">
        <f t="shared" si="11"/>
        <v>78684</v>
      </c>
      <c r="R16" s="8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5" x14ac:dyDescent="0.25">
      <c r="A17" s="2" t="s">
        <v>41</v>
      </c>
      <c r="B17" s="12" t="s">
        <v>54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/>
      <c r="M17" s="3"/>
      <c r="N17" s="3"/>
      <c r="O17" s="3">
        <f t="shared" si="11"/>
        <v>0</v>
      </c>
      <c r="R17" s="8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 x14ac:dyDescent="0.25">
      <c r="A18" s="2" t="s">
        <v>3</v>
      </c>
      <c r="B18" s="12" t="s">
        <v>55</v>
      </c>
      <c r="C18" s="3">
        <v>223685</v>
      </c>
      <c r="D18" s="3">
        <v>260578.5</v>
      </c>
      <c r="E18" s="3">
        <v>217003.5</v>
      </c>
      <c r="F18" s="3">
        <v>223060.91999999998</v>
      </c>
      <c r="G18" s="3">
        <v>294816.52999999997</v>
      </c>
      <c r="H18" s="3">
        <v>248194.7</v>
      </c>
      <c r="I18" s="3">
        <v>260869.83</v>
      </c>
      <c r="J18" s="3">
        <v>184087.69</v>
      </c>
      <c r="K18" s="3">
        <v>187647.77000000002</v>
      </c>
      <c r="L18" s="3"/>
      <c r="M18" s="3"/>
      <c r="N18" s="3"/>
      <c r="O18" s="3">
        <f t="shared" si="11"/>
        <v>2099944.44</v>
      </c>
      <c r="R18" s="8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5" x14ac:dyDescent="0.25">
      <c r="A19" s="2" t="s">
        <v>35</v>
      </c>
      <c r="B19" s="12" t="s">
        <v>55</v>
      </c>
      <c r="C19" s="3">
        <v>354900.13999999996</v>
      </c>
      <c r="D19" s="3">
        <v>257167.37</v>
      </c>
      <c r="E19" s="3">
        <v>237115.28999999998</v>
      </c>
      <c r="F19" s="3">
        <v>369800.33</v>
      </c>
      <c r="G19" s="3">
        <v>254184.32000000001</v>
      </c>
      <c r="H19" s="3">
        <v>541229.14</v>
      </c>
      <c r="I19" s="3">
        <v>460296.45</v>
      </c>
      <c r="J19" s="3">
        <v>451873.02999999991</v>
      </c>
      <c r="K19" s="3">
        <v>509305.1399999999</v>
      </c>
      <c r="L19" s="3"/>
      <c r="M19" s="3"/>
      <c r="N19" s="3"/>
      <c r="O19" s="3">
        <f t="shared" si="11"/>
        <v>3435871.21</v>
      </c>
      <c r="R19" s="8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5" x14ac:dyDescent="0.25">
      <c r="A20" s="2" t="s">
        <v>57</v>
      </c>
      <c r="B20" s="12" t="s">
        <v>56</v>
      </c>
      <c r="C20" s="3">
        <v>101758</v>
      </c>
      <c r="D20" s="3">
        <v>93541</v>
      </c>
      <c r="E20" s="3">
        <v>161103</v>
      </c>
      <c r="F20" s="3">
        <v>260620</v>
      </c>
      <c r="G20" s="3">
        <v>439568</v>
      </c>
      <c r="H20" s="3">
        <v>341877</v>
      </c>
      <c r="I20" s="3">
        <v>320546</v>
      </c>
      <c r="J20" s="3">
        <v>118192</v>
      </c>
      <c r="K20" s="3">
        <v>52207</v>
      </c>
      <c r="L20" s="3"/>
      <c r="M20" s="3"/>
      <c r="N20" s="3"/>
      <c r="O20" s="3">
        <f t="shared" si="11"/>
        <v>1889412</v>
      </c>
      <c r="R20" s="8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5" x14ac:dyDescent="0.25">
      <c r="A21" s="2" t="s">
        <v>8</v>
      </c>
      <c r="B21" s="12" t="s">
        <v>58</v>
      </c>
      <c r="C21" s="3">
        <v>228416</v>
      </c>
      <c r="D21" s="3">
        <v>231238</v>
      </c>
      <c r="E21" s="3">
        <v>126492</v>
      </c>
      <c r="F21" s="3">
        <v>132800</v>
      </c>
      <c r="G21" s="3">
        <v>163261</v>
      </c>
      <c r="H21" s="3">
        <v>34279</v>
      </c>
      <c r="I21" s="3">
        <v>225677</v>
      </c>
      <c r="J21" s="3">
        <v>111137</v>
      </c>
      <c r="K21" s="3">
        <v>295231</v>
      </c>
      <c r="L21" s="3"/>
      <c r="M21" s="3"/>
      <c r="N21" s="3"/>
      <c r="O21" s="3">
        <f t="shared" si="11"/>
        <v>1548531</v>
      </c>
      <c r="R21" s="8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5" x14ac:dyDescent="0.25">
      <c r="A22" s="2" t="s">
        <v>42</v>
      </c>
      <c r="B22" s="12" t="s">
        <v>58</v>
      </c>
      <c r="C22" s="3">
        <v>85225.76999999999</v>
      </c>
      <c r="D22" s="3">
        <v>75974.41</v>
      </c>
      <c r="E22" s="3">
        <v>38699.69</v>
      </c>
      <c r="F22" s="3">
        <v>24485</v>
      </c>
      <c r="G22" s="3">
        <v>62634.53</v>
      </c>
      <c r="H22" s="3">
        <v>52734.43</v>
      </c>
      <c r="I22" s="3">
        <v>62695.469999999994</v>
      </c>
      <c r="J22" s="3">
        <v>60532.220000000008</v>
      </c>
      <c r="K22" s="3">
        <v>83219.009999999995</v>
      </c>
      <c r="L22" s="3"/>
      <c r="M22" s="3"/>
      <c r="N22" s="3"/>
      <c r="O22" s="3">
        <f t="shared" si="11"/>
        <v>546200.53</v>
      </c>
      <c r="R22" s="8"/>
      <c r="S22" s="9"/>
      <c r="T22" s="10"/>
      <c r="U22" s="10"/>
      <c r="V22" s="10"/>
      <c r="W22" s="10"/>
      <c r="X22" s="10"/>
      <c r="Y22" s="10"/>
      <c r="Z22" s="10"/>
      <c r="AA22" s="10"/>
    </row>
    <row r="23" spans="1:27" ht="15" x14ac:dyDescent="0.25">
      <c r="A23" s="2" t="s">
        <v>33</v>
      </c>
      <c r="B23" s="12" t="s">
        <v>58</v>
      </c>
      <c r="C23" s="3">
        <v>54780</v>
      </c>
      <c r="D23" s="3">
        <v>49966</v>
      </c>
      <c r="E23" s="3">
        <v>61918</v>
      </c>
      <c r="F23" s="3">
        <v>55112</v>
      </c>
      <c r="G23" s="3">
        <v>54863</v>
      </c>
      <c r="H23" s="3">
        <v>66234</v>
      </c>
      <c r="I23" s="3">
        <v>39923</v>
      </c>
      <c r="J23" s="3">
        <v>35026</v>
      </c>
      <c r="K23" s="3">
        <v>47144</v>
      </c>
      <c r="L23" s="3"/>
      <c r="M23" s="3"/>
      <c r="N23" s="3"/>
      <c r="O23" s="3">
        <f t="shared" si="11"/>
        <v>464966</v>
      </c>
      <c r="R23" s="8"/>
      <c r="S23" s="9"/>
      <c r="T23" s="10"/>
      <c r="U23" s="10"/>
      <c r="V23" s="10"/>
      <c r="W23" s="10"/>
      <c r="X23" s="10"/>
      <c r="Y23" s="10"/>
      <c r="Z23" s="10"/>
      <c r="AA23" s="10"/>
    </row>
    <row r="24" spans="1:27" ht="15" x14ac:dyDescent="0.25">
      <c r="A24" s="2" t="s">
        <v>30</v>
      </c>
      <c r="B24" s="12" t="s">
        <v>58</v>
      </c>
      <c r="C24" s="3">
        <v>0</v>
      </c>
      <c r="D24" s="3">
        <v>0</v>
      </c>
      <c r="E24" s="3">
        <v>0</v>
      </c>
      <c r="F24" s="3">
        <v>166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/>
      <c r="M24" s="3"/>
      <c r="N24" s="3"/>
      <c r="O24" s="3">
        <f t="shared" si="11"/>
        <v>166</v>
      </c>
      <c r="R24" s="8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5" x14ac:dyDescent="0.25">
      <c r="A25" s="2" t="s">
        <v>70</v>
      </c>
      <c r="B25" s="12" t="s">
        <v>58</v>
      </c>
      <c r="C25" s="3">
        <v>73236.47</v>
      </c>
      <c r="D25" s="3">
        <v>77491.53</v>
      </c>
      <c r="E25" s="3">
        <v>79514</v>
      </c>
      <c r="F25" s="3">
        <v>75971.260000000009</v>
      </c>
      <c r="G25" s="3">
        <v>81036.37</v>
      </c>
      <c r="H25" s="3">
        <v>93530.81</v>
      </c>
      <c r="I25" s="3">
        <v>98397.02</v>
      </c>
      <c r="J25" s="3">
        <v>85504.72</v>
      </c>
      <c r="K25" s="3">
        <v>82253</v>
      </c>
      <c r="L25" s="3"/>
      <c r="M25" s="3"/>
      <c r="N25" s="3"/>
      <c r="O25" s="3">
        <f t="shared" si="11"/>
        <v>746935.17999999993</v>
      </c>
      <c r="R25" s="8"/>
      <c r="S25" s="9"/>
      <c r="T25" s="10"/>
      <c r="U25" s="10"/>
      <c r="V25" s="10"/>
      <c r="W25" s="10"/>
      <c r="X25" s="10"/>
      <c r="Y25" s="10"/>
      <c r="Z25" s="10"/>
      <c r="AA25" s="10"/>
    </row>
    <row r="26" spans="1:27" ht="15" x14ac:dyDescent="0.25">
      <c r="A26" s="2" t="s">
        <v>34</v>
      </c>
      <c r="B26" s="12" t="s">
        <v>58</v>
      </c>
      <c r="C26" s="3">
        <v>35192</v>
      </c>
      <c r="D26" s="3">
        <v>26520.58</v>
      </c>
      <c r="E26" s="3">
        <v>23903.48</v>
      </c>
      <c r="F26" s="3">
        <v>26394</v>
      </c>
      <c r="G26" s="3">
        <v>28718</v>
      </c>
      <c r="H26" s="3">
        <v>36935</v>
      </c>
      <c r="I26" s="3">
        <v>28220</v>
      </c>
      <c r="J26" s="3">
        <v>24900</v>
      </c>
      <c r="K26" s="3">
        <v>47559</v>
      </c>
      <c r="L26" s="3"/>
      <c r="M26" s="3"/>
      <c r="N26" s="3"/>
      <c r="O26" s="3">
        <f t="shared" si="11"/>
        <v>278342.06</v>
      </c>
      <c r="R26" s="8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5" x14ac:dyDescent="0.25">
      <c r="A27" s="2" t="s">
        <v>9</v>
      </c>
      <c r="B27" s="12" t="s">
        <v>58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/>
      <c r="M27" s="3"/>
      <c r="N27" s="3"/>
      <c r="O27" s="3">
        <f t="shared" si="11"/>
        <v>0</v>
      </c>
      <c r="R27" s="8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5" x14ac:dyDescent="0.25">
      <c r="A28" s="2" t="s">
        <v>27</v>
      </c>
      <c r="B28" s="12" t="s">
        <v>58</v>
      </c>
      <c r="C28" s="3">
        <v>0</v>
      </c>
      <c r="D28" s="3">
        <v>44903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46148</v>
      </c>
      <c r="L28" s="3"/>
      <c r="M28" s="3"/>
      <c r="N28" s="3"/>
      <c r="O28" s="3">
        <f t="shared" si="11"/>
        <v>91051</v>
      </c>
      <c r="R28" s="8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" x14ac:dyDescent="0.25">
      <c r="A29" s="2" t="s">
        <v>37</v>
      </c>
      <c r="B29" s="12" t="s">
        <v>58</v>
      </c>
      <c r="C29" s="3">
        <v>93541</v>
      </c>
      <c r="D29" s="3">
        <v>109739.23000000001</v>
      </c>
      <c r="E29" s="3">
        <v>148051.6</v>
      </c>
      <c r="F29" s="3">
        <v>138276.94</v>
      </c>
      <c r="G29" s="3">
        <v>87997.34</v>
      </c>
      <c r="H29" s="3">
        <v>154131</v>
      </c>
      <c r="I29" s="3">
        <v>46148</v>
      </c>
      <c r="J29" s="3">
        <v>159051.12</v>
      </c>
      <c r="K29" s="3">
        <v>108951.68999999999</v>
      </c>
      <c r="L29" s="3"/>
      <c r="M29" s="3"/>
      <c r="N29" s="3"/>
      <c r="O29" s="3">
        <f t="shared" si="11"/>
        <v>1045887.9199999999</v>
      </c>
      <c r="R29" s="8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5" x14ac:dyDescent="0.25">
      <c r="A30" s="2" t="s">
        <v>22</v>
      </c>
      <c r="B30" s="12" t="s">
        <v>58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/>
      <c r="M30" s="3"/>
      <c r="N30" s="3"/>
      <c r="O30" s="3">
        <f t="shared" si="11"/>
        <v>0</v>
      </c>
      <c r="R30" s="8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5" x14ac:dyDescent="0.25">
      <c r="A31" s="2" t="s">
        <v>11</v>
      </c>
      <c r="B31" s="12" t="s">
        <v>58</v>
      </c>
      <c r="C31" s="3">
        <v>44571</v>
      </c>
      <c r="D31" s="3">
        <v>15272</v>
      </c>
      <c r="E31" s="3">
        <v>45650</v>
      </c>
      <c r="F31" s="3">
        <v>22161</v>
      </c>
      <c r="G31" s="3">
        <v>18758</v>
      </c>
      <c r="H31" s="3">
        <v>11952</v>
      </c>
      <c r="I31" s="3">
        <v>29880</v>
      </c>
      <c r="J31" s="3">
        <v>10956.53</v>
      </c>
      <c r="K31" s="3">
        <v>27805</v>
      </c>
      <c r="L31" s="3"/>
      <c r="M31" s="3"/>
      <c r="N31" s="3"/>
      <c r="O31" s="3">
        <f t="shared" si="11"/>
        <v>227005.53</v>
      </c>
      <c r="R31" s="8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5" x14ac:dyDescent="0.25">
      <c r="A32" s="2" t="s">
        <v>12</v>
      </c>
      <c r="B32" s="12" t="s">
        <v>58</v>
      </c>
      <c r="C32" s="3">
        <v>540247</v>
      </c>
      <c r="D32" s="3">
        <v>441145</v>
      </c>
      <c r="E32" s="3">
        <v>174964</v>
      </c>
      <c r="F32" s="3">
        <v>278050</v>
      </c>
      <c r="G32" s="3">
        <v>542073</v>
      </c>
      <c r="H32" s="3">
        <v>373832</v>
      </c>
      <c r="I32" s="3">
        <v>176043</v>
      </c>
      <c r="J32" s="3">
        <v>253399</v>
      </c>
      <c r="K32" s="3">
        <v>338998</v>
      </c>
      <c r="L32" s="3"/>
      <c r="M32" s="3"/>
      <c r="N32" s="3"/>
      <c r="O32" s="3">
        <f t="shared" si="11"/>
        <v>3118751</v>
      </c>
      <c r="R32" s="8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5" x14ac:dyDescent="0.25">
      <c r="A33" s="2" t="s">
        <v>36</v>
      </c>
      <c r="B33" s="12" t="s">
        <v>58</v>
      </c>
      <c r="C33" s="3">
        <v>92628</v>
      </c>
      <c r="D33" s="3">
        <v>94742.399999999994</v>
      </c>
      <c r="E33" s="3">
        <v>108939.6</v>
      </c>
      <c r="F33" s="3">
        <v>85485.8</v>
      </c>
      <c r="G33" s="3">
        <v>82095.350000000006</v>
      </c>
      <c r="H33" s="3">
        <v>98023</v>
      </c>
      <c r="I33" s="3">
        <v>76484.5</v>
      </c>
      <c r="J33" s="3">
        <v>82668</v>
      </c>
      <c r="K33" s="3">
        <v>84328</v>
      </c>
      <c r="L33" s="3"/>
      <c r="M33" s="3"/>
      <c r="N33" s="3"/>
      <c r="O33" s="3">
        <f t="shared" si="11"/>
        <v>805394.65</v>
      </c>
      <c r="R33" s="8"/>
      <c r="S33" s="9"/>
      <c r="T33" s="10"/>
      <c r="U33" s="10"/>
      <c r="V33" s="10"/>
      <c r="W33" s="10"/>
      <c r="X33" s="10"/>
      <c r="Y33" s="10"/>
      <c r="Z33" s="10"/>
      <c r="AA33" s="10"/>
    </row>
    <row r="34" spans="1:27" ht="15" x14ac:dyDescent="0.25">
      <c r="A34" s="2" t="s">
        <v>45</v>
      </c>
      <c r="B34" s="12" t="s">
        <v>58</v>
      </c>
      <c r="C34" s="3">
        <v>0</v>
      </c>
      <c r="D34" s="3">
        <v>112963</v>
      </c>
      <c r="E34" s="3">
        <v>0</v>
      </c>
      <c r="F34" s="3">
        <v>199446.95</v>
      </c>
      <c r="G34" s="3">
        <v>0</v>
      </c>
      <c r="H34" s="3">
        <v>113015.53</v>
      </c>
      <c r="I34" s="3">
        <v>0</v>
      </c>
      <c r="J34" s="3">
        <v>133905.26</v>
      </c>
      <c r="K34" s="3">
        <v>77024</v>
      </c>
      <c r="L34" s="3"/>
      <c r="M34" s="3"/>
      <c r="N34" s="3"/>
      <c r="O34" s="3">
        <f t="shared" si="11"/>
        <v>636354.74</v>
      </c>
      <c r="R34" s="8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5" x14ac:dyDescent="0.25">
      <c r="A35" s="2" t="s">
        <v>78</v>
      </c>
      <c r="B35" s="12" t="s">
        <v>58</v>
      </c>
      <c r="C35" s="3">
        <v>90413.78</v>
      </c>
      <c r="D35" s="3">
        <v>359028.05999999994</v>
      </c>
      <c r="E35" s="3">
        <v>86568.48</v>
      </c>
      <c r="F35" s="3">
        <v>70734.91</v>
      </c>
      <c r="G35" s="3">
        <v>0</v>
      </c>
      <c r="H35" s="3">
        <v>160938.06</v>
      </c>
      <c r="I35" s="3">
        <v>0</v>
      </c>
      <c r="J35" s="3">
        <v>186290.87999999998</v>
      </c>
      <c r="K35" s="3">
        <v>0</v>
      </c>
      <c r="L35" s="3"/>
      <c r="M35" s="3"/>
      <c r="N35" s="3"/>
      <c r="O35" s="3">
        <f t="shared" si="11"/>
        <v>953974.17</v>
      </c>
      <c r="R35" s="8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" x14ac:dyDescent="0.25">
      <c r="A36" s="2" t="s">
        <v>59</v>
      </c>
      <c r="B36" s="12" t="s">
        <v>58</v>
      </c>
      <c r="C36" s="3">
        <v>97276</v>
      </c>
      <c r="D36" s="3">
        <v>103584</v>
      </c>
      <c r="E36" s="3">
        <v>78435</v>
      </c>
      <c r="F36" s="3">
        <v>66068</v>
      </c>
      <c r="G36" s="3">
        <v>130476</v>
      </c>
      <c r="H36" s="3">
        <v>68392</v>
      </c>
      <c r="I36" s="3">
        <v>101675</v>
      </c>
      <c r="J36" s="3">
        <v>78352</v>
      </c>
      <c r="K36" s="3">
        <v>106987</v>
      </c>
      <c r="L36" s="3"/>
      <c r="M36" s="3"/>
      <c r="N36" s="3"/>
      <c r="O36" s="3">
        <f t="shared" si="11"/>
        <v>831245</v>
      </c>
      <c r="R36" s="8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" x14ac:dyDescent="0.25">
      <c r="A37" s="2" t="s">
        <v>23</v>
      </c>
      <c r="B37" s="12" t="s">
        <v>58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/>
      <c r="M37" s="3"/>
      <c r="N37" s="3"/>
      <c r="O37" s="3">
        <f t="shared" si="11"/>
        <v>0</v>
      </c>
      <c r="R37" s="8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" x14ac:dyDescent="0.25">
      <c r="A38" s="2" t="s">
        <v>72</v>
      </c>
      <c r="B38" s="12" t="s">
        <v>58</v>
      </c>
      <c r="C38" s="3">
        <v>138439.79999999999</v>
      </c>
      <c r="D38" s="3">
        <v>122425</v>
      </c>
      <c r="E38" s="3">
        <v>53369</v>
      </c>
      <c r="F38" s="3">
        <v>15347.119999999999</v>
      </c>
      <c r="G38" s="3">
        <v>28061.879999999997</v>
      </c>
      <c r="H38" s="3">
        <v>34694</v>
      </c>
      <c r="I38" s="3">
        <v>0</v>
      </c>
      <c r="J38" s="3">
        <v>45645.8</v>
      </c>
      <c r="K38" s="3">
        <v>16019</v>
      </c>
      <c r="L38" s="3"/>
      <c r="M38" s="3"/>
      <c r="N38" s="3"/>
      <c r="O38" s="3">
        <f t="shared" si="11"/>
        <v>454001.6</v>
      </c>
      <c r="R38" s="8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x14ac:dyDescent="0.25">
      <c r="A39" s="2" t="s">
        <v>17</v>
      </c>
      <c r="B39" s="12" t="s">
        <v>58</v>
      </c>
      <c r="C39" s="3">
        <v>82087</v>
      </c>
      <c r="D39" s="3">
        <v>62499</v>
      </c>
      <c r="E39" s="3">
        <v>118690</v>
      </c>
      <c r="F39" s="3">
        <v>44903</v>
      </c>
      <c r="G39" s="3">
        <v>47310</v>
      </c>
      <c r="H39" s="3">
        <v>45152</v>
      </c>
      <c r="I39" s="3">
        <v>188161</v>
      </c>
      <c r="J39" s="3">
        <v>127239</v>
      </c>
      <c r="K39" s="3">
        <v>141183</v>
      </c>
      <c r="L39" s="3"/>
      <c r="M39" s="3"/>
      <c r="N39" s="3"/>
      <c r="O39" s="3">
        <f t="shared" si="11"/>
        <v>857224</v>
      </c>
      <c r="R39" s="8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" x14ac:dyDescent="0.25">
      <c r="A40" s="2" t="s">
        <v>73</v>
      </c>
      <c r="B40" s="12" t="s">
        <v>58</v>
      </c>
      <c r="C40" s="3">
        <v>53286</v>
      </c>
      <c r="D40" s="3">
        <v>65072</v>
      </c>
      <c r="E40" s="3">
        <v>38263</v>
      </c>
      <c r="F40" s="3">
        <v>50547</v>
      </c>
      <c r="G40" s="3">
        <v>56440</v>
      </c>
      <c r="H40" s="3">
        <v>37350</v>
      </c>
      <c r="I40" s="3">
        <v>55361</v>
      </c>
      <c r="J40" s="3">
        <v>41085</v>
      </c>
      <c r="K40" s="3">
        <v>43326</v>
      </c>
      <c r="L40" s="3"/>
      <c r="M40" s="3"/>
      <c r="N40" s="3"/>
      <c r="O40" s="3">
        <f t="shared" si="11"/>
        <v>440730</v>
      </c>
      <c r="R40" s="8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5" x14ac:dyDescent="0.25">
      <c r="A41" s="2" t="s">
        <v>81</v>
      </c>
      <c r="B41" s="12" t="s">
        <v>82</v>
      </c>
      <c r="C41" s="3">
        <v>13197</v>
      </c>
      <c r="D41" s="3">
        <v>26394</v>
      </c>
      <c r="E41" s="3">
        <v>20916</v>
      </c>
      <c r="F41" s="3">
        <v>16932</v>
      </c>
      <c r="G41" s="3">
        <v>20003</v>
      </c>
      <c r="H41" s="3">
        <v>21995</v>
      </c>
      <c r="I41" s="3">
        <v>15853</v>
      </c>
      <c r="J41" s="3">
        <v>18011</v>
      </c>
      <c r="K41" s="3">
        <v>25398</v>
      </c>
      <c r="L41" s="3"/>
      <c r="M41" s="3"/>
      <c r="N41" s="3"/>
      <c r="O41" s="3">
        <f t="shared" si="11"/>
        <v>178699</v>
      </c>
      <c r="R41" s="8"/>
      <c r="S41" s="8"/>
      <c r="T41" s="10"/>
      <c r="U41" s="10"/>
      <c r="V41" s="10"/>
      <c r="W41" s="10"/>
      <c r="X41" s="10"/>
      <c r="Y41" s="10"/>
      <c r="Z41" s="10"/>
      <c r="AA41" s="10"/>
    </row>
    <row r="42" spans="1:27" ht="15" x14ac:dyDescent="0.25">
      <c r="A42" s="2" t="s">
        <v>7</v>
      </c>
      <c r="B42" s="12" t="s">
        <v>60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/>
      <c r="M42" s="3"/>
      <c r="N42" s="3"/>
      <c r="O42" s="3">
        <f t="shared" si="11"/>
        <v>0</v>
      </c>
      <c r="R42" s="8"/>
      <c r="S42" s="8"/>
      <c r="T42" s="10"/>
      <c r="U42" s="10"/>
      <c r="V42" s="10"/>
      <c r="W42" s="10"/>
      <c r="X42" s="10"/>
      <c r="Y42" s="10"/>
      <c r="Z42" s="10"/>
      <c r="AA42" s="10"/>
    </row>
    <row r="43" spans="1:27" ht="15" x14ac:dyDescent="0.25">
      <c r="A43" s="2" t="s">
        <v>83</v>
      </c>
      <c r="B43" s="12" t="s">
        <v>60</v>
      </c>
      <c r="C43" s="3">
        <v>32785</v>
      </c>
      <c r="D43" s="3">
        <v>42413</v>
      </c>
      <c r="E43" s="3">
        <v>30627</v>
      </c>
      <c r="F43" s="3">
        <v>34694</v>
      </c>
      <c r="G43" s="3">
        <v>32453</v>
      </c>
      <c r="H43" s="3">
        <v>27639</v>
      </c>
      <c r="I43" s="3">
        <v>58598</v>
      </c>
      <c r="J43" s="3">
        <v>42994</v>
      </c>
      <c r="K43" s="3">
        <v>50630</v>
      </c>
      <c r="L43" s="3"/>
      <c r="M43" s="3"/>
      <c r="N43" s="3"/>
      <c r="O43" s="3">
        <f t="shared" si="11"/>
        <v>352833</v>
      </c>
      <c r="R43" s="8"/>
      <c r="S43" s="8"/>
      <c r="T43" s="10"/>
      <c r="U43" s="10"/>
      <c r="V43" s="10"/>
      <c r="W43" s="10"/>
      <c r="X43" s="10"/>
      <c r="Y43" s="10"/>
      <c r="Z43" s="10"/>
      <c r="AA43" s="10"/>
    </row>
    <row r="44" spans="1:27" ht="15" x14ac:dyDescent="0.25">
      <c r="A44" s="2" t="s">
        <v>38</v>
      </c>
      <c r="B44" s="12" t="s">
        <v>60</v>
      </c>
      <c r="C44" s="3">
        <v>25979</v>
      </c>
      <c r="D44" s="3">
        <v>8798</v>
      </c>
      <c r="E44" s="3">
        <v>1743</v>
      </c>
      <c r="F44" s="3">
        <v>498</v>
      </c>
      <c r="G44" s="3">
        <v>332</v>
      </c>
      <c r="H44" s="3">
        <v>0</v>
      </c>
      <c r="I44" s="3">
        <v>249</v>
      </c>
      <c r="J44" s="3">
        <v>0</v>
      </c>
      <c r="K44" s="3">
        <v>166</v>
      </c>
      <c r="L44" s="3"/>
      <c r="M44" s="3"/>
      <c r="N44" s="3"/>
      <c r="O44" s="3">
        <f t="shared" si="11"/>
        <v>37765</v>
      </c>
      <c r="R44" s="8"/>
      <c r="S44" s="8"/>
      <c r="T44" s="10"/>
      <c r="U44" s="10"/>
      <c r="V44" s="10"/>
      <c r="W44" s="10"/>
      <c r="X44" s="10"/>
      <c r="Y44" s="10"/>
      <c r="Z44" s="10"/>
      <c r="AA44" s="10"/>
    </row>
    <row r="45" spans="1:27" ht="15" x14ac:dyDescent="0.25">
      <c r="A45" s="2" t="s">
        <v>19</v>
      </c>
      <c r="B45" s="12" t="s">
        <v>60</v>
      </c>
      <c r="C45" s="3">
        <v>22078</v>
      </c>
      <c r="D45" s="3">
        <v>25979</v>
      </c>
      <c r="E45" s="3">
        <v>18260</v>
      </c>
      <c r="F45" s="3">
        <v>16849</v>
      </c>
      <c r="G45" s="3">
        <v>18675</v>
      </c>
      <c r="H45" s="3">
        <v>15023</v>
      </c>
      <c r="I45" s="3">
        <v>17845</v>
      </c>
      <c r="J45" s="3">
        <v>19256</v>
      </c>
      <c r="K45" s="3">
        <v>17513</v>
      </c>
      <c r="L45" s="3"/>
      <c r="M45" s="3"/>
      <c r="N45" s="3"/>
      <c r="O45" s="3">
        <f t="shared" si="11"/>
        <v>171478</v>
      </c>
      <c r="R45" s="8"/>
      <c r="S45" s="8"/>
      <c r="T45" s="10"/>
      <c r="U45" s="10"/>
      <c r="V45" s="10"/>
      <c r="W45" s="10"/>
      <c r="X45" s="10"/>
      <c r="Y45" s="10"/>
      <c r="Z45" s="10"/>
      <c r="AA45" s="10"/>
    </row>
    <row r="46" spans="1:27" ht="15" x14ac:dyDescent="0.25">
      <c r="A46" s="2" t="s">
        <v>13</v>
      </c>
      <c r="B46" s="12" t="s">
        <v>60</v>
      </c>
      <c r="C46" s="3">
        <v>120267</v>
      </c>
      <c r="D46" s="3">
        <v>121512</v>
      </c>
      <c r="E46" s="3">
        <v>178948</v>
      </c>
      <c r="F46" s="3">
        <v>151724</v>
      </c>
      <c r="G46" s="3">
        <v>133713</v>
      </c>
      <c r="H46" s="3">
        <v>127820</v>
      </c>
      <c r="I46" s="3">
        <v>143258</v>
      </c>
      <c r="J46" s="3">
        <v>115619</v>
      </c>
      <c r="K46" s="3">
        <v>93375</v>
      </c>
      <c r="L46" s="3"/>
      <c r="M46" s="3"/>
      <c r="N46" s="3"/>
      <c r="O46" s="3">
        <f t="shared" si="11"/>
        <v>1186236</v>
      </c>
      <c r="R46" s="8"/>
      <c r="S46" s="8"/>
      <c r="T46" s="10"/>
      <c r="U46" s="10"/>
      <c r="V46" s="10"/>
      <c r="W46" s="10"/>
      <c r="X46" s="10"/>
      <c r="Y46" s="10"/>
      <c r="Z46" s="10"/>
      <c r="AA46" s="10"/>
    </row>
    <row r="47" spans="1:27" ht="15" x14ac:dyDescent="0.25">
      <c r="A47" s="2" t="s">
        <v>24</v>
      </c>
      <c r="B47" s="12" t="s">
        <v>60</v>
      </c>
      <c r="C47" s="3">
        <v>267011</v>
      </c>
      <c r="D47" s="3">
        <v>313657</v>
      </c>
      <c r="E47" s="3">
        <v>237214</v>
      </c>
      <c r="F47" s="3">
        <v>258296</v>
      </c>
      <c r="G47" s="3">
        <v>247589</v>
      </c>
      <c r="H47" s="3">
        <v>288508</v>
      </c>
      <c r="I47" s="3">
        <v>218954</v>
      </c>
      <c r="J47" s="3">
        <v>265600</v>
      </c>
      <c r="K47" s="3">
        <v>376488</v>
      </c>
      <c r="L47" s="3"/>
      <c r="M47" s="3"/>
      <c r="N47" s="3"/>
      <c r="O47" s="3">
        <f t="shared" si="11"/>
        <v>2473317</v>
      </c>
      <c r="R47" s="8"/>
      <c r="S47" s="8"/>
      <c r="T47" s="10"/>
      <c r="U47" s="10"/>
      <c r="V47" s="10"/>
      <c r="W47" s="10"/>
      <c r="X47" s="10"/>
      <c r="Y47" s="10"/>
      <c r="Z47" s="10"/>
      <c r="AA47" s="10"/>
    </row>
    <row r="48" spans="1:27" ht="15" x14ac:dyDescent="0.25">
      <c r="A48" s="2" t="s">
        <v>14</v>
      </c>
      <c r="B48" s="12" t="s">
        <v>60</v>
      </c>
      <c r="C48" s="3">
        <v>235388</v>
      </c>
      <c r="D48" s="3">
        <v>318637</v>
      </c>
      <c r="E48" s="3">
        <v>238210</v>
      </c>
      <c r="F48" s="3">
        <v>222855</v>
      </c>
      <c r="G48" s="3">
        <v>238542</v>
      </c>
      <c r="H48" s="3">
        <v>252071</v>
      </c>
      <c r="I48" s="3">
        <v>368105</v>
      </c>
      <c r="J48" s="3">
        <v>57353</v>
      </c>
      <c r="K48" s="3">
        <v>544437.87</v>
      </c>
      <c r="L48" s="3"/>
      <c r="M48" s="3"/>
      <c r="N48" s="3"/>
      <c r="O48" s="3">
        <f t="shared" si="11"/>
        <v>2475598.87</v>
      </c>
      <c r="R48" s="8"/>
      <c r="S48" s="8"/>
      <c r="T48" s="10"/>
      <c r="U48" s="10"/>
      <c r="V48" s="10"/>
      <c r="W48" s="10"/>
      <c r="X48" s="10"/>
      <c r="Y48" s="10"/>
      <c r="Z48" s="10"/>
      <c r="AA48" s="10"/>
    </row>
    <row r="49" spans="1:27" ht="15" x14ac:dyDescent="0.25">
      <c r="A49" s="2" t="s">
        <v>25</v>
      </c>
      <c r="B49" s="12" t="s">
        <v>60</v>
      </c>
      <c r="C49" s="3">
        <v>45899</v>
      </c>
      <c r="D49" s="3">
        <v>69056</v>
      </c>
      <c r="E49" s="3">
        <v>70550</v>
      </c>
      <c r="F49" s="3">
        <v>75198</v>
      </c>
      <c r="G49" s="3">
        <v>102505</v>
      </c>
      <c r="H49" s="3">
        <v>72127</v>
      </c>
      <c r="I49" s="3">
        <v>66317</v>
      </c>
      <c r="J49" s="3">
        <v>62748</v>
      </c>
      <c r="K49" s="3">
        <v>95284</v>
      </c>
      <c r="L49" s="3"/>
      <c r="M49" s="3"/>
      <c r="N49" s="3"/>
      <c r="O49" s="3">
        <f t="shared" si="11"/>
        <v>659684</v>
      </c>
      <c r="R49" s="8"/>
      <c r="S49" s="15"/>
      <c r="T49" s="10"/>
      <c r="U49" s="10"/>
      <c r="V49" s="10"/>
      <c r="W49" s="10"/>
      <c r="X49" s="10"/>
      <c r="Y49" s="10"/>
      <c r="Z49" s="10"/>
      <c r="AA49" s="10"/>
    </row>
    <row r="50" spans="1:27" ht="15" x14ac:dyDescent="0.25">
      <c r="A50" s="2" t="s">
        <v>40</v>
      </c>
      <c r="B50" s="12" t="s">
        <v>61</v>
      </c>
      <c r="C50" s="3">
        <v>200196</v>
      </c>
      <c r="D50" s="3">
        <v>144005</v>
      </c>
      <c r="E50" s="3">
        <v>167079</v>
      </c>
      <c r="F50" s="3">
        <v>113876</v>
      </c>
      <c r="G50" s="3">
        <v>122010</v>
      </c>
      <c r="H50" s="3">
        <v>133962</v>
      </c>
      <c r="I50" s="3">
        <v>146910</v>
      </c>
      <c r="J50" s="3">
        <v>118358</v>
      </c>
      <c r="K50" s="3">
        <v>148404</v>
      </c>
      <c r="L50" s="3"/>
      <c r="M50" s="3"/>
      <c r="N50" s="3"/>
      <c r="O50" s="3">
        <f t="shared" si="11"/>
        <v>1294800</v>
      </c>
      <c r="R50" s="8"/>
      <c r="S50" s="15"/>
      <c r="T50" s="10"/>
      <c r="U50" s="10"/>
      <c r="V50" s="10"/>
      <c r="W50" s="10"/>
      <c r="X50" s="10"/>
      <c r="Y50" s="10"/>
      <c r="Z50" s="10"/>
      <c r="AA50" s="10"/>
    </row>
    <row r="51" spans="1:27" ht="15" x14ac:dyDescent="0.25">
      <c r="A51" s="2" t="s">
        <v>47</v>
      </c>
      <c r="B51" s="12" t="s">
        <v>61</v>
      </c>
      <c r="C51" s="3">
        <v>37931</v>
      </c>
      <c r="D51" s="3">
        <v>70301</v>
      </c>
      <c r="E51" s="3">
        <v>53037</v>
      </c>
      <c r="F51" s="3">
        <v>55412.47</v>
      </c>
      <c r="G51" s="3">
        <v>39621.47</v>
      </c>
      <c r="H51" s="3">
        <v>12450</v>
      </c>
      <c r="I51" s="3">
        <v>67147</v>
      </c>
      <c r="J51" s="3">
        <v>42242.8</v>
      </c>
      <c r="K51" s="3">
        <v>39923</v>
      </c>
      <c r="L51" s="3"/>
      <c r="M51" s="3"/>
      <c r="N51" s="3"/>
      <c r="O51" s="3">
        <f t="shared" si="11"/>
        <v>418065.74</v>
      </c>
      <c r="R51" s="8"/>
      <c r="S51" s="15"/>
      <c r="T51" s="10"/>
      <c r="U51" s="8"/>
      <c r="V51" s="8"/>
      <c r="W51" s="8"/>
      <c r="X51" s="8"/>
      <c r="Y51" s="8"/>
      <c r="Z51" s="8"/>
      <c r="AA51" s="10"/>
    </row>
    <row r="52" spans="1:27" ht="15" x14ac:dyDescent="0.25">
      <c r="A52" s="2" t="s">
        <v>28</v>
      </c>
      <c r="B52" s="12" t="s">
        <v>62</v>
      </c>
      <c r="C52" s="3">
        <v>192804.8</v>
      </c>
      <c r="D52" s="3">
        <v>139213.06</v>
      </c>
      <c r="E52" s="3">
        <v>169667.13</v>
      </c>
      <c r="F52" s="3">
        <v>142979.16</v>
      </c>
      <c r="G52" s="3">
        <v>113442.66</v>
      </c>
      <c r="H52" s="3">
        <v>216954.13</v>
      </c>
      <c r="I52" s="3">
        <v>173097.53999999998</v>
      </c>
      <c r="J52" s="3">
        <v>168480.53999999998</v>
      </c>
      <c r="K52" s="3">
        <v>233424.89</v>
      </c>
      <c r="L52" s="3"/>
      <c r="M52" s="3"/>
      <c r="N52" s="3"/>
      <c r="O52" s="3">
        <f t="shared" si="11"/>
        <v>1550063.9100000001</v>
      </c>
      <c r="R52" s="8"/>
      <c r="S52" s="15"/>
      <c r="T52" s="10"/>
      <c r="U52" s="8"/>
      <c r="V52" s="8"/>
      <c r="W52" s="8"/>
      <c r="X52" s="8"/>
      <c r="Y52" s="8"/>
      <c r="Z52" s="8"/>
      <c r="AA52" s="10"/>
    </row>
    <row r="53" spans="1:27" ht="15" x14ac:dyDescent="0.25">
      <c r="A53" s="2" t="s">
        <v>71</v>
      </c>
      <c r="B53" s="12" t="s">
        <v>62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/>
      <c r="M53" s="3"/>
      <c r="N53" s="3"/>
      <c r="O53" s="3">
        <f t="shared" si="11"/>
        <v>0</v>
      </c>
      <c r="R53" s="8"/>
      <c r="S53" s="15"/>
      <c r="T53" s="10"/>
      <c r="U53" s="8"/>
      <c r="V53" s="8"/>
      <c r="W53" s="8"/>
      <c r="X53" s="8"/>
      <c r="Y53" s="8"/>
      <c r="Z53" s="8"/>
      <c r="AA53" s="10"/>
    </row>
    <row r="54" spans="1:27" ht="15" x14ac:dyDescent="0.25">
      <c r="A54" s="2" t="s">
        <v>74</v>
      </c>
      <c r="B54" s="12" t="s">
        <v>63</v>
      </c>
      <c r="C54" s="3">
        <v>80523.140000000014</v>
      </c>
      <c r="D54" s="3">
        <v>51123.799999999996</v>
      </c>
      <c r="E54" s="3">
        <v>96902.5</v>
      </c>
      <c r="F54" s="3">
        <v>50713</v>
      </c>
      <c r="G54" s="3">
        <v>57187</v>
      </c>
      <c r="H54" s="3">
        <v>65653</v>
      </c>
      <c r="I54" s="3">
        <v>43492</v>
      </c>
      <c r="J54" s="3">
        <v>66524.5</v>
      </c>
      <c r="K54" s="3">
        <v>56933.8</v>
      </c>
      <c r="L54" s="3"/>
      <c r="M54" s="3"/>
      <c r="N54" s="3"/>
      <c r="O54" s="3">
        <f t="shared" si="11"/>
        <v>569052.74</v>
      </c>
      <c r="R54" s="8"/>
      <c r="S54" s="15"/>
      <c r="T54" s="10"/>
      <c r="U54" s="8"/>
      <c r="V54" s="8"/>
      <c r="W54" s="8"/>
      <c r="X54" s="8"/>
      <c r="Y54" s="8"/>
      <c r="Z54" s="8"/>
      <c r="AA54" s="10"/>
    </row>
    <row r="55" spans="1:27" ht="15" x14ac:dyDescent="0.25">
      <c r="A55" s="2" t="s">
        <v>16</v>
      </c>
      <c r="B55" s="12" t="s">
        <v>63</v>
      </c>
      <c r="C55" s="3">
        <v>110363.17999999998</v>
      </c>
      <c r="D55" s="3">
        <v>75805.5</v>
      </c>
      <c r="E55" s="3">
        <v>55404.140000000007</v>
      </c>
      <c r="F55" s="3">
        <v>59953.24</v>
      </c>
      <c r="G55" s="3">
        <v>91123.82</v>
      </c>
      <c r="H55" s="3">
        <v>72376.739999999991</v>
      </c>
      <c r="I55" s="3">
        <v>94039</v>
      </c>
      <c r="J55" s="3">
        <v>78460.650000000009</v>
      </c>
      <c r="K55" s="3">
        <v>77522</v>
      </c>
      <c r="L55" s="3"/>
      <c r="M55" s="3"/>
      <c r="N55" s="3"/>
      <c r="O55" s="3">
        <f t="shared" si="11"/>
        <v>715048.27</v>
      </c>
      <c r="R55" s="8"/>
      <c r="S55" s="15"/>
      <c r="T55" s="10"/>
      <c r="U55" s="8"/>
      <c r="V55" s="8"/>
      <c r="W55" s="8"/>
      <c r="X55" s="8"/>
      <c r="Y55" s="8"/>
      <c r="Z55" s="8"/>
      <c r="AA55" s="10"/>
    </row>
    <row r="56" spans="1:27" ht="15" x14ac:dyDescent="0.25">
      <c r="A56" s="2" t="s">
        <v>43</v>
      </c>
      <c r="B56" s="12" t="s">
        <v>64</v>
      </c>
      <c r="C56" s="3">
        <v>58432</v>
      </c>
      <c r="D56" s="3">
        <v>150728</v>
      </c>
      <c r="E56" s="3">
        <v>90719</v>
      </c>
      <c r="F56" s="3">
        <v>48389</v>
      </c>
      <c r="G56" s="3">
        <v>79016</v>
      </c>
      <c r="H56" s="3">
        <v>58017</v>
      </c>
      <c r="I56" s="3">
        <v>55195</v>
      </c>
      <c r="J56" s="3">
        <v>54863</v>
      </c>
      <c r="K56" s="3">
        <v>53037</v>
      </c>
      <c r="L56" s="3"/>
      <c r="M56" s="3"/>
      <c r="N56" s="3"/>
      <c r="O56" s="3">
        <f t="shared" si="11"/>
        <v>648396</v>
      </c>
      <c r="R56" s="8"/>
      <c r="S56" s="15"/>
      <c r="T56" s="10"/>
      <c r="U56" s="8"/>
      <c r="V56" s="8"/>
      <c r="W56" s="8"/>
      <c r="X56" s="8"/>
      <c r="Y56" s="8"/>
      <c r="Z56" s="8"/>
      <c r="AA56" s="10"/>
    </row>
    <row r="57" spans="1:27" ht="15" x14ac:dyDescent="0.25">
      <c r="A57" s="2" t="s">
        <v>20</v>
      </c>
      <c r="B57" s="12" t="s">
        <v>65</v>
      </c>
      <c r="C57" s="3">
        <v>163178</v>
      </c>
      <c r="D57" s="3">
        <v>146827</v>
      </c>
      <c r="E57" s="3">
        <v>92711</v>
      </c>
      <c r="F57" s="3">
        <v>107817</v>
      </c>
      <c r="G57" s="3">
        <v>182517</v>
      </c>
      <c r="H57" s="3">
        <v>125496</v>
      </c>
      <c r="I57" s="3">
        <v>119769</v>
      </c>
      <c r="J57" s="3">
        <v>105244</v>
      </c>
      <c r="K57" s="3">
        <v>97608</v>
      </c>
      <c r="L57" s="3"/>
      <c r="M57" s="3"/>
      <c r="N57" s="3"/>
      <c r="O57" s="3">
        <f t="shared" si="11"/>
        <v>1141167</v>
      </c>
      <c r="R57" s="8"/>
      <c r="S57" s="15"/>
      <c r="T57" s="10"/>
      <c r="U57" s="8"/>
      <c r="V57" s="8"/>
      <c r="W57" s="8"/>
      <c r="X57" s="8"/>
      <c r="Y57" s="8"/>
      <c r="Z57" s="8"/>
      <c r="AA57" s="10"/>
    </row>
    <row r="58" spans="1:27" ht="15" x14ac:dyDescent="0.25">
      <c r="A58" s="2" t="s">
        <v>10</v>
      </c>
      <c r="B58" s="12" t="s">
        <v>65</v>
      </c>
      <c r="C58" s="3">
        <v>105703.28000000001</v>
      </c>
      <c r="D58" s="3">
        <v>143514.50999999998</v>
      </c>
      <c r="E58" s="3">
        <v>117254.34</v>
      </c>
      <c r="F58" s="3">
        <v>118584.12</v>
      </c>
      <c r="G58" s="3">
        <v>119476.76999999999</v>
      </c>
      <c r="H58" s="3">
        <v>128958.66</v>
      </c>
      <c r="I58" s="3">
        <v>98174.77</v>
      </c>
      <c r="J58" s="3">
        <v>99069.040000000008</v>
      </c>
      <c r="K58" s="3">
        <v>152744.47</v>
      </c>
      <c r="L58" s="3"/>
      <c r="M58" s="3"/>
      <c r="N58" s="3"/>
      <c r="O58" s="3">
        <f t="shared" si="11"/>
        <v>1083479.9600000002</v>
      </c>
      <c r="R58" s="8"/>
      <c r="S58" s="15"/>
      <c r="T58" s="8"/>
      <c r="U58" s="8"/>
      <c r="V58" s="8"/>
      <c r="W58" s="8"/>
      <c r="X58" s="8"/>
      <c r="Y58" s="8"/>
      <c r="Z58" s="8"/>
      <c r="AA58" s="10"/>
    </row>
    <row r="59" spans="1:27" ht="15" x14ac:dyDescent="0.25">
      <c r="A59" s="2" t="s">
        <v>44</v>
      </c>
      <c r="B59" s="12" t="s">
        <v>66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/>
      <c r="M59" s="3"/>
      <c r="N59" s="3"/>
      <c r="O59" s="3">
        <f t="shared" si="11"/>
        <v>0</v>
      </c>
      <c r="R59" s="8"/>
      <c r="S59" s="15"/>
      <c r="T59" s="15"/>
      <c r="U59" s="15"/>
      <c r="AA59" s="10"/>
    </row>
    <row r="60" spans="1:27" ht="15" x14ac:dyDescent="0.25">
      <c r="A60" s="2" t="s">
        <v>26</v>
      </c>
      <c r="B60" s="12" t="s">
        <v>67</v>
      </c>
      <c r="C60" s="3">
        <v>42164</v>
      </c>
      <c r="D60" s="3">
        <v>79763</v>
      </c>
      <c r="E60" s="3">
        <v>58432</v>
      </c>
      <c r="F60" s="3">
        <v>59594</v>
      </c>
      <c r="G60" s="3">
        <v>40504</v>
      </c>
      <c r="H60" s="3">
        <v>37848</v>
      </c>
      <c r="I60" s="3">
        <v>39508</v>
      </c>
      <c r="J60" s="3">
        <v>34860</v>
      </c>
      <c r="K60" s="3">
        <v>40089</v>
      </c>
      <c r="L60" s="3"/>
      <c r="M60" s="3"/>
      <c r="N60" s="3"/>
      <c r="O60" s="3">
        <f t="shared" si="11"/>
        <v>432762</v>
      </c>
      <c r="R60" s="8"/>
      <c r="S60" s="15"/>
      <c r="T60" s="15"/>
      <c r="U60" s="15"/>
      <c r="AA60" s="10"/>
    </row>
    <row r="61" spans="1:27" ht="15" x14ac:dyDescent="0.25">
      <c r="A61" s="2" t="s">
        <v>31</v>
      </c>
      <c r="B61" s="12" t="s">
        <v>67</v>
      </c>
      <c r="C61" s="3">
        <v>249</v>
      </c>
      <c r="D61" s="3">
        <v>0</v>
      </c>
      <c r="E61" s="3">
        <v>0</v>
      </c>
      <c r="F61" s="3">
        <v>0</v>
      </c>
      <c r="G61" s="3">
        <v>83</v>
      </c>
      <c r="H61" s="3">
        <v>0</v>
      </c>
      <c r="I61" s="3">
        <v>0</v>
      </c>
      <c r="J61" s="3">
        <v>0</v>
      </c>
      <c r="K61" s="3">
        <v>0</v>
      </c>
      <c r="L61" s="3"/>
      <c r="M61" s="3"/>
      <c r="N61" s="3"/>
      <c r="O61" s="3">
        <f t="shared" si="11"/>
        <v>332</v>
      </c>
      <c r="R61" s="8"/>
      <c r="S61" s="15"/>
      <c r="T61" s="15"/>
      <c r="U61" s="15"/>
      <c r="AA61" s="10"/>
    </row>
    <row r="62" spans="1:27" ht="15" x14ac:dyDescent="0.25">
      <c r="A62" s="11" t="s">
        <v>68</v>
      </c>
      <c r="B62" s="12" t="s">
        <v>68</v>
      </c>
      <c r="C62" s="26">
        <v>155293</v>
      </c>
      <c r="D62" s="26">
        <v>145997</v>
      </c>
      <c r="E62" s="26">
        <v>187580</v>
      </c>
      <c r="F62" s="3">
        <v>198702</v>
      </c>
      <c r="G62" s="26">
        <v>76028</v>
      </c>
      <c r="H62" s="26">
        <v>291828</v>
      </c>
      <c r="I62" s="26">
        <v>242028</v>
      </c>
      <c r="J62" s="3">
        <v>195963</v>
      </c>
      <c r="K62" s="26">
        <v>193307</v>
      </c>
      <c r="L62" s="26"/>
      <c r="M62" s="26"/>
      <c r="N62" s="26"/>
      <c r="O62" s="26">
        <f t="shared" si="11"/>
        <v>1686726</v>
      </c>
      <c r="R62" s="8"/>
      <c r="S62" s="15"/>
      <c r="T62" s="15"/>
      <c r="U62" s="15"/>
      <c r="AA62" s="10"/>
    </row>
    <row r="63" spans="1:27" x14ac:dyDescent="0.2">
      <c r="A63" s="28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R63" s="8"/>
      <c r="S63" s="15"/>
      <c r="T63" s="15"/>
      <c r="U63" s="15"/>
    </row>
    <row r="64" spans="1:27" x14ac:dyDescent="0.2">
      <c r="A64" s="32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R64" s="8"/>
      <c r="S64" s="15"/>
      <c r="T64" s="15"/>
      <c r="U64" s="15"/>
    </row>
    <row r="65" spans="1:21" x14ac:dyDescent="0.2">
      <c r="A65" s="13" t="s">
        <v>1</v>
      </c>
      <c r="B65" s="13"/>
      <c r="C65" s="27">
        <f t="shared" ref="C65:O65" si="12">SUM(C4:C62)</f>
        <v>4629936.0799999991</v>
      </c>
      <c r="D65" s="27">
        <f t="shared" si="12"/>
        <v>5007537.3</v>
      </c>
      <c r="E65" s="27">
        <f t="shared" si="12"/>
        <v>4026266.18</v>
      </c>
      <c r="F65" s="27">
        <f t="shared" si="12"/>
        <v>4155744.2200000011</v>
      </c>
      <c r="G65" s="27">
        <f t="shared" si="12"/>
        <v>4376970.4700000007</v>
      </c>
      <c r="H65" s="27">
        <f t="shared" si="12"/>
        <v>4801964.38</v>
      </c>
      <c r="I65" s="27">
        <f t="shared" si="12"/>
        <v>4444483.8800000008</v>
      </c>
      <c r="J65" s="27">
        <f t="shared" si="12"/>
        <v>4081486.2099999995</v>
      </c>
      <c r="K65" s="27">
        <f t="shared" si="12"/>
        <v>4989399.0199999996</v>
      </c>
      <c r="L65" s="27">
        <f t="shared" si="12"/>
        <v>0</v>
      </c>
      <c r="M65" s="27">
        <f t="shared" si="12"/>
        <v>0</v>
      </c>
      <c r="N65" s="27">
        <f t="shared" si="12"/>
        <v>0</v>
      </c>
      <c r="O65" s="27">
        <f t="shared" si="12"/>
        <v>40513787.740000002</v>
      </c>
      <c r="R65" s="8"/>
      <c r="S65" s="15"/>
      <c r="T65" s="15"/>
      <c r="U65" s="15"/>
    </row>
    <row r="66" spans="1:21" ht="13.5" thickBot="1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R66" s="8"/>
      <c r="S66" s="15"/>
      <c r="T66" s="15"/>
      <c r="U66" s="15"/>
    </row>
    <row r="67" spans="1:21" x14ac:dyDescent="0.2">
      <c r="A67" s="16" t="s">
        <v>4</v>
      </c>
      <c r="B67" s="17"/>
      <c r="C67" s="18">
        <v>3904765.94</v>
      </c>
      <c r="D67" s="18">
        <v>4223224.7399999993</v>
      </c>
      <c r="E67" s="18">
        <v>3395643.98</v>
      </c>
      <c r="F67" s="18">
        <v>3504820.3499999996</v>
      </c>
      <c r="G67" s="18">
        <v>3691396.8700000006</v>
      </c>
      <c r="H67" s="18">
        <v>4049850.5599999996</v>
      </c>
      <c r="I67" s="18">
        <v>3748382.57</v>
      </c>
      <c r="J67" s="18">
        <v>3442218.2200000007</v>
      </c>
      <c r="K67" s="18">
        <v>4161235.0100000002</v>
      </c>
      <c r="L67" s="18"/>
      <c r="M67" s="18"/>
      <c r="N67" s="18"/>
      <c r="O67" s="19">
        <f>SUM(C67:N67)</f>
        <v>34121538.239999995</v>
      </c>
      <c r="R67" s="8"/>
    </row>
    <row r="68" spans="1:21" x14ac:dyDescent="0.2">
      <c r="A68" s="20" t="s">
        <v>5</v>
      </c>
      <c r="B68" s="12"/>
      <c r="C68" s="3">
        <v>557823.06999999995</v>
      </c>
      <c r="D68" s="3">
        <v>603317.34</v>
      </c>
      <c r="E68" s="3">
        <v>485093.81</v>
      </c>
      <c r="F68" s="3">
        <v>500717.29</v>
      </c>
      <c r="G68" s="3">
        <v>527370.86</v>
      </c>
      <c r="H68" s="3">
        <v>578548.98</v>
      </c>
      <c r="I68" s="3">
        <v>535463.84000000008</v>
      </c>
      <c r="J68" s="3">
        <v>491744.33999999997</v>
      </c>
      <c r="K68" s="3">
        <v>651963.11</v>
      </c>
      <c r="L68" s="3"/>
      <c r="M68" s="3"/>
      <c r="N68" s="3"/>
      <c r="O68" s="21">
        <f>SUM(C68:N68)</f>
        <v>4932042.6399999997</v>
      </c>
      <c r="R68" s="8"/>
    </row>
    <row r="69" spans="1:21" ht="13.5" thickBot="1" x14ac:dyDescent="0.25">
      <c r="A69" s="22" t="s">
        <v>6</v>
      </c>
      <c r="B69" s="23"/>
      <c r="C69" s="24">
        <v>167347.07</v>
      </c>
      <c r="D69" s="24">
        <v>180995.22000000003</v>
      </c>
      <c r="E69" s="24">
        <v>145528.38999999996</v>
      </c>
      <c r="F69" s="24">
        <v>150206.57999999999</v>
      </c>
      <c r="G69" s="24">
        <v>158202.74000000005</v>
      </c>
      <c r="H69" s="24">
        <v>173564.84000000008</v>
      </c>
      <c r="I69" s="24">
        <v>160637.47</v>
      </c>
      <c r="J69" s="24">
        <v>147523.65000000002</v>
      </c>
      <c r="K69" s="24">
        <v>176200.90000000005</v>
      </c>
      <c r="L69" s="24"/>
      <c r="M69" s="24"/>
      <c r="N69" s="24"/>
      <c r="O69" s="25">
        <f>SUM(C69:N69)</f>
        <v>1460206.86</v>
      </c>
      <c r="R69" s="8"/>
    </row>
    <row r="70" spans="1:21" x14ac:dyDescent="0.2">
      <c r="R70" s="8"/>
    </row>
    <row r="71" spans="1:21" x14ac:dyDescent="0.2">
      <c r="G71" s="1"/>
      <c r="H71" s="1"/>
      <c r="R71" s="8"/>
    </row>
    <row r="72" spans="1:21" x14ac:dyDescent="0.2">
      <c r="C72" s="1"/>
      <c r="D72" s="1"/>
      <c r="E72" s="1"/>
      <c r="G72" s="1"/>
      <c r="H72" s="1"/>
      <c r="I72" s="1"/>
      <c r="J72" s="1"/>
      <c r="K72" s="1"/>
      <c r="L72" s="1"/>
      <c r="M72" s="1"/>
      <c r="N72" s="1"/>
      <c r="O72" s="1"/>
      <c r="R72" s="8"/>
    </row>
    <row r="73" spans="1:21" x14ac:dyDescent="0.2">
      <c r="C73" s="7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R73" s="8"/>
    </row>
    <row r="74" spans="1:21" x14ac:dyDescent="0.2">
      <c r="J74" s="1"/>
      <c r="R74" s="8"/>
    </row>
  </sheetData>
  <phoneticPr fontId="2" type="noConversion"/>
  <pageMargins left="0.75" right="0.75" top="1" bottom="1" header="0.5" footer="0.5"/>
  <pageSetup orientation="portrait" r:id="rId1"/>
  <headerFooter alignWithMargins="0"/>
  <ignoredErrors>
    <ignoredError sqref="C6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067DDE6C-8EA1-4791-B504-B297C59E9F2A}"/>
</file>

<file path=customXml/itemProps2.xml><?xml version="1.0" encoding="utf-8"?>
<ds:datastoreItem xmlns:ds="http://schemas.openxmlformats.org/officeDocument/2006/customXml" ds:itemID="{FA2EAC83-D80A-42A8-9CDF-277DA1F2FD44}"/>
</file>

<file path=customXml/itemProps3.xml><?xml version="1.0" encoding="utf-8"?>
<ds:datastoreItem xmlns:ds="http://schemas.openxmlformats.org/officeDocument/2006/customXml" ds:itemID="{DC1FD1B4-B9EF-4CA9-9CA0-58428E65F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2021-22</vt:lpstr>
    </vt:vector>
  </TitlesOfParts>
  <Company>Florida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cp:lastPrinted>2010-11-01T14:48:14Z</cp:lastPrinted>
  <dcterms:created xsi:type="dcterms:W3CDTF">2010-11-01T14:18:59Z</dcterms:created>
  <dcterms:modified xsi:type="dcterms:W3CDTF">2022-05-18T12:41:10Z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