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Forms to Website\F7\Form7\"/>
    </mc:Choice>
  </mc:AlternateContent>
  <xr:revisionPtr revIDLastSave="0" documentId="13_ncr:1_{0979E4DE-CD55-4CE6-A76E-C71213D2449D}" xr6:coauthVersionLast="46" xr6:coauthVersionMax="46" xr10:uidLastSave="{00000000-0000-0000-0000-000000000000}"/>
  <bookViews>
    <workbookView xWindow="28680" yWindow="-120" windowWidth="29040" windowHeight="15840" tabRatio="873" xr2:uid="{00000000-000D-0000-FFFF-FFFF00000000}"/>
  </bookViews>
  <sheets>
    <sheet name="Introduction" sheetId="11" r:id="rId1"/>
    <sheet name="Line Item Detail" sheetId="12" r:id="rId2"/>
    <sheet name="SFY 21-22" sheetId="4" r:id="rId3"/>
    <sheet name="Oil &amp; Gas Severance" sheetId="1" r:id="rId4"/>
    <sheet name="Solid Minerals Severance" sheetId="2" r:id="rId5"/>
    <sheet name="County Tax on Motor Fuel" sheetId="9" r:id="rId6"/>
    <sheet name="Rental Car Surcharge"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 l="1"/>
  <c r="D11" i="1" s="1"/>
  <c r="E11" i="1" s="1"/>
  <c r="F11" i="1" s="1"/>
  <c r="G11" i="1" s="1"/>
  <c r="H11" i="1" s="1"/>
  <c r="I11" i="1" s="1"/>
  <c r="J11" i="1" s="1"/>
  <c r="K11" i="1" s="1"/>
  <c r="L11" i="1" s="1"/>
  <c r="M11" i="1" s="1"/>
  <c r="N14" i="10" l="1"/>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B85" i="10"/>
  <c r="N83" i="10"/>
  <c r="J82" i="9"/>
  <c r="I82" i="9"/>
  <c r="H82" i="9"/>
  <c r="G82" i="9"/>
  <c r="F82" i="9"/>
  <c r="E82" i="9"/>
  <c r="D82" i="9"/>
  <c r="C82" i="9"/>
  <c r="N11" i="9"/>
  <c r="B24" i="4"/>
  <c r="N11" i="10"/>
  <c r="M11" i="10"/>
  <c r="L11" i="10"/>
  <c r="K11" i="10"/>
  <c r="J11" i="10"/>
  <c r="I11" i="10"/>
  <c r="H11" i="10"/>
  <c r="G11" i="10"/>
  <c r="F11" i="10"/>
  <c r="E11" i="10"/>
  <c r="D11" i="10"/>
  <c r="C11" i="10"/>
  <c r="B11" i="10"/>
  <c r="M11" i="9"/>
  <c r="L11" i="9"/>
  <c r="K11" i="9"/>
  <c r="J11" i="9"/>
  <c r="I11" i="9"/>
  <c r="H11" i="9"/>
  <c r="G11" i="9"/>
  <c r="F11" i="9"/>
  <c r="E11" i="9"/>
  <c r="D11" i="9"/>
  <c r="C11" i="9"/>
  <c r="B11" i="9"/>
  <c r="N11" i="2"/>
  <c r="M11" i="2"/>
  <c r="L11" i="2"/>
  <c r="K11" i="2"/>
  <c r="J11" i="2"/>
  <c r="I11" i="2"/>
  <c r="H11" i="2"/>
  <c r="G11" i="2"/>
  <c r="F11" i="2"/>
  <c r="E11" i="2"/>
  <c r="D11" i="2"/>
  <c r="C11" i="2"/>
  <c r="B11" i="2"/>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A1" i="1"/>
  <c r="N25" i="2"/>
  <c r="I82" i="2"/>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D14" i="4"/>
  <c r="D15" i="4"/>
  <c r="D16" i="4"/>
  <c r="D17" i="4"/>
  <c r="D18" i="4"/>
  <c r="D19" i="4"/>
  <c r="D20" i="4"/>
  <c r="D21" i="4"/>
  <c r="D22" i="4"/>
  <c r="D23" i="4"/>
  <c r="D24" i="4"/>
  <c r="D25" i="4"/>
  <c r="K82" i="9"/>
  <c r="L82" i="9"/>
  <c r="M82" i="9"/>
  <c r="B82" i="9"/>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26" i="4"/>
  <c r="D57" i="4"/>
  <c r="D58" i="4"/>
  <c r="D59" i="4"/>
  <c r="D60" i="4"/>
  <c r="D61" i="4"/>
  <c r="D62" i="4"/>
  <c r="D63" i="4"/>
  <c r="D64" i="4"/>
  <c r="D65" i="4"/>
  <c r="D66" i="4"/>
  <c r="D67" i="4"/>
  <c r="D68" i="4"/>
  <c r="D69" i="4"/>
  <c r="D70" i="4"/>
  <c r="D71" i="4"/>
  <c r="D72" i="4"/>
  <c r="D73" i="4"/>
  <c r="D74" i="4"/>
  <c r="D75" i="4"/>
  <c r="D76" i="4"/>
  <c r="D77" i="4"/>
  <c r="D78" i="4"/>
  <c r="D79" i="4"/>
  <c r="D80" i="4"/>
  <c r="D81" i="4"/>
  <c r="H82" i="1"/>
  <c r="I82" i="1"/>
  <c r="K82" i="1"/>
  <c r="J82" i="1"/>
  <c r="M82" i="1"/>
  <c r="L82" i="1"/>
  <c r="C82" i="1"/>
  <c r="D82" i="1"/>
  <c r="E82" i="1"/>
  <c r="F82" i="1"/>
  <c r="G82" i="1"/>
  <c r="B30" i="4"/>
  <c r="B39" i="4"/>
  <c r="B49" i="4"/>
  <c r="B70" i="4"/>
  <c r="B14" i="4"/>
  <c r="B15" i="4"/>
  <c r="B16" i="4"/>
  <c r="B17" i="4"/>
  <c r="B18" i="4"/>
  <c r="B19" i="4"/>
  <c r="B20" i="4"/>
  <c r="B21" i="4"/>
  <c r="B22" i="4"/>
  <c r="B23" i="4"/>
  <c r="B25" i="4"/>
  <c r="B26" i="4"/>
  <c r="B27" i="4"/>
  <c r="B28" i="4"/>
  <c r="B29" i="4"/>
  <c r="B31" i="4"/>
  <c r="B32" i="4"/>
  <c r="B33" i="4"/>
  <c r="B34" i="4"/>
  <c r="B35" i="4"/>
  <c r="B36" i="4"/>
  <c r="B37" i="4"/>
  <c r="B38" i="4"/>
  <c r="B40" i="4"/>
  <c r="B41" i="4"/>
  <c r="B42" i="4"/>
  <c r="B43" i="4"/>
  <c r="B44" i="4"/>
  <c r="B45" i="4"/>
  <c r="B46" i="4"/>
  <c r="B47" i="4"/>
  <c r="B48" i="4"/>
  <c r="B50" i="4"/>
  <c r="B51" i="4"/>
  <c r="B52" i="4"/>
  <c r="B53" i="4"/>
  <c r="B54" i="4"/>
  <c r="B55" i="4"/>
  <c r="B56" i="4"/>
  <c r="B57" i="4"/>
  <c r="B58" i="4"/>
  <c r="B59" i="4"/>
  <c r="B60" i="4"/>
  <c r="B61" i="4"/>
  <c r="B62" i="4"/>
  <c r="B63" i="4"/>
  <c r="B64" i="4"/>
  <c r="B65" i="4"/>
  <c r="B66" i="4"/>
  <c r="B67" i="4"/>
  <c r="B68" i="4"/>
  <c r="B69" i="4"/>
  <c r="B71" i="4"/>
  <c r="B72" i="4"/>
  <c r="B73" i="4"/>
  <c r="B74" i="4"/>
  <c r="B75" i="4"/>
  <c r="B76" i="4"/>
  <c r="B77" i="4"/>
  <c r="B78" i="4"/>
  <c r="B79" i="4"/>
  <c r="B80" i="4"/>
  <c r="B81" i="4"/>
  <c r="E83" i="4"/>
  <c r="D83" i="4"/>
  <c r="C83" i="4"/>
  <c r="B83" i="4"/>
  <c r="G82" i="2"/>
  <c r="H82" i="2"/>
  <c r="L82" i="2"/>
  <c r="J82" i="2"/>
  <c r="K82" i="2"/>
  <c r="M82" i="2"/>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4" i="4"/>
  <c r="C23" i="4"/>
  <c r="C22" i="4"/>
  <c r="C21" i="4"/>
  <c r="C20" i="4"/>
  <c r="C19" i="4"/>
  <c r="C18" i="4"/>
  <c r="C17" i="4"/>
  <c r="C16" i="4"/>
  <c r="C15" i="4"/>
  <c r="C14" i="4"/>
  <c r="B82" i="2"/>
  <c r="C82" i="2"/>
  <c r="A1" i="10"/>
  <c r="A1" i="9"/>
  <c r="A1" i="2"/>
  <c r="N81" i="10"/>
  <c r="N82" i="10"/>
  <c r="M85" i="10"/>
  <c r="L85" i="10"/>
  <c r="K85" i="10"/>
  <c r="J85" i="10"/>
  <c r="I85" i="10"/>
  <c r="H85" i="10"/>
  <c r="G85" i="10"/>
  <c r="F85" i="10"/>
  <c r="E85" i="10"/>
  <c r="D85" i="10"/>
  <c r="C85" i="10"/>
  <c r="N14" i="9"/>
  <c r="B82"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D82" i="2"/>
  <c r="E82" i="2"/>
  <c r="F82"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4" i="2"/>
  <c r="N23" i="2"/>
  <c r="N22" i="2"/>
  <c r="N21" i="2"/>
  <c r="N20" i="2"/>
  <c r="N19" i="2"/>
  <c r="N18" i="2"/>
  <c r="N17" i="2"/>
  <c r="N16" i="2"/>
  <c r="N15" i="2"/>
  <c r="N14" i="2"/>
  <c r="C25" i="4"/>
  <c r="N82" i="2" l="1"/>
  <c r="C85" i="4"/>
  <c r="N82" i="1"/>
  <c r="B85" i="4"/>
  <c r="E85" i="4"/>
  <c r="N85" i="10"/>
  <c r="D85" i="4"/>
  <c r="N82" i="9"/>
</calcChain>
</file>

<file path=xl/sharedStrings.xml><?xml version="1.0" encoding="utf-8"?>
<sst xmlns="http://schemas.openxmlformats.org/spreadsheetml/2006/main" count="467" uniqueCount="149">
  <si>
    <t>COUNTY</t>
  </si>
  <si>
    <t>--------------------</t>
  </si>
  <si>
    <t>14 Bradford</t>
  </si>
  <si>
    <t>17 Calhoun</t>
  </si>
  <si>
    <t>22 Columbia</t>
  </si>
  <si>
    <t>24 DeSoto</t>
  </si>
  <si>
    <t>25 Dixie</t>
  </si>
  <si>
    <t>28 Flagler</t>
  </si>
  <si>
    <t>29 Franklin</t>
  </si>
  <si>
    <t>30 Gadsden</t>
  </si>
  <si>
    <t>31 Gilchrist</t>
  </si>
  <si>
    <t>32 Glades</t>
  </si>
  <si>
    <t>34 Hamilton</t>
  </si>
  <si>
    <t>35 Hardee</t>
  </si>
  <si>
    <t>36 Hendry</t>
  </si>
  <si>
    <t>38 Highlands</t>
  </si>
  <si>
    <t>40 Holmes</t>
  </si>
  <si>
    <t>42 Jackson</t>
  </si>
  <si>
    <t>43 Jefferson</t>
  </si>
  <si>
    <t>44 Lafayette</t>
  </si>
  <si>
    <t>48 Levy</t>
  </si>
  <si>
    <t>49 Liberty</t>
  </si>
  <si>
    <t>50 Madison</t>
  </si>
  <si>
    <t>52 Marion</t>
  </si>
  <si>
    <t>53 Martin</t>
  </si>
  <si>
    <t>57 Okeechobee</t>
  </si>
  <si>
    <t>61 Pasco</t>
  </si>
  <si>
    <t>70 Sumter</t>
  </si>
  <si>
    <t>72 Taylor</t>
  </si>
  <si>
    <t>73 Union</t>
  </si>
  <si>
    <t>77 Washington</t>
  </si>
  <si>
    <t>STATE TOTAL</t>
  </si>
  <si>
    <t>-------------</t>
  </si>
  <si>
    <t>---------------</t>
  </si>
  <si>
    <t>DOR ADMINISTERED TAXES/DOR ACCOUNTS</t>
  </si>
  <si>
    <t>OFFICE OF TAX RESEARCH</t>
  </si>
  <si>
    <t>------------</t>
  </si>
  <si>
    <t>11 Alachua</t>
  </si>
  <si>
    <t>12 Baker</t>
  </si>
  <si>
    <t>13 Bay</t>
  </si>
  <si>
    <t>15 Brevard</t>
  </si>
  <si>
    <t>16 Broward</t>
  </si>
  <si>
    <t>18 Charlotte</t>
  </si>
  <si>
    <t>19 Citrus</t>
  </si>
  <si>
    <t>20 Clay</t>
  </si>
  <si>
    <t>21 Collier</t>
  </si>
  <si>
    <t>26 Duval</t>
  </si>
  <si>
    <t>27 Escambia</t>
  </si>
  <si>
    <t>33 Gulf</t>
  </si>
  <si>
    <t>37 Hernando</t>
  </si>
  <si>
    <t>39 Hillsborough</t>
  </si>
  <si>
    <t>41 Indian River</t>
  </si>
  <si>
    <t>45 Lake</t>
  </si>
  <si>
    <t>46 Lee</t>
  </si>
  <si>
    <t>47 Leon</t>
  </si>
  <si>
    <t>51 Manatee</t>
  </si>
  <si>
    <t>54 Monroe</t>
  </si>
  <si>
    <t>55 Nassau</t>
  </si>
  <si>
    <t>56 Okaloosa</t>
  </si>
  <si>
    <t>58 Orange</t>
  </si>
  <si>
    <t>59 Osceola</t>
  </si>
  <si>
    <t>60 Palm Beach</t>
  </si>
  <si>
    <t>62 Pinellas</t>
  </si>
  <si>
    <t>63 Polk</t>
  </si>
  <si>
    <t>64 Putnam</t>
  </si>
  <si>
    <t>65 St. Johns</t>
  </si>
  <si>
    <t>66 St. Lucie</t>
  </si>
  <si>
    <t>67 Santa Rosa</t>
  </si>
  <si>
    <t>68 Sarasota</t>
  </si>
  <si>
    <t>69 Seminole</t>
  </si>
  <si>
    <t>71 Suwannee</t>
  </si>
  <si>
    <t>74 Volusia</t>
  </si>
  <si>
    <t>75 Wakulla</t>
  </si>
  <si>
    <t>76 Walton</t>
  </si>
  <si>
    <t>(DISTRIBUTIONS FOR STATE FISCAL YEAR INDICATED)</t>
  </si>
  <si>
    <t>County</t>
  </si>
  <si>
    <t>Solid</t>
  </si>
  <si>
    <t>Oil &amp; Gas</t>
  </si>
  <si>
    <t>Minerals</t>
  </si>
  <si>
    <t>Tax on</t>
  </si>
  <si>
    <t>Severance</t>
  </si>
  <si>
    <t>Motor</t>
  </si>
  <si>
    <t>Tax</t>
  </si>
  <si>
    <t>Fuel**</t>
  </si>
  <si>
    <t>FORM 7</t>
  </si>
  <si>
    <t>DOR DISTRIBUTIONS TO LOCAL GOVERNMENTS</t>
  </si>
  <si>
    <t>MISCELLANEOUS SHARED TAXES</t>
  </si>
  <si>
    <t>** This is a state tax distributed by formula to county governments</t>
  </si>
  <si>
    <t>under s. 206.60,F.S. (former 7-th cent gas tax)</t>
  </si>
  <si>
    <t>23 Miami-Dade</t>
  </si>
  <si>
    <t>Surcharge</t>
  </si>
  <si>
    <t>78 Out of State</t>
  </si>
  <si>
    <t>79 In/Out of State</t>
  </si>
  <si>
    <t>80 Consolidated</t>
  </si>
  <si>
    <t>LOCAL FUEL TAX DISTRIBUTIONS DATA</t>
  </si>
  <si>
    <t>SOLID MINERALS DISTRIBUTION DATA</t>
  </si>
  <si>
    <t xml:space="preserve">RENTAL CAR SURCHARGE DATA </t>
  </si>
  <si>
    <t>OIL &amp; GAS SEVERANCE DATA</t>
  </si>
  <si>
    <t>DOR COLLECTIONS FOR LOCAL GOVERNMENTS</t>
  </si>
  <si>
    <t>(COLLECTIONS FOR STATE FISCAL YEAR INDICATED)</t>
  </si>
  <si>
    <t>Rental Car</t>
  </si>
  <si>
    <t>Collections</t>
  </si>
  <si>
    <t xml:space="preserve"> </t>
  </si>
  <si>
    <t>VALIDATED TAX RECEIPTS FOR: JULY 2021 thru June 2022</t>
  </si>
  <si>
    <t>SFY21-22</t>
  </si>
  <si>
    <t>Tab 7 Contains the Rental Car Surcharge Distributions</t>
  </si>
  <si>
    <t>Tab 6 Contains County Tax on Motor Fuel Distributions</t>
  </si>
  <si>
    <t>Tab 5 Contains the Solid Minerals Severence Distributions</t>
  </si>
  <si>
    <t>Tab 4 Contains the Oil &amp; Gas Severence Distributions</t>
  </si>
  <si>
    <t>Tab 3 Contains the summary of the Fiscal Year Distributions detailed in this document</t>
  </si>
  <si>
    <t>Tab 2 provides an additional statutory explainations related to the Severence, County Gas Tax, and Rental Car Surcharges</t>
  </si>
  <si>
    <t>Table of Contents:</t>
  </si>
  <si>
    <t xml:space="preserve">Form 7 details the Oil &amp; Gas Severence Distributions, Solid Mineral Severence Distributions, County Gas Tax on Motor Fuel Distributions, and Rental Car Surcharge Distributions </t>
  </si>
  <si>
    <t>LAST UPDATED: 30 NOVEMBER 2021</t>
  </si>
  <si>
    <t>Florida Dept. of Revenue - Lead-Acid Battery Fee, New Tire Fee, and Rental Car Surcharge (floridarevenue.com)</t>
  </si>
  <si>
    <t>pg 153 (Hardcopy)
pg 155 (PDF)</t>
  </si>
  <si>
    <t xml:space="preserve">Rental car surcharge is imposed at the rate of $2.00 per day, for the first 30 days of the lease or rental of for-hire vehicles designed to carry fewer than nine passengers. Members of a car-sharing service will pay $1.00 per usage under 24 hours and $2.00 per day after the first 24 hour period. Rentals which are facilitated through a peer-to-peer car sharing service pay $1.00 per day.
</t>
  </si>
  <si>
    <t>Rental Car Surcharge</t>
  </si>
  <si>
    <t>pg 29 (PDF)</t>
  </si>
  <si>
    <t>206.41(1) &amp; 206.60</t>
  </si>
  <si>
    <t>A 1 cent per gallon fuel tax is leveled on Motor Fuel &amp; distributed to counties formulaicly based on 1/4 *(The County Area/Statewide Area) + 1/4 *(County Population/Statewide Population) + 1/2 * (County Constitutional Fuel Tax Collections/Statewide Contsitutional Fuel Tax Collections)</t>
  </si>
  <si>
    <t>County Fuel Tax</t>
  </si>
  <si>
    <t>https://floridarevenue.com/taxes/taxesfees/Pages/fuel.aspx</t>
  </si>
  <si>
    <t>pg 124 (Hardcopy)
pg 126 (PDF)</t>
  </si>
  <si>
    <t xml:space="preserve">Fuel tax is imposed on the ultimate consumer, but pre-collected for administrative convenience. The tax rates assessed on fuel are adjusted each year and are valid from January 1 to December 31. Fuel tax is due each month and includes the inspection fee, state tax, local option tax, and pollutants tax.
</t>
  </si>
  <si>
    <t xml:space="preserve">Fuel Tax </t>
  </si>
  <si>
    <t>DR-142</t>
  </si>
  <si>
    <t>pg 180 (Hardcopy)
pg 182 (PDF)</t>
  </si>
  <si>
    <t xml:space="preserve">Every producer severing solid minerals from the soil or waters of Florida must pay an excise tax. Solid mineral means all solid minerals including, but not limited to, clay, gravel, phosphate rock, lime, shells (excluding live shellfish), stone, sand, heavy minerals, and any rare earths that have been discovered or may be discovered in the future, which are contained in the soils and waters of this state.
</t>
  </si>
  <si>
    <t>Part 2 - Solid Minerals</t>
  </si>
  <si>
    <t>DR-145 (Oil)</t>
  </si>
  <si>
    <t>DR-144 (Gas)</t>
  </si>
  <si>
    <t>pg 177 (Hardcopy)
pg 179 (PDF)</t>
  </si>
  <si>
    <t xml:space="preserve">The severance tax on oil and gas is composed of four separate taxes with different bases and rates. Small well oil and tertiary oil are taxed at the rate of 5 percent of gross value. All other oil is taxed at the rate of 8 percent of gross value. Gas is taxed by volume using a base rate adjusted each year for the gas fuels producer price index. Sulfur is taxed by long ton using a base rate adjusted each year for the sulfur producer price index.
</t>
  </si>
  <si>
    <t>Part 1 - Oil &amp; Gas</t>
  </si>
  <si>
    <t>https://floridarevenue.com/taxes/taxesfees/Pages/severance.aspx</t>
  </si>
  <si>
    <t xml:space="preserve">Severance tax is imposed on any person who severs gas, heavy minerals, oil, phosphate, solid minerals, or sulfur from Florida.
</t>
  </si>
  <si>
    <t xml:space="preserve">Severance Taxes </t>
  </si>
  <si>
    <t>For More Info…</t>
  </si>
  <si>
    <t>Typical Tax Return</t>
  </si>
  <si>
    <t>2021 Handbook Pages</t>
  </si>
  <si>
    <t>Primary Statutory Reference</t>
  </si>
  <si>
    <t>Description</t>
  </si>
  <si>
    <t>http://edr.state.fl.us/Content/local-government/reports/index.cfm</t>
  </si>
  <si>
    <t>Local Government Tax Handbook:</t>
  </si>
  <si>
    <t>http://edr.state.fl.us/Content/revenues/reports/tax-handbook/index.cfm</t>
  </si>
  <si>
    <t xml:space="preserve">Florida Tax Handbooks By Year:
</t>
  </si>
  <si>
    <t>https://floridarevenue.com/Pages/forms_index.aspx</t>
  </si>
  <si>
    <t>DOR Forms and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</si>
</sst>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quot;$&quot;#,##0"/>
  </numFmts>
  <fonts count="55" x14ac:knownFonts="1">
    <font>
      <sz val="10"/>
      <name val="Times New Roman"/>
    </font>
    <font>
      <sz val="11"/>
      <color theme="1"/>
      <name val="Calibri"/>
      <family val="2"/>
      <scheme val="minor"/>
    </font>
    <font>
      <sz val="10"/>
      <name val="Times New Roman"/>
      <family val="1"/>
    </font>
    <font>
      <sz val="10"/>
      <name val="Arial"/>
      <family val="2"/>
    </font>
    <font>
      <sz val="8"/>
      <name val="Times New Roman"/>
      <family val="1"/>
    </font>
    <font>
      <sz val="10"/>
      <name val="Times New Roman"/>
      <family val="1"/>
    </font>
    <font>
      <sz val="9"/>
      <color indexed="20"/>
      <name val="Arial"/>
      <family val="2"/>
    </font>
    <font>
      <u/>
      <sz val="10"/>
      <color indexed="12"/>
      <name val="Arial"/>
      <family val="2"/>
    </font>
    <font>
      <b/>
      <sz val="10"/>
      <color indexed="8"/>
      <name val="Arial"/>
      <family val="2"/>
    </font>
    <font>
      <b/>
      <sz val="10"/>
      <color indexed="39"/>
      <name val="Arial"/>
      <family val="2"/>
    </font>
    <font>
      <b/>
      <sz val="8"/>
      <color indexed="8"/>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8"/>
      <color indexed="8"/>
      <name val="Arial"/>
      <family val="2"/>
    </font>
    <font>
      <sz val="14"/>
      <name val="Arial"/>
      <family val="2"/>
    </font>
    <font>
      <sz val="10"/>
      <color indexed="10"/>
      <name val="Arial"/>
      <family val="2"/>
    </font>
    <font>
      <sz val="9"/>
      <color indexed="48"/>
      <name val="Arial"/>
      <family val="2"/>
    </font>
    <font>
      <b/>
      <sz val="12"/>
      <color indexed="20"/>
      <name val="Arial"/>
      <family val="2"/>
    </font>
    <font>
      <b/>
      <sz val="9"/>
      <color indexed="20"/>
      <name val="Arial"/>
      <family val="2"/>
    </font>
    <font>
      <sz val="11"/>
      <color indexed="8"/>
      <name val="Calibri"/>
      <family val="2"/>
    </font>
    <font>
      <sz val="11"/>
      <color indexed="9"/>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8"/>
      <color indexed="62"/>
      <name val="Cambria"/>
      <family val="2"/>
    </font>
    <font>
      <b/>
      <sz val="11"/>
      <color indexed="8"/>
      <name val="Calibri"/>
      <family val="2"/>
    </font>
    <font>
      <sz val="10"/>
      <name val="Times New Roman"/>
      <family val="1"/>
    </font>
    <font>
      <sz val="10"/>
      <name val="Arial"/>
      <family val="2"/>
    </font>
    <font>
      <b/>
      <sz val="12"/>
      <color indexed="8"/>
      <name val="Arial"/>
      <family val="2"/>
    </font>
    <font>
      <sz val="10"/>
      <color indexed="8"/>
      <name val="Arial"/>
      <family val="2"/>
    </font>
    <font>
      <sz val="14"/>
      <name val="Arial"/>
      <family val="2"/>
    </font>
    <font>
      <sz val="8"/>
      <name val="Arial"/>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2"/>
      <name val="Arial"/>
      <family val="2"/>
    </font>
    <font>
      <sz val="11"/>
      <color indexed="9"/>
      <name val="Arial"/>
      <family val="2"/>
    </font>
    <font>
      <u/>
      <sz val="10"/>
      <color indexed="20"/>
      <name val="Arial"/>
      <family val="2"/>
    </font>
    <font>
      <b/>
      <sz val="8"/>
      <name val="Arial"/>
      <family val="2"/>
    </font>
    <font>
      <sz val="19"/>
      <color indexed="48"/>
      <name val="Arial"/>
      <family val="2"/>
    </font>
    <font>
      <u/>
      <sz val="10"/>
      <color theme="10"/>
      <name val="Times New Roman"/>
      <family val="1"/>
    </font>
    <font>
      <sz val="48"/>
      <color theme="1"/>
      <name val="Calibri"/>
      <family val="2"/>
      <scheme val="minor"/>
    </font>
    <font>
      <u/>
      <sz val="11"/>
      <color theme="10"/>
      <name val="Calibri"/>
      <family val="2"/>
      <scheme val="minor"/>
    </font>
    <font>
      <sz val="10"/>
      <color theme="1"/>
      <name val="Times New Roman"/>
      <family val="1"/>
    </font>
    <font>
      <b/>
      <sz val="10"/>
      <color theme="1"/>
      <name val="Times New Roman"/>
      <family val="1"/>
    </font>
  </fonts>
  <fills count="59">
    <fill>
      <patternFill patternType="none"/>
    </fill>
    <fill>
      <patternFill patternType="gray125"/>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27"/>
      </patternFill>
    </fill>
    <fill>
      <patternFill patternType="solid">
        <fgColor indexed="57"/>
      </patternFill>
    </fill>
    <fill>
      <patternFill patternType="solid">
        <fgColor indexed="47"/>
      </patternFill>
    </fill>
    <fill>
      <patternFill patternType="solid">
        <fgColor indexed="11"/>
      </patternFill>
    </fill>
    <fill>
      <patternFill patternType="solid">
        <fgColor indexed="44"/>
      </patternFill>
    </fill>
    <fill>
      <patternFill patternType="solid">
        <fgColor indexed="43"/>
      </patternFill>
    </fill>
    <fill>
      <patternFill patternType="solid">
        <fgColor indexed="29"/>
      </patternFill>
    </fill>
    <fill>
      <patternFill patternType="solid">
        <fgColor indexed="22"/>
      </patternFill>
    </fill>
    <fill>
      <patternFill patternType="solid">
        <fgColor indexed="50"/>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4"/>
      </patternFill>
    </fill>
    <fill>
      <patternFill patternType="solid">
        <fgColor indexed="23"/>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5"/>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20"/>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2377">
    <xf numFmtId="0" fontId="0"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46" fillId="18" borderId="0" applyNumberFormat="0" applyBorder="0" applyAlignment="0" applyProtection="0"/>
    <xf numFmtId="0" fontId="22" fillId="20" borderId="0" applyNumberFormat="0" applyBorder="0" applyAlignment="0" applyProtection="0"/>
    <xf numFmtId="0" fontId="46" fillId="18" borderId="0" applyNumberFormat="0" applyBorder="0" applyAlignment="0" applyProtection="0"/>
    <xf numFmtId="0" fontId="22" fillId="20" borderId="0" applyNumberFormat="0" applyBorder="0" applyAlignment="0" applyProtection="0"/>
    <xf numFmtId="0" fontId="46" fillId="18" borderId="0" applyNumberFormat="0" applyBorder="0" applyAlignment="0" applyProtection="0"/>
    <xf numFmtId="0" fontId="22" fillId="20" borderId="0" applyNumberFormat="0" applyBorder="0" applyAlignment="0" applyProtection="0"/>
    <xf numFmtId="0" fontId="46" fillId="18" borderId="0" applyNumberFormat="0" applyBorder="0" applyAlignment="0" applyProtection="0"/>
    <xf numFmtId="0" fontId="22" fillId="20" borderId="0" applyNumberFormat="0" applyBorder="0" applyAlignment="0" applyProtection="0"/>
    <xf numFmtId="0" fontId="46" fillId="18" borderId="0" applyNumberFormat="0" applyBorder="0" applyAlignment="0" applyProtection="0"/>
    <xf numFmtId="0" fontId="22" fillId="20" borderId="0" applyNumberFormat="0" applyBorder="0" applyAlignment="0" applyProtection="0"/>
    <xf numFmtId="0" fontId="46" fillId="18" borderId="0" applyNumberFormat="0" applyBorder="0" applyAlignment="0" applyProtection="0"/>
    <xf numFmtId="0" fontId="22" fillId="20" borderId="0" applyNumberFormat="0" applyBorder="0" applyAlignment="0" applyProtection="0"/>
    <xf numFmtId="0" fontId="46" fillId="1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6" fillId="27" borderId="0" applyNumberFormat="0" applyBorder="0" applyAlignment="0" applyProtection="0"/>
    <xf numFmtId="0" fontId="22" fillId="27" borderId="0" applyNumberFormat="0" applyBorder="0" applyAlignment="0" applyProtection="0"/>
    <xf numFmtId="0" fontId="46" fillId="27" borderId="0" applyNumberFormat="0" applyBorder="0" applyAlignment="0" applyProtection="0"/>
    <xf numFmtId="0" fontId="22" fillId="27" borderId="0" applyNumberFormat="0" applyBorder="0" applyAlignment="0" applyProtection="0"/>
    <xf numFmtId="0" fontId="46" fillId="27" borderId="0" applyNumberFormat="0" applyBorder="0" applyAlignment="0" applyProtection="0"/>
    <xf numFmtId="0" fontId="22" fillId="27" borderId="0" applyNumberFormat="0" applyBorder="0" applyAlignment="0" applyProtection="0"/>
    <xf numFmtId="0" fontId="46" fillId="27" borderId="0" applyNumberFormat="0" applyBorder="0" applyAlignment="0" applyProtection="0"/>
    <xf numFmtId="0" fontId="22" fillId="27" borderId="0" applyNumberFormat="0" applyBorder="0" applyAlignment="0" applyProtection="0"/>
    <xf numFmtId="0" fontId="46" fillId="27" borderId="0" applyNumberFormat="0" applyBorder="0" applyAlignment="0" applyProtection="0"/>
    <xf numFmtId="0" fontId="22" fillId="27" borderId="0" applyNumberFormat="0" applyBorder="0" applyAlignment="0" applyProtection="0"/>
    <xf numFmtId="0" fontId="46" fillId="27" borderId="0" applyNumberFormat="0" applyBorder="0" applyAlignment="0" applyProtection="0"/>
    <xf numFmtId="0" fontId="22" fillId="27" borderId="0" applyNumberFormat="0" applyBorder="0" applyAlignment="0" applyProtection="0"/>
    <xf numFmtId="0" fontId="46"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2" fillId="3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6" fillId="7" borderId="0" applyNumberFormat="0" applyBorder="0" applyAlignment="0" applyProtection="0"/>
    <xf numFmtId="0" fontId="22" fillId="7" borderId="0" applyNumberFormat="0" applyBorder="0" applyAlignment="0" applyProtection="0"/>
    <xf numFmtId="0" fontId="46" fillId="7" borderId="0" applyNumberFormat="0" applyBorder="0" applyAlignment="0" applyProtection="0"/>
    <xf numFmtId="0" fontId="22" fillId="7" borderId="0" applyNumberFormat="0" applyBorder="0" applyAlignment="0" applyProtection="0"/>
    <xf numFmtId="0" fontId="46" fillId="7" borderId="0" applyNumberFormat="0" applyBorder="0" applyAlignment="0" applyProtection="0"/>
    <xf numFmtId="0" fontId="22" fillId="7" borderId="0" applyNumberFormat="0" applyBorder="0" applyAlignment="0" applyProtection="0"/>
    <xf numFmtId="0" fontId="46" fillId="7" borderId="0" applyNumberFormat="0" applyBorder="0" applyAlignment="0" applyProtection="0"/>
    <xf numFmtId="0" fontId="22" fillId="7" borderId="0" applyNumberFormat="0" applyBorder="0" applyAlignment="0" applyProtection="0"/>
    <xf numFmtId="0" fontId="46" fillId="7" borderId="0" applyNumberFormat="0" applyBorder="0" applyAlignment="0" applyProtection="0"/>
    <xf numFmtId="0" fontId="22" fillId="7" borderId="0" applyNumberFormat="0" applyBorder="0" applyAlignment="0" applyProtection="0"/>
    <xf numFmtId="0" fontId="46" fillId="7" borderId="0" applyNumberFormat="0" applyBorder="0" applyAlignment="0" applyProtection="0"/>
    <xf numFmtId="0" fontId="22" fillId="7" borderId="0" applyNumberFormat="0" applyBorder="0" applyAlignment="0" applyProtection="0"/>
    <xf numFmtId="0" fontId="46" fillId="7"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2" fillId="3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6" fillId="32" borderId="0" applyNumberFormat="0" applyBorder="0" applyAlignment="0" applyProtection="0"/>
    <xf numFmtId="0" fontId="22" fillId="17" borderId="0" applyNumberFormat="0" applyBorder="0" applyAlignment="0" applyProtection="0"/>
    <xf numFmtId="0" fontId="46" fillId="32" borderId="0" applyNumberFormat="0" applyBorder="0" applyAlignment="0" applyProtection="0"/>
    <xf numFmtId="0" fontId="22" fillId="17" borderId="0" applyNumberFormat="0" applyBorder="0" applyAlignment="0" applyProtection="0"/>
    <xf numFmtId="0" fontId="46" fillId="32" borderId="0" applyNumberFormat="0" applyBorder="0" applyAlignment="0" applyProtection="0"/>
    <xf numFmtId="0" fontId="22" fillId="17" borderId="0" applyNumberFormat="0" applyBorder="0" applyAlignment="0" applyProtection="0"/>
    <xf numFmtId="0" fontId="46" fillId="32" borderId="0" applyNumberFormat="0" applyBorder="0" applyAlignment="0" applyProtection="0"/>
    <xf numFmtId="0" fontId="22" fillId="17" borderId="0" applyNumberFormat="0" applyBorder="0" applyAlignment="0" applyProtection="0"/>
    <xf numFmtId="0" fontId="46" fillId="32" borderId="0" applyNumberFormat="0" applyBorder="0" applyAlignment="0" applyProtection="0"/>
    <xf numFmtId="0" fontId="22" fillId="17" borderId="0" applyNumberFormat="0" applyBorder="0" applyAlignment="0" applyProtection="0"/>
    <xf numFmtId="0" fontId="46" fillId="32" borderId="0" applyNumberFormat="0" applyBorder="0" applyAlignment="0" applyProtection="0"/>
    <xf numFmtId="0" fontId="22" fillId="17" borderId="0" applyNumberFormat="0" applyBorder="0" applyAlignment="0" applyProtection="0"/>
    <xf numFmtId="0" fontId="46" fillId="32"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6" fillId="18" borderId="0" applyNumberFormat="0" applyBorder="0" applyAlignment="0" applyProtection="0"/>
    <xf numFmtId="0" fontId="22" fillId="18" borderId="0" applyNumberFormat="0" applyBorder="0" applyAlignment="0" applyProtection="0"/>
    <xf numFmtId="0" fontId="46" fillId="18" borderId="0" applyNumberFormat="0" applyBorder="0" applyAlignment="0" applyProtection="0"/>
    <xf numFmtId="0" fontId="22" fillId="18" borderId="0" applyNumberFormat="0" applyBorder="0" applyAlignment="0" applyProtection="0"/>
    <xf numFmtId="0" fontId="46" fillId="18" borderId="0" applyNumberFormat="0" applyBorder="0" applyAlignment="0" applyProtection="0"/>
    <xf numFmtId="0" fontId="22" fillId="18" borderId="0" applyNumberFormat="0" applyBorder="0" applyAlignment="0" applyProtection="0"/>
    <xf numFmtId="0" fontId="46" fillId="18" borderId="0" applyNumberFormat="0" applyBorder="0" applyAlignment="0" applyProtection="0"/>
    <xf numFmtId="0" fontId="22" fillId="18" borderId="0" applyNumberFormat="0" applyBorder="0" applyAlignment="0" applyProtection="0"/>
    <xf numFmtId="0" fontId="46" fillId="18" borderId="0" applyNumberFormat="0" applyBorder="0" applyAlignment="0" applyProtection="0"/>
    <xf numFmtId="0" fontId="22" fillId="18" borderId="0" applyNumberFormat="0" applyBorder="0" applyAlignment="0" applyProtection="0"/>
    <xf numFmtId="0" fontId="46" fillId="18" borderId="0" applyNumberFormat="0" applyBorder="0" applyAlignment="0" applyProtection="0"/>
    <xf numFmtId="0" fontId="22" fillId="18" borderId="0" applyNumberFormat="0" applyBorder="0" applyAlignment="0" applyProtection="0"/>
    <xf numFmtId="0" fontId="46" fillId="18"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46" fillId="15" borderId="0" applyNumberFormat="0" applyBorder="0" applyAlignment="0" applyProtection="0"/>
    <xf numFmtId="0" fontId="22" fillId="35" borderId="0" applyNumberFormat="0" applyBorder="0" applyAlignment="0" applyProtection="0"/>
    <xf numFmtId="0" fontId="46" fillId="15" borderId="0" applyNumberFormat="0" applyBorder="0" applyAlignment="0" applyProtection="0"/>
    <xf numFmtId="0" fontId="22" fillId="35" borderId="0" applyNumberFormat="0" applyBorder="0" applyAlignment="0" applyProtection="0"/>
    <xf numFmtId="0" fontId="46" fillId="15" borderId="0" applyNumberFormat="0" applyBorder="0" applyAlignment="0" applyProtection="0"/>
    <xf numFmtId="0" fontId="22" fillId="35" borderId="0" applyNumberFormat="0" applyBorder="0" applyAlignment="0" applyProtection="0"/>
    <xf numFmtId="0" fontId="46" fillId="15" borderId="0" applyNumberFormat="0" applyBorder="0" applyAlignment="0" applyProtection="0"/>
    <xf numFmtId="0" fontId="22" fillId="35" borderId="0" applyNumberFormat="0" applyBorder="0" applyAlignment="0" applyProtection="0"/>
    <xf numFmtId="0" fontId="46" fillId="15" borderId="0" applyNumberFormat="0" applyBorder="0" applyAlignment="0" applyProtection="0"/>
    <xf numFmtId="0" fontId="22" fillId="35" borderId="0" applyNumberFormat="0" applyBorder="0" applyAlignment="0" applyProtection="0"/>
    <xf numFmtId="0" fontId="46" fillId="15" borderId="0" applyNumberFormat="0" applyBorder="0" applyAlignment="0" applyProtection="0"/>
    <xf numFmtId="0" fontId="22" fillId="35" borderId="0" applyNumberFormat="0" applyBorder="0" applyAlignment="0" applyProtection="0"/>
    <xf numFmtId="0" fontId="46" fillId="15"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7" fillId="13" borderId="1" applyNumberFormat="0" applyAlignment="0" applyProtection="0"/>
    <xf numFmtId="0" fontId="37" fillId="13" borderId="1" applyNumberFormat="0" applyAlignment="0" applyProtection="0"/>
    <xf numFmtId="0" fontId="23" fillId="36" borderId="2" applyNumberFormat="0" applyAlignment="0" applyProtection="0"/>
    <xf numFmtId="0" fontId="23" fillId="36" borderId="2" applyNumberFormat="0" applyAlignment="0" applyProtection="0"/>
    <xf numFmtId="43" fontId="2"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3"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38" fillId="0" borderId="3"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6" fillId="8" borderId="1" applyNumberFormat="0" applyAlignment="0" applyProtection="0"/>
    <xf numFmtId="0" fontId="26" fillId="8" borderId="1" applyNumberFormat="0" applyAlignment="0" applyProtection="0"/>
    <xf numFmtId="0" fontId="41" fillId="0" borderId="6" applyNumberFormat="0" applyFill="0" applyAlignment="0" applyProtection="0"/>
    <xf numFmtId="0" fontId="41" fillId="0" borderId="6" applyNumberFormat="0" applyFill="0" applyAlignment="0" applyProtection="0"/>
    <xf numFmtId="0" fontId="27" fillId="11" borderId="0" applyNumberFormat="0" applyBorder="0" applyAlignment="0" applyProtection="0"/>
    <xf numFmtId="0" fontId="27"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9" fontId="45" fillId="0" borderId="0"/>
    <xf numFmtId="0" fontId="3"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3" fillId="0" borderId="0"/>
    <xf numFmtId="0" fontId="3" fillId="0" borderId="0"/>
    <xf numFmtId="0" fontId="3" fillId="0" borderId="0"/>
    <xf numFmtId="0" fontId="3" fillId="0" borderId="0"/>
    <xf numFmtId="0" fontId="5" fillId="0" borderId="0"/>
    <xf numFmtId="3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41" borderId="7" applyNumberFormat="0" applyFont="0" applyAlignment="0" applyProtection="0"/>
    <xf numFmtId="0" fontId="3" fillId="41" borderId="7" applyNumberFormat="0" applyFont="0" applyAlignment="0" applyProtection="0"/>
    <xf numFmtId="0" fontId="3" fillId="41" borderId="7" applyNumberFormat="0" applyFont="0" applyAlignment="0" applyProtection="0"/>
    <xf numFmtId="0" fontId="5" fillId="41" borderId="7" applyNumberFormat="0" applyFont="0" applyAlignment="0" applyProtection="0"/>
    <xf numFmtId="0" fontId="5" fillId="41" borderId="7" applyNumberFormat="0" applyFont="0" applyAlignment="0" applyProtection="0"/>
    <xf numFmtId="0" fontId="5" fillId="41" borderId="7" applyNumberFormat="0" applyFont="0" applyAlignment="0" applyProtection="0"/>
    <xf numFmtId="0" fontId="5" fillId="41" borderId="7" applyNumberFormat="0" applyFont="0" applyAlignment="0" applyProtection="0"/>
    <xf numFmtId="0" fontId="30"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3" fillId="41" borderId="7" applyNumberFormat="0" applyFont="0" applyAlignment="0" applyProtection="0"/>
    <xf numFmtId="0" fontId="3" fillId="41" borderId="7" applyNumberFormat="0" applyFont="0" applyAlignment="0" applyProtection="0"/>
    <xf numFmtId="0" fontId="3"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3"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21" fillId="41" borderId="7" applyNumberFormat="0" applyFont="0" applyAlignment="0" applyProtection="0"/>
    <xf numFmtId="0" fontId="5" fillId="41" borderId="7" applyNumberFormat="0" applyFont="0" applyAlignment="0" applyProtection="0"/>
    <xf numFmtId="0" fontId="42" fillId="13" borderId="8" applyNumberFormat="0" applyAlignment="0" applyProtection="0"/>
    <xf numFmtId="0" fontId="42" fillId="13"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8" fillId="11" borderId="9" applyNumberFormat="0" applyProtection="0">
      <alignment vertical="center"/>
    </xf>
    <xf numFmtId="4" fontId="9" fillId="42" borderId="9" applyNumberFormat="0" applyProtection="0">
      <alignment vertical="center"/>
    </xf>
    <xf numFmtId="4" fontId="10" fillId="42" borderId="9" applyNumberFormat="0" applyProtection="0">
      <alignment horizontal="left" vertical="center" indent="1"/>
    </xf>
    <xf numFmtId="4" fontId="10" fillId="42" borderId="9" applyNumberFormat="0" applyProtection="0">
      <alignment horizontal="left" vertical="center" indent="1"/>
    </xf>
    <xf numFmtId="4" fontId="10" fillId="42" borderId="9" applyNumberFormat="0" applyProtection="0">
      <alignment horizontal="left" vertical="center" indent="1"/>
    </xf>
    <xf numFmtId="0" fontId="8" fillId="42" borderId="9" applyNumberFormat="0" applyProtection="0">
      <alignment horizontal="left" vertical="top" indent="1"/>
    </xf>
    <xf numFmtId="4" fontId="10" fillId="43" borderId="0" applyNumberFormat="0" applyProtection="0">
      <alignment horizontal="left" vertical="center" indent="1"/>
    </xf>
    <xf numFmtId="4" fontId="10" fillId="43" borderId="0" applyNumberFormat="0" applyProtection="0">
      <alignment horizontal="left" vertical="center" indent="1"/>
    </xf>
    <xf numFmtId="4" fontId="8" fillId="43" borderId="0" applyNumberFormat="0" applyProtection="0">
      <alignment horizontal="left" vertical="center" indent="1"/>
    </xf>
    <xf numFmtId="4" fontId="11" fillId="4" borderId="9" applyNumberFormat="0" applyProtection="0">
      <alignment horizontal="right" vertical="center"/>
    </xf>
    <xf numFmtId="4" fontId="11" fillId="12" borderId="9" applyNumberFormat="0" applyProtection="0">
      <alignment horizontal="right" vertical="center"/>
    </xf>
    <xf numFmtId="4" fontId="11" fillId="27" borderId="9" applyNumberFormat="0" applyProtection="0">
      <alignment horizontal="right" vertical="center"/>
    </xf>
    <xf numFmtId="4" fontId="11" fillId="15" borderId="9" applyNumberFormat="0" applyProtection="0">
      <alignment horizontal="right" vertical="center"/>
    </xf>
    <xf numFmtId="4" fontId="11" fillId="19" borderId="9" applyNumberFormat="0" applyProtection="0">
      <alignment horizontal="right" vertical="center"/>
    </xf>
    <xf numFmtId="4" fontId="11" fillId="35" borderId="9" applyNumberFormat="0" applyProtection="0">
      <alignment horizontal="right" vertical="center"/>
    </xf>
    <xf numFmtId="4" fontId="11" fillId="7" borderId="9" applyNumberFormat="0" applyProtection="0">
      <alignment horizontal="right" vertical="center"/>
    </xf>
    <xf numFmtId="4" fontId="11" fillId="14" borderId="9" applyNumberFormat="0" applyProtection="0">
      <alignment horizontal="right" vertical="center"/>
    </xf>
    <xf numFmtId="4" fontId="11" fillId="9" borderId="9" applyNumberFormat="0" applyProtection="0">
      <alignment horizontal="right" vertical="center"/>
    </xf>
    <xf numFmtId="4" fontId="8" fillId="44" borderId="10" applyNumberFormat="0" applyProtection="0">
      <alignment horizontal="left" vertical="center" indent="1"/>
    </xf>
    <xf numFmtId="4" fontId="11" fillId="45" borderId="0" applyNumberFormat="0" applyProtection="0">
      <alignment horizontal="left" vertical="center" indent="1"/>
    </xf>
    <xf numFmtId="4" fontId="12" fillId="46" borderId="0" applyNumberFormat="0" applyProtection="0">
      <alignment horizontal="left" vertical="center" indent="1"/>
    </xf>
    <xf numFmtId="4" fontId="32" fillId="46" borderId="0" applyNumberFormat="0" applyProtection="0">
      <alignment horizontal="left" vertical="center" indent="1"/>
    </xf>
    <xf numFmtId="4" fontId="12" fillId="46" borderId="0" applyNumberFormat="0" applyProtection="0">
      <alignment horizontal="left" vertical="center" indent="1"/>
    </xf>
    <xf numFmtId="4" fontId="12" fillId="46" borderId="0" applyNumberFormat="0" applyProtection="0">
      <alignment horizontal="left" vertical="center" indent="1"/>
    </xf>
    <xf numFmtId="4" fontId="12" fillId="46" borderId="0" applyNumberFormat="0" applyProtection="0">
      <alignment horizontal="left" vertical="center" indent="1"/>
    </xf>
    <xf numFmtId="4" fontId="12" fillId="46" borderId="0" applyNumberFormat="0" applyProtection="0">
      <alignment horizontal="left" vertical="center" indent="1"/>
    </xf>
    <xf numFmtId="4" fontId="12" fillId="46" borderId="0" applyNumberFormat="0" applyProtection="0">
      <alignment horizontal="left" vertical="center" indent="1"/>
    </xf>
    <xf numFmtId="4" fontId="11" fillId="47" borderId="9" applyNumberFormat="0" applyProtection="0">
      <alignment horizontal="right" vertical="center"/>
    </xf>
    <xf numFmtId="4" fontId="13" fillId="45" borderId="0" applyNumberFormat="0" applyProtection="0">
      <alignment horizontal="left" vertical="center" indent="1"/>
    </xf>
    <xf numFmtId="4" fontId="33" fillId="45" borderId="0" applyNumberFormat="0" applyProtection="0">
      <alignment horizontal="left" vertical="center" indent="1"/>
    </xf>
    <xf numFmtId="4" fontId="11" fillId="45" borderId="0" applyNumberFormat="0" applyProtection="0">
      <alignment horizontal="left" vertical="center" indent="1"/>
    </xf>
    <xf numFmtId="4" fontId="11" fillId="45" borderId="0" applyNumberFormat="0" applyProtection="0">
      <alignment horizontal="left" vertical="center" indent="1"/>
    </xf>
    <xf numFmtId="4" fontId="11" fillId="45" borderId="0" applyNumberFormat="0" applyProtection="0">
      <alignment horizontal="left" vertical="center" indent="1"/>
    </xf>
    <xf numFmtId="4" fontId="11" fillId="45" borderId="0" applyNumberFormat="0" applyProtection="0">
      <alignment horizontal="left" vertical="center" indent="1"/>
    </xf>
    <xf numFmtId="4" fontId="11" fillId="45" borderId="0" applyNumberFormat="0" applyProtection="0">
      <alignment horizontal="left" vertical="center" indent="1"/>
    </xf>
    <xf numFmtId="4" fontId="11" fillId="45" borderId="0" applyNumberFormat="0" applyProtection="0">
      <alignment horizontal="left" vertical="center" indent="1"/>
    </xf>
    <xf numFmtId="4" fontId="13" fillId="43" borderId="0" applyNumberFormat="0" applyProtection="0">
      <alignment horizontal="left" vertical="center" indent="1"/>
    </xf>
    <xf numFmtId="4" fontId="33" fillId="43" borderId="0" applyNumberFormat="0" applyProtection="0">
      <alignment horizontal="left" vertical="center" indent="1"/>
    </xf>
    <xf numFmtId="4" fontId="11" fillId="43" borderId="0" applyNumberFormat="0" applyProtection="0">
      <alignment horizontal="left" vertical="center" indent="1"/>
    </xf>
    <xf numFmtId="4" fontId="11" fillId="43" borderId="0" applyNumberFormat="0" applyProtection="0">
      <alignment horizontal="left" vertical="center" indent="1"/>
    </xf>
    <xf numFmtId="4" fontId="11" fillId="43" borderId="0" applyNumberFormat="0" applyProtection="0">
      <alignment horizontal="left" vertical="center" indent="1"/>
    </xf>
    <xf numFmtId="4" fontId="11" fillId="43" borderId="0" applyNumberFormat="0" applyProtection="0">
      <alignment horizontal="left" vertical="center" indent="1"/>
    </xf>
    <xf numFmtId="4" fontId="11" fillId="43" borderId="0" applyNumberFormat="0" applyProtection="0">
      <alignment horizontal="left" vertical="center" indent="1"/>
    </xf>
    <xf numFmtId="4" fontId="11" fillId="43" borderId="0" applyNumberFormat="0" applyProtection="0">
      <alignment horizontal="left" vertical="center" indent="1"/>
    </xf>
    <xf numFmtId="0" fontId="3" fillId="46" borderId="9" applyNumberFormat="0" applyProtection="0">
      <alignment horizontal="left" vertical="center" indent="1"/>
    </xf>
    <xf numFmtId="0" fontId="31" fillId="46" borderId="9" applyNumberFormat="0" applyProtection="0">
      <alignment horizontal="left" vertical="center" indent="1"/>
    </xf>
    <xf numFmtId="0" fontId="3" fillId="46" borderId="9" applyNumberFormat="0" applyProtection="0">
      <alignment horizontal="left" vertical="center" indent="1"/>
    </xf>
    <xf numFmtId="0" fontId="3" fillId="46" borderId="9" applyNumberFormat="0" applyProtection="0">
      <alignment horizontal="left" vertical="center" indent="1"/>
    </xf>
    <xf numFmtId="0" fontId="3" fillId="46" borderId="9" applyNumberFormat="0" applyProtection="0">
      <alignment horizontal="left" vertical="center" indent="1"/>
    </xf>
    <xf numFmtId="0" fontId="3" fillId="46" borderId="9" applyNumberFormat="0" applyProtection="0">
      <alignment horizontal="left" vertical="center" indent="1"/>
    </xf>
    <xf numFmtId="0" fontId="3" fillId="46" borderId="9" applyNumberFormat="0" applyProtection="0">
      <alignment horizontal="left" vertical="center" indent="1"/>
    </xf>
    <xf numFmtId="0" fontId="3" fillId="46" borderId="9" applyNumberFormat="0" applyProtection="0">
      <alignment horizontal="left" vertical="center" indent="1"/>
    </xf>
    <xf numFmtId="0" fontId="3" fillId="46" borderId="9" applyNumberFormat="0" applyProtection="0">
      <alignment horizontal="left" vertical="top" indent="1"/>
    </xf>
    <xf numFmtId="0" fontId="31" fillId="46" borderId="9" applyNumberFormat="0" applyProtection="0">
      <alignment horizontal="left" vertical="top" indent="1"/>
    </xf>
    <xf numFmtId="0" fontId="3" fillId="46" borderId="9" applyNumberFormat="0" applyProtection="0">
      <alignment horizontal="left" vertical="top" indent="1"/>
    </xf>
    <xf numFmtId="0" fontId="3" fillId="46" borderId="9" applyNumberFormat="0" applyProtection="0">
      <alignment horizontal="left" vertical="top" indent="1"/>
    </xf>
    <xf numFmtId="0" fontId="3" fillId="46" borderId="9" applyNumberFormat="0" applyProtection="0">
      <alignment horizontal="left" vertical="top" indent="1"/>
    </xf>
    <xf numFmtId="0" fontId="3" fillId="46" borderId="9" applyNumberFormat="0" applyProtection="0">
      <alignment horizontal="left" vertical="top" indent="1"/>
    </xf>
    <xf numFmtId="0" fontId="3" fillId="46" borderId="9" applyNumberFormat="0" applyProtection="0">
      <alignment horizontal="left" vertical="top" indent="1"/>
    </xf>
    <xf numFmtId="0" fontId="3" fillId="46" borderId="9" applyNumberFormat="0" applyProtection="0">
      <alignment horizontal="left" vertical="top" indent="1"/>
    </xf>
    <xf numFmtId="0" fontId="3" fillId="43" borderId="9" applyNumberFormat="0" applyProtection="0">
      <alignment horizontal="left" vertical="center" indent="1"/>
    </xf>
    <xf numFmtId="0" fontId="31" fillId="43" borderId="9" applyNumberFormat="0" applyProtection="0">
      <alignment horizontal="left" vertical="center" indent="1"/>
    </xf>
    <xf numFmtId="0" fontId="3" fillId="43" borderId="9" applyNumberFormat="0" applyProtection="0">
      <alignment horizontal="left" vertical="center" indent="1"/>
    </xf>
    <xf numFmtId="0" fontId="3" fillId="43" borderId="9" applyNumberFormat="0" applyProtection="0">
      <alignment horizontal="left" vertical="center" indent="1"/>
    </xf>
    <xf numFmtId="0" fontId="3" fillId="43" borderId="9" applyNumberFormat="0" applyProtection="0">
      <alignment horizontal="left" vertical="center" indent="1"/>
    </xf>
    <xf numFmtId="0" fontId="3" fillId="43" borderId="9" applyNumberFormat="0" applyProtection="0">
      <alignment horizontal="left" vertical="center" indent="1"/>
    </xf>
    <xf numFmtId="0" fontId="3" fillId="43" borderId="9" applyNumberFormat="0" applyProtection="0">
      <alignment horizontal="left" vertical="center" indent="1"/>
    </xf>
    <xf numFmtId="0" fontId="3" fillId="43" borderId="9" applyNumberFormat="0" applyProtection="0">
      <alignment horizontal="left" vertical="center" indent="1"/>
    </xf>
    <xf numFmtId="0" fontId="3" fillId="43" borderId="9" applyNumberFormat="0" applyProtection="0">
      <alignment horizontal="left" vertical="top" indent="1"/>
    </xf>
    <xf numFmtId="0" fontId="31" fillId="43" borderId="9" applyNumberFormat="0" applyProtection="0">
      <alignment horizontal="left" vertical="top" indent="1"/>
    </xf>
    <xf numFmtId="0" fontId="3" fillId="43" borderId="9" applyNumberFormat="0" applyProtection="0">
      <alignment horizontal="left" vertical="top" indent="1"/>
    </xf>
    <xf numFmtId="0" fontId="3" fillId="43" borderId="9" applyNumberFormat="0" applyProtection="0">
      <alignment horizontal="left" vertical="top" indent="1"/>
    </xf>
    <xf numFmtId="0" fontId="3" fillId="43" borderId="9" applyNumberFormat="0" applyProtection="0">
      <alignment horizontal="left" vertical="top" indent="1"/>
    </xf>
    <xf numFmtId="0" fontId="3" fillId="43" borderId="9" applyNumberFormat="0" applyProtection="0">
      <alignment horizontal="left" vertical="top" indent="1"/>
    </xf>
    <xf numFmtId="0" fontId="3" fillId="43" borderId="9" applyNumberFormat="0" applyProtection="0">
      <alignment horizontal="left" vertical="top" indent="1"/>
    </xf>
    <xf numFmtId="0" fontId="3" fillId="43" borderId="9" applyNumberFormat="0" applyProtection="0">
      <alignment horizontal="left" vertical="top" indent="1"/>
    </xf>
    <xf numFmtId="0" fontId="3" fillId="48" borderId="9" applyNumberFormat="0" applyProtection="0">
      <alignment horizontal="left" vertical="center" indent="1"/>
    </xf>
    <xf numFmtId="0" fontId="31" fillId="48" borderId="9" applyNumberFormat="0" applyProtection="0">
      <alignment horizontal="left" vertical="center" indent="1"/>
    </xf>
    <xf numFmtId="0" fontId="3" fillId="48" borderId="9" applyNumberFormat="0" applyProtection="0">
      <alignment horizontal="left" vertical="center" indent="1"/>
    </xf>
    <xf numFmtId="0" fontId="3" fillId="48" borderId="9" applyNumberFormat="0" applyProtection="0">
      <alignment horizontal="left" vertical="center" indent="1"/>
    </xf>
    <xf numFmtId="0" fontId="3" fillId="48" borderId="9" applyNumberFormat="0" applyProtection="0">
      <alignment horizontal="left" vertical="center" indent="1"/>
    </xf>
    <xf numFmtId="0" fontId="3" fillId="48" borderId="9" applyNumberFormat="0" applyProtection="0">
      <alignment horizontal="left" vertical="center" indent="1"/>
    </xf>
    <xf numFmtId="0" fontId="3" fillId="48" borderId="9" applyNumberFormat="0" applyProtection="0">
      <alignment horizontal="left" vertical="center" indent="1"/>
    </xf>
    <xf numFmtId="0" fontId="3" fillId="48" borderId="9" applyNumberFormat="0" applyProtection="0">
      <alignment horizontal="left" vertical="center" indent="1"/>
    </xf>
    <xf numFmtId="0" fontId="3" fillId="48" borderId="9" applyNumberFormat="0" applyProtection="0">
      <alignment horizontal="left" vertical="top" indent="1"/>
    </xf>
    <xf numFmtId="0" fontId="31" fillId="48" borderId="9" applyNumberFormat="0" applyProtection="0">
      <alignment horizontal="left" vertical="top" indent="1"/>
    </xf>
    <xf numFmtId="0" fontId="3" fillId="48" borderId="9" applyNumberFormat="0" applyProtection="0">
      <alignment horizontal="left" vertical="top" indent="1"/>
    </xf>
    <xf numFmtId="0" fontId="3" fillId="48" borderId="9" applyNumberFormat="0" applyProtection="0">
      <alignment horizontal="left" vertical="top" indent="1"/>
    </xf>
    <xf numFmtId="0" fontId="3" fillId="48" borderId="9" applyNumberFormat="0" applyProtection="0">
      <alignment horizontal="left" vertical="top" indent="1"/>
    </xf>
    <xf numFmtId="0" fontId="3" fillId="48" borderId="9" applyNumberFormat="0" applyProtection="0">
      <alignment horizontal="left" vertical="top" indent="1"/>
    </xf>
    <xf numFmtId="0" fontId="3" fillId="48" borderId="9" applyNumberFormat="0" applyProtection="0">
      <alignment horizontal="left" vertical="top" indent="1"/>
    </xf>
    <xf numFmtId="0" fontId="3" fillId="48" borderId="9" applyNumberFormat="0" applyProtection="0">
      <alignment horizontal="left" vertical="top" indent="1"/>
    </xf>
    <xf numFmtId="0" fontId="3" fillId="49" borderId="9" applyNumberFormat="0" applyProtection="0">
      <alignment horizontal="left" vertical="center" indent="1"/>
    </xf>
    <xf numFmtId="0" fontId="31" fillId="49" borderId="9" applyNumberFormat="0" applyProtection="0">
      <alignment horizontal="left" vertical="center" indent="1"/>
    </xf>
    <xf numFmtId="0" fontId="3" fillId="49" borderId="9" applyNumberFormat="0" applyProtection="0">
      <alignment horizontal="left" vertical="center" indent="1"/>
    </xf>
    <xf numFmtId="0" fontId="3" fillId="49" borderId="9" applyNumberFormat="0" applyProtection="0">
      <alignment horizontal="left" vertical="center" indent="1"/>
    </xf>
    <xf numFmtId="0" fontId="3" fillId="49" borderId="9" applyNumberFormat="0" applyProtection="0">
      <alignment horizontal="left" vertical="center" indent="1"/>
    </xf>
    <xf numFmtId="0" fontId="3" fillId="49" borderId="9" applyNumberFormat="0" applyProtection="0">
      <alignment horizontal="left" vertical="center" indent="1"/>
    </xf>
    <xf numFmtId="0" fontId="3" fillId="49" borderId="9" applyNumberFormat="0" applyProtection="0">
      <alignment horizontal="left" vertical="center" indent="1"/>
    </xf>
    <xf numFmtId="0" fontId="3" fillId="49" borderId="9" applyNumberFormat="0" applyProtection="0">
      <alignment horizontal="left" vertical="center" indent="1"/>
    </xf>
    <xf numFmtId="0" fontId="3" fillId="49" borderId="9" applyNumberFormat="0" applyProtection="0">
      <alignment horizontal="left" vertical="top" indent="1"/>
    </xf>
    <xf numFmtId="0" fontId="31" fillId="49" borderId="9" applyNumberFormat="0" applyProtection="0">
      <alignment horizontal="left" vertical="top" indent="1"/>
    </xf>
    <xf numFmtId="0" fontId="3" fillId="49" borderId="9" applyNumberFormat="0" applyProtection="0">
      <alignment horizontal="left" vertical="top" indent="1"/>
    </xf>
    <xf numFmtId="0" fontId="3" fillId="49" borderId="9" applyNumberFormat="0" applyProtection="0">
      <alignment horizontal="left" vertical="top" indent="1"/>
    </xf>
    <xf numFmtId="0" fontId="3" fillId="49" borderId="9" applyNumberFormat="0" applyProtection="0">
      <alignment horizontal="left" vertical="top" indent="1"/>
    </xf>
    <xf numFmtId="0" fontId="3" fillId="49" borderId="9" applyNumberFormat="0" applyProtection="0">
      <alignment horizontal="left" vertical="top" indent="1"/>
    </xf>
    <xf numFmtId="0" fontId="3" fillId="49" borderId="9" applyNumberFormat="0" applyProtection="0">
      <alignment horizontal="left" vertical="top" indent="1"/>
    </xf>
    <xf numFmtId="0" fontId="3" fillId="49" borderId="9" applyNumberFormat="0" applyProtection="0">
      <alignment horizontal="left" vertical="top" indent="1"/>
    </xf>
    <xf numFmtId="0" fontId="30" fillId="0" borderId="0"/>
    <xf numFmtId="0" fontId="5" fillId="0" borderId="0"/>
    <xf numFmtId="0" fontId="5" fillId="0" borderId="0"/>
    <xf numFmtId="0" fontId="5" fillId="0" borderId="0"/>
    <xf numFmtId="0" fontId="5" fillId="0" borderId="0"/>
    <xf numFmtId="0" fontId="5" fillId="0" borderId="0"/>
    <xf numFmtId="0" fontId="48" fillId="31" borderId="11" applyBorder="0"/>
    <xf numFmtId="4" fontId="11" fillId="50" borderId="9" applyNumberFormat="0" applyProtection="0">
      <alignment vertical="center"/>
    </xf>
    <xf numFmtId="4" fontId="14" fillId="50" borderId="9" applyNumberFormat="0" applyProtection="0">
      <alignment vertical="center"/>
    </xf>
    <xf numFmtId="4" fontId="11" fillId="50" borderId="9" applyNumberFormat="0" applyProtection="0">
      <alignment horizontal="left" vertical="center" indent="1"/>
    </xf>
    <xf numFmtId="0" fontId="11" fillId="50" borderId="9" applyNumberFormat="0" applyProtection="0">
      <alignment horizontal="left" vertical="top" indent="1"/>
    </xf>
    <xf numFmtId="4" fontId="11" fillId="45" borderId="9" applyNumberFormat="0" applyProtection="0">
      <alignment horizontal="right" vertical="center"/>
    </xf>
    <xf numFmtId="4" fontId="11" fillId="45" borderId="9" applyNumberFormat="0" applyProtection="0">
      <alignment horizontal="right" vertical="center"/>
    </xf>
    <xf numFmtId="4" fontId="11" fillId="45" borderId="9" applyNumberFormat="0" applyProtection="0">
      <alignment horizontal="right" vertical="center"/>
    </xf>
    <xf numFmtId="4" fontId="14" fillId="45" borderId="9" applyNumberFormat="0" applyProtection="0">
      <alignment horizontal="right" vertical="center"/>
    </xf>
    <xf numFmtId="4" fontId="15" fillId="47" borderId="9" applyNumberFormat="0" applyProtection="0">
      <alignment horizontal="left" vertical="center" indent="1"/>
    </xf>
    <xf numFmtId="4" fontId="15" fillId="47" borderId="9" applyNumberFormat="0" applyProtection="0">
      <alignment horizontal="left" vertical="center" indent="1"/>
    </xf>
    <xf numFmtId="4" fontId="11" fillId="47" borderId="9" applyNumberFormat="0" applyProtection="0">
      <alignment horizontal="left" vertical="center" indent="1"/>
    </xf>
    <xf numFmtId="0" fontId="15" fillId="43" borderId="9" applyNumberFormat="0" applyProtection="0">
      <alignment horizontal="left" vertical="top" indent="1"/>
    </xf>
    <xf numFmtId="0" fontId="15" fillId="43" borderId="9" applyNumberFormat="0" applyProtection="0">
      <alignment horizontal="left" vertical="top" indent="1"/>
    </xf>
    <xf numFmtId="0" fontId="15" fillId="43" borderId="9" applyNumberFormat="0" applyProtection="0">
      <alignment horizontal="left" vertical="top" indent="1"/>
    </xf>
    <xf numFmtId="4" fontId="16" fillId="0" borderId="0" applyNumberFormat="0" applyProtection="0">
      <alignment horizontal="left" vertical="center" indent="1"/>
    </xf>
    <xf numFmtId="4" fontId="34"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16" fillId="0" borderId="0" applyNumberFormat="0" applyProtection="0">
      <alignment horizontal="left" vertical="center" indent="1"/>
    </xf>
    <xf numFmtId="4" fontId="49" fillId="40" borderId="0" applyNumberFormat="0" applyProtection="0">
      <alignment horizontal="left" vertical="center" indent="1"/>
    </xf>
    <xf numFmtId="4" fontId="49" fillId="40" borderId="0" applyNumberFormat="0" applyProtection="0">
      <alignment horizontal="left" vertical="center" indent="1"/>
    </xf>
    <xf numFmtId="4" fontId="49" fillId="40" borderId="0" applyNumberFormat="0" applyProtection="0">
      <alignment horizontal="left" vertical="center" indent="1"/>
    </xf>
    <xf numFmtId="4" fontId="16" fillId="0" borderId="0" applyNumberFormat="0" applyProtection="0">
      <alignment horizontal="left" vertical="center" indent="1"/>
    </xf>
    <xf numFmtId="0" fontId="35" fillId="51" borderId="12"/>
    <xf numFmtId="4" fontId="17" fillId="45" borderId="9" applyNumberFormat="0" applyProtection="0">
      <alignment horizontal="right" vertical="center"/>
    </xf>
    <xf numFmtId="0" fontId="6" fillId="52" borderId="0"/>
    <xf numFmtId="49" fontId="18" fillId="52" borderId="0"/>
    <xf numFmtId="49" fontId="19" fillId="52" borderId="13">
      <alignment wrapText="1"/>
    </xf>
    <xf numFmtId="49" fontId="19" fillId="52" borderId="0">
      <alignment wrapText="1"/>
    </xf>
    <xf numFmtId="0" fontId="6" fillId="53" borderId="13">
      <protection locked="0"/>
    </xf>
    <xf numFmtId="0" fontId="6" fillId="52" borderId="0"/>
    <xf numFmtId="0" fontId="20" fillId="54" borderId="0"/>
    <xf numFmtId="0" fontId="20" fillId="55" borderId="0"/>
    <xf numFmtId="0" fontId="20" fillId="56" borderId="0"/>
    <xf numFmtId="0" fontId="28" fillId="0" borderId="0" applyNumberFormat="0" applyFill="0" applyBorder="0" applyAlignment="0" applyProtection="0"/>
    <xf numFmtId="39" fontId="5" fillId="0" borderId="0"/>
    <xf numFmtId="0" fontId="20" fillId="57" borderId="0"/>
    <xf numFmtId="0" fontId="43" fillId="0" borderId="0" applyNumberFormat="0" applyFill="0" applyBorder="0" applyAlignment="0" applyProtection="0"/>
    <xf numFmtId="0" fontId="43" fillId="0" borderId="0" applyNumberFormat="0" applyFill="0" applyBorder="0" applyAlignment="0" applyProtection="0"/>
    <xf numFmtId="0" fontId="29" fillId="0" borderId="14" applyNumberFormat="0" applyFill="0" applyAlignment="0" applyProtection="0"/>
    <xf numFmtId="0" fontId="29" fillId="0" borderId="1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50" fillId="0" borderId="0" applyNumberFormat="0" applyFill="0" applyBorder="0" applyAlignment="0" applyProtection="0"/>
    <xf numFmtId="0" fontId="1" fillId="0" borderId="0"/>
    <xf numFmtId="0" fontId="52" fillId="0" borderId="0" applyNumberFormat="0" applyFill="0" applyBorder="0" applyAlignment="0" applyProtection="0"/>
  </cellStyleXfs>
  <cellXfs count="73">
    <xf numFmtId="0" fontId="0" fillId="0" borderId="0" xfId="0"/>
    <xf numFmtId="17" fontId="0" fillId="0" borderId="0" xfId="0" applyNumberFormat="1"/>
    <xf numFmtId="0" fontId="0" fillId="0" borderId="0" xfId="0" applyAlignment="1">
      <alignment horizontal="right"/>
    </xf>
    <xf numFmtId="0" fontId="0" fillId="0" borderId="0" xfId="0" applyAlignment="1"/>
    <xf numFmtId="3" fontId="0" fillId="0" borderId="0" xfId="0" applyNumberFormat="1" applyAlignment="1">
      <alignment horizontal="right"/>
    </xf>
    <xf numFmtId="3" fontId="0" fillId="0" borderId="0" xfId="0" applyNumberFormat="1"/>
    <xf numFmtId="0" fontId="0" fillId="0" borderId="0" xfId="0" applyAlignment="1">
      <alignment horizontal="center"/>
    </xf>
    <xf numFmtId="0" fontId="0" fillId="0" borderId="0" xfId="0" applyAlignment="1">
      <alignment horizontal="left"/>
    </xf>
    <xf numFmtId="164" fontId="0" fillId="0" borderId="0" xfId="0" applyNumberFormat="1"/>
    <xf numFmtId="41" fontId="2" fillId="0" borderId="0" xfId="313" applyNumberFormat="1" applyFill="1" applyBorder="1" applyAlignment="1"/>
    <xf numFmtId="3" fontId="0" fillId="57" borderId="0" xfId="0" applyNumberFormat="1" applyFill="1"/>
    <xf numFmtId="17" fontId="0" fillId="0" borderId="0" xfId="0" applyNumberFormat="1" applyAlignment="1">
      <alignment horizontal="right"/>
    </xf>
    <xf numFmtId="0" fontId="0" fillId="0" borderId="0" xfId="0" applyNumberFormat="1"/>
    <xf numFmtId="0" fontId="3" fillId="0" borderId="0" xfId="376"/>
    <xf numFmtId="0" fontId="2" fillId="0" borderId="0" xfId="0" applyFont="1"/>
    <xf numFmtId="0" fontId="2" fillId="0" borderId="0" xfId="0" applyFont="1" applyAlignment="1">
      <alignment horizontal="right"/>
    </xf>
    <xf numFmtId="0" fontId="2" fillId="0" borderId="0" xfId="2373"/>
    <xf numFmtId="0" fontId="2" fillId="58" borderId="0" xfId="2373" applyFill="1"/>
    <xf numFmtId="0" fontId="50" fillId="58" borderId="0" xfId="2374" applyFill="1"/>
    <xf numFmtId="0" fontId="1" fillId="0" borderId="0" xfId="2375"/>
    <xf numFmtId="0" fontId="1" fillId="0" borderId="0" xfId="2375" applyAlignment="1">
      <alignment horizontal="center" vertical="center"/>
    </xf>
    <xf numFmtId="0" fontId="1" fillId="0" borderId="0" xfId="2375" applyAlignment="1">
      <alignment horizontal="left" vertical="top" wrapText="1"/>
    </xf>
    <xf numFmtId="0" fontId="1" fillId="0" borderId="0" xfId="2375" applyAlignment="1">
      <alignment vertical="top"/>
    </xf>
    <xf numFmtId="0" fontId="51" fillId="0" borderId="0" xfId="2375" applyFont="1" applyAlignment="1">
      <alignment horizontal="center" vertical="center"/>
    </xf>
    <xf numFmtId="0" fontId="52" fillId="0" borderId="0" xfId="2376" quotePrefix="1" applyBorder="1" applyAlignment="1">
      <alignment horizontal="left" vertical="top" wrapText="1"/>
    </xf>
    <xf numFmtId="0" fontId="50" fillId="0" borderId="0" xfId="2374" applyAlignment="1">
      <alignment horizontal="center" vertical="center" wrapText="1"/>
    </xf>
    <xf numFmtId="0" fontId="53" fillId="0" borderId="15" xfId="2375" applyFont="1" applyBorder="1" applyAlignment="1">
      <alignment horizontal="center" vertical="top" wrapText="1"/>
    </xf>
    <xf numFmtId="0" fontId="53" fillId="0" borderId="15" xfId="2375" applyFont="1" applyBorder="1" applyAlignment="1">
      <alignment horizontal="center" vertical="center" wrapText="1"/>
    </xf>
    <xf numFmtId="0" fontId="53" fillId="0" borderId="15" xfId="2375" applyFont="1" applyBorder="1" applyAlignment="1">
      <alignment vertical="top" wrapText="1"/>
    </xf>
    <xf numFmtId="0" fontId="50" fillId="0" borderId="0" xfId="2376" applyFont="1" applyFill="1" applyBorder="1" applyAlignment="1">
      <alignment horizontal="center" vertical="center"/>
    </xf>
    <xf numFmtId="0" fontId="53" fillId="0" borderId="0" xfId="2375" applyFont="1" applyAlignment="1">
      <alignment horizontal="center" vertical="top" wrapText="1"/>
    </xf>
    <xf numFmtId="0" fontId="53" fillId="0" borderId="0" xfId="2375" applyFont="1" applyAlignment="1">
      <alignment horizontal="center" vertical="center" wrapText="1"/>
    </xf>
    <xf numFmtId="0" fontId="53" fillId="0" borderId="0" xfId="2375" applyFont="1" applyAlignment="1">
      <alignment horizontal="center" vertical="center"/>
    </xf>
    <xf numFmtId="0" fontId="53" fillId="0" borderId="0" xfId="2375" applyFont="1" applyAlignment="1">
      <alignment vertical="top" wrapText="1"/>
    </xf>
    <xf numFmtId="0" fontId="53" fillId="0" borderId="0" xfId="2375" applyFont="1" applyAlignment="1">
      <alignment vertical="top"/>
    </xf>
    <xf numFmtId="0" fontId="50" fillId="0" borderId="16" xfId="2376" applyFont="1" applyFill="1" applyBorder="1" applyAlignment="1">
      <alignment horizontal="center" vertical="center"/>
    </xf>
    <xf numFmtId="0" fontId="53" fillId="0" borderId="16" xfId="2375" applyFont="1" applyBorder="1" applyAlignment="1">
      <alignment horizontal="center" vertical="center" wrapText="1"/>
    </xf>
    <xf numFmtId="0" fontId="53" fillId="0" borderId="16" xfId="2375" applyFont="1" applyBorder="1" applyAlignment="1">
      <alignment horizontal="center" vertical="center"/>
    </xf>
    <xf numFmtId="0" fontId="53" fillId="0" borderId="16" xfId="2375" applyFont="1" applyBorder="1" applyAlignment="1">
      <alignment horizontal="left" vertical="top" wrapText="1"/>
    </xf>
    <xf numFmtId="0" fontId="53" fillId="0" borderId="16" xfId="2375" applyFont="1" applyBorder="1" applyAlignment="1">
      <alignment horizontal="left"/>
    </xf>
    <xf numFmtId="0" fontId="53" fillId="0" borderId="0" xfId="2375" applyFont="1" applyAlignment="1">
      <alignment horizontal="left"/>
    </xf>
    <xf numFmtId="0" fontId="53" fillId="0" borderId="17" xfId="2375" applyFont="1" applyBorder="1" applyAlignment="1">
      <alignment horizontal="center" vertical="top" wrapText="1"/>
    </xf>
    <xf numFmtId="0" fontId="53" fillId="0" borderId="17" xfId="2375" applyFont="1" applyBorder="1" applyAlignment="1">
      <alignment vertical="top" wrapText="1"/>
    </xf>
    <xf numFmtId="0" fontId="54" fillId="58" borderId="18" xfId="2375" applyFont="1" applyFill="1" applyBorder="1" applyAlignment="1">
      <alignment horizontal="center" vertical="center"/>
    </xf>
    <xf numFmtId="0" fontId="54" fillId="58" borderId="19" xfId="2375" applyFont="1" applyFill="1" applyBorder="1" applyAlignment="1">
      <alignment horizontal="center" vertical="center" wrapText="1"/>
    </xf>
    <xf numFmtId="0" fontId="54" fillId="58" borderId="20" xfId="2375" applyFont="1" applyFill="1" applyBorder="1" applyAlignment="1">
      <alignment horizontal="center" vertical="center" wrapText="1"/>
    </xf>
    <xf numFmtId="0" fontId="54" fillId="58" borderId="15" xfId="2375" applyFont="1" applyFill="1" applyBorder="1" applyAlignment="1">
      <alignment horizontal="center" vertical="center" wrapText="1"/>
    </xf>
    <xf numFmtId="0" fontId="53" fillId="58" borderId="16" xfId="2375" applyFont="1" applyFill="1" applyBorder="1" applyAlignment="1">
      <alignment horizontal="right" vertical="top"/>
    </xf>
    <xf numFmtId="0" fontId="53" fillId="58" borderId="24" xfId="2375" applyFont="1" applyFill="1" applyBorder="1" applyAlignment="1">
      <alignment horizontal="right" vertical="top" wrapText="1"/>
    </xf>
    <xf numFmtId="0" fontId="50" fillId="58" borderId="23" xfId="2376" applyFont="1" applyFill="1" applyBorder="1" applyAlignment="1">
      <alignment horizontal="left" vertical="top" wrapText="1"/>
    </xf>
    <xf numFmtId="0" fontId="53" fillId="58" borderId="24" xfId="2375" applyFont="1" applyFill="1" applyBorder="1" applyAlignment="1">
      <alignment horizontal="right" vertical="top"/>
    </xf>
    <xf numFmtId="0" fontId="50" fillId="58" borderId="25" xfId="2376" applyFont="1" applyFill="1" applyBorder="1" applyAlignment="1">
      <alignment horizontal="left" vertical="top" wrapText="1"/>
    </xf>
    <xf numFmtId="0" fontId="53" fillId="58" borderId="26" xfId="2375" applyFont="1" applyFill="1" applyBorder="1" applyAlignment="1">
      <alignment horizontal="right" vertical="top"/>
    </xf>
    <xf numFmtId="0" fontId="53" fillId="58" borderId="17" xfId="2375" applyFont="1" applyFill="1" applyBorder="1" applyAlignment="1">
      <alignment horizontal="right" vertical="top"/>
    </xf>
    <xf numFmtId="0" fontId="53" fillId="58" borderId="26" xfId="2375" applyFont="1" applyFill="1" applyBorder="1" applyAlignment="1">
      <alignment horizontal="right" vertical="top" wrapText="1"/>
    </xf>
    <xf numFmtId="0" fontId="53" fillId="58" borderId="17" xfId="2375" applyFont="1" applyFill="1" applyBorder="1" applyAlignment="1">
      <alignment horizontal="right" vertical="top" wrapText="1"/>
    </xf>
    <xf numFmtId="0" fontId="50" fillId="0" borderId="17" xfId="2374" applyBorder="1" applyAlignment="1">
      <alignment wrapText="1"/>
    </xf>
    <xf numFmtId="0" fontId="2" fillId="0" borderId="25" xfId="2373" applyBorder="1"/>
    <xf numFmtId="0" fontId="54" fillId="0" borderId="22" xfId="2375" applyFont="1" applyBorder="1" applyAlignment="1">
      <alignment horizontal="center" vertical="center"/>
    </xf>
    <xf numFmtId="0" fontId="54" fillId="0" borderId="15" xfId="2375" applyFont="1" applyBorder="1" applyAlignment="1">
      <alignment horizontal="center" vertical="center"/>
    </xf>
    <xf numFmtId="0" fontId="54" fillId="0" borderId="21" xfId="2375" applyFont="1" applyBorder="1" applyAlignment="1">
      <alignment horizontal="center" vertical="center"/>
    </xf>
    <xf numFmtId="0" fontId="53" fillId="0" borderId="15" xfId="2375" applyFont="1" applyBorder="1" applyAlignment="1">
      <alignment vertical="top"/>
    </xf>
    <xf numFmtId="0" fontId="53" fillId="0" borderId="0" xfId="2375" applyFont="1" applyAlignment="1">
      <alignment horizontal="center" vertical="top"/>
    </xf>
    <xf numFmtId="0" fontId="50" fillId="0" borderId="16" xfId="2374" applyBorder="1" applyAlignment="1">
      <alignment wrapText="1"/>
    </xf>
    <xf numFmtId="0" fontId="50" fillId="0" borderId="23" xfId="2374" applyBorder="1"/>
    <xf numFmtId="0" fontId="53" fillId="0" borderId="16" xfId="2375" applyFont="1" applyBorder="1" applyAlignment="1">
      <alignment horizontal="left" vertical="top"/>
    </xf>
    <xf numFmtId="0" fontId="53" fillId="0" borderId="17" xfId="2375" applyFont="1" applyBorder="1" applyAlignment="1">
      <alignment horizontal="left" vertical="top"/>
    </xf>
    <xf numFmtId="0" fontId="53" fillId="0" borderId="0" xfId="2375" applyFont="1" applyAlignment="1">
      <alignment horizontal="left" vertical="top"/>
    </xf>
    <xf numFmtId="0" fontId="53" fillId="0" borderId="0" xfId="2375" applyFont="1" applyAlignment="1">
      <alignment horizontal="left" vertical="top" wrapText="1"/>
    </xf>
    <xf numFmtId="0" fontId="53" fillId="0" borderId="0" xfId="2375" applyFont="1" applyAlignment="1">
      <alignment horizontal="center" vertical="center"/>
    </xf>
    <xf numFmtId="0" fontId="53" fillId="0" borderId="0" xfId="2375" applyFont="1" applyAlignment="1">
      <alignment horizontal="center" vertical="center" wrapText="1"/>
    </xf>
    <xf numFmtId="0" fontId="50" fillId="0" borderId="0" xfId="2376" applyFont="1" applyFill="1" applyBorder="1" applyAlignment="1">
      <alignment horizontal="center" vertical="center"/>
    </xf>
    <xf numFmtId="0" fontId="0" fillId="0" borderId="0" xfId="0" applyAlignment="1">
      <alignment horizontal="center"/>
    </xf>
  </cellXfs>
  <cellStyles count="2377">
    <cellStyle name="20% - Accent1 2" xfId="1" xr:uid="{00000000-0005-0000-0000-000000000000}"/>
    <cellStyle name="20% - Accent1 2 2" xfId="2" xr:uid="{00000000-0005-0000-0000-000001000000}"/>
    <cellStyle name="20% - Accent1 2_autopost vouchers" xfId="3" xr:uid="{00000000-0005-0000-0000-000002000000}"/>
    <cellStyle name="20% - Accent1 3" xfId="4" xr:uid="{00000000-0005-0000-0000-000003000000}"/>
    <cellStyle name="20% - Accent1 4" xfId="5" xr:uid="{00000000-0005-0000-0000-000004000000}"/>
    <cellStyle name="20% - Accent1 5" xfId="6" xr:uid="{00000000-0005-0000-0000-000005000000}"/>
    <cellStyle name="20% - Accent1 6" xfId="7" xr:uid="{00000000-0005-0000-0000-000006000000}"/>
    <cellStyle name="20% - Accent2 2" xfId="8" xr:uid="{00000000-0005-0000-0000-000007000000}"/>
    <cellStyle name="20% - Accent2 2 2" xfId="9" xr:uid="{00000000-0005-0000-0000-000008000000}"/>
    <cellStyle name="20% - Accent2 2_autopost vouchers" xfId="10" xr:uid="{00000000-0005-0000-0000-000009000000}"/>
    <cellStyle name="20% - Accent2 3" xfId="11" xr:uid="{00000000-0005-0000-0000-00000A000000}"/>
    <cellStyle name="20% - Accent2 4" xfId="12" xr:uid="{00000000-0005-0000-0000-00000B000000}"/>
    <cellStyle name="20% - Accent2 5" xfId="13" xr:uid="{00000000-0005-0000-0000-00000C000000}"/>
    <cellStyle name="20% - Accent2 6" xfId="14" xr:uid="{00000000-0005-0000-0000-00000D000000}"/>
    <cellStyle name="20% - Accent3 2" xfId="15" xr:uid="{00000000-0005-0000-0000-00000E000000}"/>
    <cellStyle name="20% - Accent3 2 2" xfId="16" xr:uid="{00000000-0005-0000-0000-00000F000000}"/>
    <cellStyle name="20% - Accent3 2_autopost vouchers" xfId="17" xr:uid="{00000000-0005-0000-0000-000010000000}"/>
    <cellStyle name="20% - Accent3 3" xfId="18" xr:uid="{00000000-0005-0000-0000-000011000000}"/>
    <cellStyle name="20% - Accent3 4" xfId="19" xr:uid="{00000000-0005-0000-0000-000012000000}"/>
    <cellStyle name="20% - Accent3 5" xfId="20" xr:uid="{00000000-0005-0000-0000-000013000000}"/>
    <cellStyle name="20% - Accent3 6" xfId="21" xr:uid="{00000000-0005-0000-0000-000014000000}"/>
    <cellStyle name="20% - Accent4 2" xfId="22" xr:uid="{00000000-0005-0000-0000-000015000000}"/>
    <cellStyle name="20% - Accent4 2 2" xfId="23" xr:uid="{00000000-0005-0000-0000-000016000000}"/>
    <cellStyle name="20% - Accent4 2_autopost vouchers" xfId="24" xr:uid="{00000000-0005-0000-0000-000017000000}"/>
    <cellStyle name="20% - Accent4 3" xfId="25" xr:uid="{00000000-0005-0000-0000-000018000000}"/>
    <cellStyle name="20% - Accent4 4" xfId="26" xr:uid="{00000000-0005-0000-0000-000019000000}"/>
    <cellStyle name="20% - Accent4 5" xfId="27" xr:uid="{00000000-0005-0000-0000-00001A000000}"/>
    <cellStyle name="20% - Accent4 6" xfId="28" xr:uid="{00000000-0005-0000-0000-00001B000000}"/>
    <cellStyle name="20% - Accent5 2" xfId="29" xr:uid="{00000000-0005-0000-0000-00001C000000}"/>
    <cellStyle name="20% - Accent5 2 2" xfId="30" xr:uid="{00000000-0005-0000-0000-00001D000000}"/>
    <cellStyle name="20% - Accent5 2_autopost vouchers" xfId="31" xr:uid="{00000000-0005-0000-0000-00001E000000}"/>
    <cellStyle name="20% - Accent5 3" xfId="32" xr:uid="{00000000-0005-0000-0000-00001F000000}"/>
    <cellStyle name="20% - Accent5 4" xfId="33" xr:uid="{00000000-0005-0000-0000-000020000000}"/>
    <cellStyle name="20% - Accent5 5" xfId="34" xr:uid="{00000000-0005-0000-0000-000021000000}"/>
    <cellStyle name="20% - Accent5 6" xfId="35" xr:uid="{00000000-0005-0000-0000-000022000000}"/>
    <cellStyle name="20% - Accent6 2" xfId="36" xr:uid="{00000000-0005-0000-0000-000023000000}"/>
    <cellStyle name="20% - Accent6 2 2" xfId="37" xr:uid="{00000000-0005-0000-0000-000024000000}"/>
    <cellStyle name="20% - Accent6 2_autopost vouchers" xfId="38" xr:uid="{00000000-0005-0000-0000-000025000000}"/>
    <cellStyle name="20% - Accent6 3" xfId="39" xr:uid="{00000000-0005-0000-0000-000026000000}"/>
    <cellStyle name="20% - Accent6 4" xfId="40" xr:uid="{00000000-0005-0000-0000-000027000000}"/>
    <cellStyle name="20% - Accent6 5" xfId="41" xr:uid="{00000000-0005-0000-0000-000028000000}"/>
    <cellStyle name="20% - Accent6 6" xfId="42" xr:uid="{00000000-0005-0000-0000-000029000000}"/>
    <cellStyle name="40% - Accent1 2" xfId="43" xr:uid="{00000000-0005-0000-0000-00002A000000}"/>
    <cellStyle name="40% - Accent1 2 2" xfId="44" xr:uid="{00000000-0005-0000-0000-00002B000000}"/>
    <cellStyle name="40% - Accent1 2_autopost vouchers" xfId="45" xr:uid="{00000000-0005-0000-0000-00002C000000}"/>
    <cellStyle name="40% - Accent1 3" xfId="46" xr:uid="{00000000-0005-0000-0000-00002D000000}"/>
    <cellStyle name="40% - Accent1 4" xfId="47" xr:uid="{00000000-0005-0000-0000-00002E000000}"/>
    <cellStyle name="40% - Accent1 5" xfId="48" xr:uid="{00000000-0005-0000-0000-00002F000000}"/>
    <cellStyle name="40% - Accent1 6" xfId="49" xr:uid="{00000000-0005-0000-0000-000030000000}"/>
    <cellStyle name="40% - Accent2 2" xfId="50" xr:uid="{00000000-0005-0000-0000-000031000000}"/>
    <cellStyle name="40% - Accent2 2 2" xfId="51" xr:uid="{00000000-0005-0000-0000-000032000000}"/>
    <cellStyle name="40% - Accent2 2_autopost vouchers" xfId="52" xr:uid="{00000000-0005-0000-0000-000033000000}"/>
    <cellStyle name="40% - Accent2 3" xfId="53" xr:uid="{00000000-0005-0000-0000-000034000000}"/>
    <cellStyle name="40% - Accent2 4" xfId="54" xr:uid="{00000000-0005-0000-0000-000035000000}"/>
    <cellStyle name="40% - Accent2 5" xfId="55" xr:uid="{00000000-0005-0000-0000-000036000000}"/>
    <cellStyle name="40% - Accent2 6" xfId="56" xr:uid="{00000000-0005-0000-0000-000037000000}"/>
    <cellStyle name="40% - Accent3 2" xfId="57" xr:uid="{00000000-0005-0000-0000-000038000000}"/>
    <cellStyle name="40% - Accent3 2 2" xfId="58" xr:uid="{00000000-0005-0000-0000-000039000000}"/>
    <cellStyle name="40% - Accent3 2_autopost vouchers" xfId="59" xr:uid="{00000000-0005-0000-0000-00003A000000}"/>
    <cellStyle name="40% - Accent3 3" xfId="60" xr:uid="{00000000-0005-0000-0000-00003B000000}"/>
    <cellStyle name="40% - Accent3 4" xfId="61" xr:uid="{00000000-0005-0000-0000-00003C000000}"/>
    <cellStyle name="40% - Accent3 5" xfId="62" xr:uid="{00000000-0005-0000-0000-00003D000000}"/>
    <cellStyle name="40% - Accent3 6" xfId="63" xr:uid="{00000000-0005-0000-0000-00003E000000}"/>
    <cellStyle name="40% - Accent4 2" xfId="64" xr:uid="{00000000-0005-0000-0000-00003F000000}"/>
    <cellStyle name="40% - Accent4 2 2" xfId="65" xr:uid="{00000000-0005-0000-0000-000040000000}"/>
    <cellStyle name="40% - Accent4 2_autopost vouchers" xfId="66" xr:uid="{00000000-0005-0000-0000-000041000000}"/>
    <cellStyle name="40% - Accent4 3" xfId="67" xr:uid="{00000000-0005-0000-0000-000042000000}"/>
    <cellStyle name="40% - Accent4 4" xfId="68" xr:uid="{00000000-0005-0000-0000-000043000000}"/>
    <cellStyle name="40% - Accent4 5" xfId="69" xr:uid="{00000000-0005-0000-0000-000044000000}"/>
    <cellStyle name="40% - Accent4 6" xfId="70" xr:uid="{00000000-0005-0000-0000-000045000000}"/>
    <cellStyle name="40% - Accent5 2" xfId="71" xr:uid="{00000000-0005-0000-0000-000046000000}"/>
    <cellStyle name="40% - Accent5 2 2" xfId="72" xr:uid="{00000000-0005-0000-0000-000047000000}"/>
    <cellStyle name="40% - Accent5 2_autopost vouchers" xfId="73" xr:uid="{00000000-0005-0000-0000-000048000000}"/>
    <cellStyle name="40% - Accent5 3" xfId="74" xr:uid="{00000000-0005-0000-0000-000049000000}"/>
    <cellStyle name="40% - Accent5 4" xfId="75" xr:uid="{00000000-0005-0000-0000-00004A000000}"/>
    <cellStyle name="40% - Accent5 5" xfId="76" xr:uid="{00000000-0005-0000-0000-00004B000000}"/>
    <cellStyle name="40% - Accent5 6" xfId="77" xr:uid="{00000000-0005-0000-0000-00004C000000}"/>
    <cellStyle name="40% - Accent6 2" xfId="78" xr:uid="{00000000-0005-0000-0000-00004D000000}"/>
    <cellStyle name="40% - Accent6 2 2" xfId="79" xr:uid="{00000000-0005-0000-0000-00004E000000}"/>
    <cellStyle name="40% - Accent6 2_autopost vouchers" xfId="80" xr:uid="{00000000-0005-0000-0000-00004F000000}"/>
    <cellStyle name="40% - Accent6 3" xfId="81" xr:uid="{00000000-0005-0000-0000-000050000000}"/>
    <cellStyle name="40% - Accent6 4" xfId="82" xr:uid="{00000000-0005-0000-0000-000051000000}"/>
    <cellStyle name="40% - Accent6 5" xfId="83" xr:uid="{00000000-0005-0000-0000-000052000000}"/>
    <cellStyle name="40% - Accent6 6" xfId="84" xr:uid="{00000000-0005-0000-0000-000053000000}"/>
    <cellStyle name="60% - Accent1 2" xfId="85" xr:uid="{00000000-0005-0000-0000-000054000000}"/>
    <cellStyle name="60% - Accent1 3" xfId="86" xr:uid="{00000000-0005-0000-0000-000055000000}"/>
    <cellStyle name="60% - Accent2 2" xfId="87" xr:uid="{00000000-0005-0000-0000-000056000000}"/>
    <cellStyle name="60% - Accent2 3" xfId="88" xr:uid="{00000000-0005-0000-0000-000057000000}"/>
    <cellStyle name="60% - Accent3 2" xfId="89" xr:uid="{00000000-0005-0000-0000-000058000000}"/>
    <cellStyle name="60% - Accent3 3" xfId="90" xr:uid="{00000000-0005-0000-0000-000059000000}"/>
    <cellStyle name="60% - Accent4 2" xfId="91" xr:uid="{00000000-0005-0000-0000-00005A000000}"/>
    <cellStyle name="60% - Accent4 3" xfId="92" xr:uid="{00000000-0005-0000-0000-00005B000000}"/>
    <cellStyle name="60% - Accent5 2" xfId="93" xr:uid="{00000000-0005-0000-0000-00005C000000}"/>
    <cellStyle name="60% - Accent5 3" xfId="94" xr:uid="{00000000-0005-0000-0000-00005D000000}"/>
    <cellStyle name="60% - Accent6 2" xfId="95" xr:uid="{00000000-0005-0000-0000-00005E000000}"/>
    <cellStyle name="60% - Accent6 3" xfId="96" xr:uid="{00000000-0005-0000-0000-00005F000000}"/>
    <cellStyle name="Accent1 - 20%" xfId="97" xr:uid="{00000000-0005-0000-0000-000060000000}"/>
    <cellStyle name="Accent1 - 20% 2" xfId="98" xr:uid="{00000000-0005-0000-0000-000061000000}"/>
    <cellStyle name="Accent1 - 20% 2 2" xfId="99" xr:uid="{00000000-0005-0000-0000-000062000000}"/>
    <cellStyle name="Accent1 - 20% 2_autopost vouchers" xfId="100" xr:uid="{00000000-0005-0000-0000-000063000000}"/>
    <cellStyle name="Accent1 - 20% 3" xfId="101" xr:uid="{00000000-0005-0000-0000-000064000000}"/>
    <cellStyle name="Accent1 - 20%_ Refunds" xfId="102" xr:uid="{00000000-0005-0000-0000-000065000000}"/>
    <cellStyle name="Accent1 - 40%" xfId="103" xr:uid="{00000000-0005-0000-0000-000066000000}"/>
    <cellStyle name="Accent1 - 40% 2" xfId="104" xr:uid="{00000000-0005-0000-0000-000067000000}"/>
    <cellStyle name="Accent1 - 40% 2 2" xfId="105" xr:uid="{00000000-0005-0000-0000-000068000000}"/>
    <cellStyle name="Accent1 - 40% 2_autopost vouchers" xfId="106" xr:uid="{00000000-0005-0000-0000-000069000000}"/>
    <cellStyle name="Accent1 - 40% 3" xfId="107" xr:uid="{00000000-0005-0000-0000-00006A000000}"/>
    <cellStyle name="Accent1 - 40%_ Refunds" xfId="108" xr:uid="{00000000-0005-0000-0000-00006B000000}"/>
    <cellStyle name="Accent1 - 60%" xfId="109" xr:uid="{00000000-0005-0000-0000-00006C000000}"/>
    <cellStyle name="Accent1 10" xfId="110" xr:uid="{00000000-0005-0000-0000-00006D000000}"/>
    <cellStyle name="Accent1 11" xfId="111" xr:uid="{00000000-0005-0000-0000-00006E000000}"/>
    <cellStyle name="Accent1 12" xfId="112" xr:uid="{00000000-0005-0000-0000-00006F000000}"/>
    <cellStyle name="Accent1 13" xfId="113" xr:uid="{00000000-0005-0000-0000-000070000000}"/>
    <cellStyle name="Accent1 14" xfId="114" xr:uid="{00000000-0005-0000-0000-000071000000}"/>
    <cellStyle name="Accent1 15" xfId="115" xr:uid="{00000000-0005-0000-0000-000072000000}"/>
    <cellStyle name="Accent1 16" xfId="116" xr:uid="{00000000-0005-0000-0000-000073000000}"/>
    <cellStyle name="Accent1 2" xfId="117" xr:uid="{00000000-0005-0000-0000-000074000000}"/>
    <cellStyle name="Accent1 3" xfId="118" xr:uid="{00000000-0005-0000-0000-000075000000}"/>
    <cellStyle name="Accent1 3 2" xfId="119" xr:uid="{00000000-0005-0000-0000-000076000000}"/>
    <cellStyle name="Accent1 4" xfId="120" xr:uid="{00000000-0005-0000-0000-000077000000}"/>
    <cellStyle name="Accent1 4 2" xfId="121" xr:uid="{00000000-0005-0000-0000-000078000000}"/>
    <cellStyle name="Accent1 5" xfId="122" xr:uid="{00000000-0005-0000-0000-000079000000}"/>
    <cellStyle name="Accent1 5 2" xfId="123" xr:uid="{00000000-0005-0000-0000-00007A000000}"/>
    <cellStyle name="Accent1 6" xfId="124" xr:uid="{00000000-0005-0000-0000-00007B000000}"/>
    <cellStyle name="Accent1 6 2" xfId="125" xr:uid="{00000000-0005-0000-0000-00007C000000}"/>
    <cellStyle name="Accent1 7" xfId="126" xr:uid="{00000000-0005-0000-0000-00007D000000}"/>
    <cellStyle name="Accent1 7 2" xfId="127" xr:uid="{00000000-0005-0000-0000-00007E000000}"/>
    <cellStyle name="Accent1 8" xfId="128" xr:uid="{00000000-0005-0000-0000-00007F000000}"/>
    <cellStyle name="Accent1 8 2" xfId="129" xr:uid="{00000000-0005-0000-0000-000080000000}"/>
    <cellStyle name="Accent1 9" xfId="130" xr:uid="{00000000-0005-0000-0000-000081000000}"/>
    <cellStyle name="Accent1 9 2" xfId="131" xr:uid="{00000000-0005-0000-0000-000082000000}"/>
    <cellStyle name="Accent2 - 20%" xfId="132" xr:uid="{00000000-0005-0000-0000-000083000000}"/>
    <cellStyle name="Accent2 - 20% 2" xfId="133" xr:uid="{00000000-0005-0000-0000-000084000000}"/>
    <cellStyle name="Accent2 - 20% 2 2" xfId="134" xr:uid="{00000000-0005-0000-0000-000085000000}"/>
    <cellStyle name="Accent2 - 20% 2_autopost vouchers" xfId="135" xr:uid="{00000000-0005-0000-0000-000086000000}"/>
    <cellStyle name="Accent2 - 20% 3" xfId="136" xr:uid="{00000000-0005-0000-0000-000087000000}"/>
    <cellStyle name="Accent2 - 20%_ Refunds" xfId="137" xr:uid="{00000000-0005-0000-0000-000088000000}"/>
    <cellStyle name="Accent2 - 40%" xfId="138" xr:uid="{00000000-0005-0000-0000-000089000000}"/>
    <cellStyle name="Accent2 - 40% 2" xfId="139" xr:uid="{00000000-0005-0000-0000-00008A000000}"/>
    <cellStyle name="Accent2 - 40% 2 2" xfId="140" xr:uid="{00000000-0005-0000-0000-00008B000000}"/>
    <cellStyle name="Accent2 - 40% 2_autopost vouchers" xfId="141" xr:uid="{00000000-0005-0000-0000-00008C000000}"/>
    <cellStyle name="Accent2 - 40% 3" xfId="142" xr:uid="{00000000-0005-0000-0000-00008D000000}"/>
    <cellStyle name="Accent2 - 40%_ Refunds" xfId="143" xr:uid="{00000000-0005-0000-0000-00008E000000}"/>
    <cellStyle name="Accent2 - 60%" xfId="144" xr:uid="{00000000-0005-0000-0000-00008F000000}"/>
    <cellStyle name="Accent2 10" xfId="145" xr:uid="{00000000-0005-0000-0000-000090000000}"/>
    <cellStyle name="Accent2 11" xfId="146" xr:uid="{00000000-0005-0000-0000-000091000000}"/>
    <cellStyle name="Accent2 12" xfId="147" xr:uid="{00000000-0005-0000-0000-000092000000}"/>
    <cellStyle name="Accent2 13" xfId="148" xr:uid="{00000000-0005-0000-0000-000093000000}"/>
    <cellStyle name="Accent2 14" xfId="149" xr:uid="{00000000-0005-0000-0000-000094000000}"/>
    <cellStyle name="Accent2 15" xfId="150" xr:uid="{00000000-0005-0000-0000-000095000000}"/>
    <cellStyle name="Accent2 16" xfId="151" xr:uid="{00000000-0005-0000-0000-000096000000}"/>
    <cellStyle name="Accent2 2" xfId="152" xr:uid="{00000000-0005-0000-0000-000097000000}"/>
    <cellStyle name="Accent2 3" xfId="153" xr:uid="{00000000-0005-0000-0000-000098000000}"/>
    <cellStyle name="Accent2 3 2" xfId="154" xr:uid="{00000000-0005-0000-0000-000099000000}"/>
    <cellStyle name="Accent2 4" xfId="155" xr:uid="{00000000-0005-0000-0000-00009A000000}"/>
    <cellStyle name="Accent2 4 2" xfId="156" xr:uid="{00000000-0005-0000-0000-00009B000000}"/>
    <cellStyle name="Accent2 5" xfId="157" xr:uid="{00000000-0005-0000-0000-00009C000000}"/>
    <cellStyle name="Accent2 5 2" xfId="158" xr:uid="{00000000-0005-0000-0000-00009D000000}"/>
    <cellStyle name="Accent2 6" xfId="159" xr:uid="{00000000-0005-0000-0000-00009E000000}"/>
    <cellStyle name="Accent2 6 2" xfId="160" xr:uid="{00000000-0005-0000-0000-00009F000000}"/>
    <cellStyle name="Accent2 7" xfId="161" xr:uid="{00000000-0005-0000-0000-0000A0000000}"/>
    <cellStyle name="Accent2 7 2" xfId="162" xr:uid="{00000000-0005-0000-0000-0000A1000000}"/>
    <cellStyle name="Accent2 8" xfId="163" xr:uid="{00000000-0005-0000-0000-0000A2000000}"/>
    <cellStyle name="Accent2 8 2" xfId="164" xr:uid="{00000000-0005-0000-0000-0000A3000000}"/>
    <cellStyle name="Accent2 9" xfId="165" xr:uid="{00000000-0005-0000-0000-0000A4000000}"/>
    <cellStyle name="Accent2 9 2" xfId="166" xr:uid="{00000000-0005-0000-0000-0000A5000000}"/>
    <cellStyle name="Accent3 - 20%" xfId="167" xr:uid="{00000000-0005-0000-0000-0000A6000000}"/>
    <cellStyle name="Accent3 - 20% 2" xfId="168" xr:uid="{00000000-0005-0000-0000-0000A7000000}"/>
    <cellStyle name="Accent3 - 20% 2 2" xfId="169" xr:uid="{00000000-0005-0000-0000-0000A8000000}"/>
    <cellStyle name="Accent3 - 20% 2_autopost vouchers" xfId="170" xr:uid="{00000000-0005-0000-0000-0000A9000000}"/>
    <cellStyle name="Accent3 - 20% 3" xfId="171" xr:uid="{00000000-0005-0000-0000-0000AA000000}"/>
    <cellStyle name="Accent3 - 20%_ Refunds" xfId="172" xr:uid="{00000000-0005-0000-0000-0000AB000000}"/>
    <cellStyle name="Accent3 - 40%" xfId="173" xr:uid="{00000000-0005-0000-0000-0000AC000000}"/>
    <cellStyle name="Accent3 - 40% 2" xfId="174" xr:uid="{00000000-0005-0000-0000-0000AD000000}"/>
    <cellStyle name="Accent3 - 40% 2 2" xfId="175" xr:uid="{00000000-0005-0000-0000-0000AE000000}"/>
    <cellStyle name="Accent3 - 40% 2_autopost vouchers" xfId="176" xr:uid="{00000000-0005-0000-0000-0000AF000000}"/>
    <cellStyle name="Accent3 - 40% 3" xfId="177" xr:uid="{00000000-0005-0000-0000-0000B0000000}"/>
    <cellStyle name="Accent3 - 40%_ Refunds" xfId="178" xr:uid="{00000000-0005-0000-0000-0000B1000000}"/>
    <cellStyle name="Accent3 - 60%" xfId="179" xr:uid="{00000000-0005-0000-0000-0000B2000000}"/>
    <cellStyle name="Accent3 10" xfId="180" xr:uid="{00000000-0005-0000-0000-0000B3000000}"/>
    <cellStyle name="Accent3 11" xfId="181" xr:uid="{00000000-0005-0000-0000-0000B4000000}"/>
    <cellStyle name="Accent3 12" xfId="182" xr:uid="{00000000-0005-0000-0000-0000B5000000}"/>
    <cellStyle name="Accent3 13" xfId="183" xr:uid="{00000000-0005-0000-0000-0000B6000000}"/>
    <cellStyle name="Accent3 14" xfId="184" xr:uid="{00000000-0005-0000-0000-0000B7000000}"/>
    <cellStyle name="Accent3 15" xfId="185" xr:uid="{00000000-0005-0000-0000-0000B8000000}"/>
    <cellStyle name="Accent3 16" xfId="186" xr:uid="{00000000-0005-0000-0000-0000B9000000}"/>
    <cellStyle name="Accent3 2" xfId="187" xr:uid="{00000000-0005-0000-0000-0000BA000000}"/>
    <cellStyle name="Accent3 3" xfId="188" xr:uid="{00000000-0005-0000-0000-0000BB000000}"/>
    <cellStyle name="Accent3 3 2" xfId="189" xr:uid="{00000000-0005-0000-0000-0000BC000000}"/>
    <cellStyle name="Accent3 4" xfId="190" xr:uid="{00000000-0005-0000-0000-0000BD000000}"/>
    <cellStyle name="Accent3 4 2" xfId="191" xr:uid="{00000000-0005-0000-0000-0000BE000000}"/>
    <cellStyle name="Accent3 5" xfId="192" xr:uid="{00000000-0005-0000-0000-0000BF000000}"/>
    <cellStyle name="Accent3 5 2" xfId="193" xr:uid="{00000000-0005-0000-0000-0000C0000000}"/>
    <cellStyle name="Accent3 6" xfId="194" xr:uid="{00000000-0005-0000-0000-0000C1000000}"/>
    <cellStyle name="Accent3 6 2" xfId="195" xr:uid="{00000000-0005-0000-0000-0000C2000000}"/>
    <cellStyle name="Accent3 7" xfId="196" xr:uid="{00000000-0005-0000-0000-0000C3000000}"/>
    <cellStyle name="Accent3 7 2" xfId="197" xr:uid="{00000000-0005-0000-0000-0000C4000000}"/>
    <cellStyle name="Accent3 8" xfId="198" xr:uid="{00000000-0005-0000-0000-0000C5000000}"/>
    <cellStyle name="Accent3 8 2" xfId="199" xr:uid="{00000000-0005-0000-0000-0000C6000000}"/>
    <cellStyle name="Accent3 9" xfId="200" xr:uid="{00000000-0005-0000-0000-0000C7000000}"/>
    <cellStyle name="Accent3 9 2" xfId="201" xr:uid="{00000000-0005-0000-0000-0000C8000000}"/>
    <cellStyle name="Accent4 - 20%" xfId="202" xr:uid="{00000000-0005-0000-0000-0000C9000000}"/>
    <cellStyle name="Accent4 - 20% 2" xfId="203" xr:uid="{00000000-0005-0000-0000-0000CA000000}"/>
    <cellStyle name="Accent4 - 20% 2 2" xfId="204" xr:uid="{00000000-0005-0000-0000-0000CB000000}"/>
    <cellStyle name="Accent4 - 20% 2_autopost vouchers" xfId="205" xr:uid="{00000000-0005-0000-0000-0000CC000000}"/>
    <cellStyle name="Accent4 - 20% 3" xfId="206" xr:uid="{00000000-0005-0000-0000-0000CD000000}"/>
    <cellStyle name="Accent4 - 20%_ Refunds" xfId="207" xr:uid="{00000000-0005-0000-0000-0000CE000000}"/>
    <cellStyle name="Accent4 - 40%" xfId="208" xr:uid="{00000000-0005-0000-0000-0000CF000000}"/>
    <cellStyle name="Accent4 - 40% 2" xfId="209" xr:uid="{00000000-0005-0000-0000-0000D0000000}"/>
    <cellStyle name="Accent4 - 40% 2 2" xfId="210" xr:uid="{00000000-0005-0000-0000-0000D1000000}"/>
    <cellStyle name="Accent4 - 40% 2_autopost vouchers" xfId="211" xr:uid="{00000000-0005-0000-0000-0000D2000000}"/>
    <cellStyle name="Accent4 - 40% 3" xfId="212" xr:uid="{00000000-0005-0000-0000-0000D3000000}"/>
    <cellStyle name="Accent4 - 40%_ Refunds" xfId="213" xr:uid="{00000000-0005-0000-0000-0000D4000000}"/>
    <cellStyle name="Accent4 - 60%" xfId="214" xr:uid="{00000000-0005-0000-0000-0000D5000000}"/>
    <cellStyle name="Accent4 10" xfId="215" xr:uid="{00000000-0005-0000-0000-0000D6000000}"/>
    <cellStyle name="Accent4 11" xfId="216" xr:uid="{00000000-0005-0000-0000-0000D7000000}"/>
    <cellStyle name="Accent4 12" xfId="217" xr:uid="{00000000-0005-0000-0000-0000D8000000}"/>
    <cellStyle name="Accent4 13" xfId="218" xr:uid="{00000000-0005-0000-0000-0000D9000000}"/>
    <cellStyle name="Accent4 14" xfId="219" xr:uid="{00000000-0005-0000-0000-0000DA000000}"/>
    <cellStyle name="Accent4 15" xfId="220" xr:uid="{00000000-0005-0000-0000-0000DB000000}"/>
    <cellStyle name="Accent4 16" xfId="221" xr:uid="{00000000-0005-0000-0000-0000DC000000}"/>
    <cellStyle name="Accent4 2" xfId="222" xr:uid="{00000000-0005-0000-0000-0000DD000000}"/>
    <cellStyle name="Accent4 3" xfId="223" xr:uid="{00000000-0005-0000-0000-0000DE000000}"/>
    <cellStyle name="Accent4 3 2" xfId="224" xr:uid="{00000000-0005-0000-0000-0000DF000000}"/>
    <cellStyle name="Accent4 4" xfId="225" xr:uid="{00000000-0005-0000-0000-0000E0000000}"/>
    <cellStyle name="Accent4 4 2" xfId="226" xr:uid="{00000000-0005-0000-0000-0000E1000000}"/>
    <cellStyle name="Accent4 5" xfId="227" xr:uid="{00000000-0005-0000-0000-0000E2000000}"/>
    <cellStyle name="Accent4 5 2" xfId="228" xr:uid="{00000000-0005-0000-0000-0000E3000000}"/>
    <cellStyle name="Accent4 6" xfId="229" xr:uid="{00000000-0005-0000-0000-0000E4000000}"/>
    <cellStyle name="Accent4 6 2" xfId="230" xr:uid="{00000000-0005-0000-0000-0000E5000000}"/>
    <cellStyle name="Accent4 7" xfId="231" xr:uid="{00000000-0005-0000-0000-0000E6000000}"/>
    <cellStyle name="Accent4 7 2" xfId="232" xr:uid="{00000000-0005-0000-0000-0000E7000000}"/>
    <cellStyle name="Accent4 8" xfId="233" xr:uid="{00000000-0005-0000-0000-0000E8000000}"/>
    <cellStyle name="Accent4 8 2" xfId="234" xr:uid="{00000000-0005-0000-0000-0000E9000000}"/>
    <cellStyle name="Accent4 9" xfId="235" xr:uid="{00000000-0005-0000-0000-0000EA000000}"/>
    <cellStyle name="Accent4 9 2" xfId="236" xr:uid="{00000000-0005-0000-0000-0000EB000000}"/>
    <cellStyle name="Accent5 - 20%" xfId="237" xr:uid="{00000000-0005-0000-0000-0000EC000000}"/>
    <cellStyle name="Accent5 - 20% 2" xfId="238" xr:uid="{00000000-0005-0000-0000-0000ED000000}"/>
    <cellStyle name="Accent5 - 20% 2 2" xfId="239" xr:uid="{00000000-0005-0000-0000-0000EE000000}"/>
    <cellStyle name="Accent5 - 20% 2_autopost vouchers" xfId="240" xr:uid="{00000000-0005-0000-0000-0000EF000000}"/>
    <cellStyle name="Accent5 - 20% 3" xfId="241" xr:uid="{00000000-0005-0000-0000-0000F0000000}"/>
    <cellStyle name="Accent5 - 20%_ Refunds" xfId="242" xr:uid="{00000000-0005-0000-0000-0000F1000000}"/>
    <cellStyle name="Accent5 - 40%" xfId="243" xr:uid="{00000000-0005-0000-0000-0000F2000000}"/>
    <cellStyle name="Accent5 - 40% 2" xfId="244" xr:uid="{00000000-0005-0000-0000-0000F3000000}"/>
    <cellStyle name="Accent5 - 40% 2 2" xfId="245" xr:uid="{00000000-0005-0000-0000-0000F4000000}"/>
    <cellStyle name="Accent5 - 40% 2_autopost vouchers" xfId="246" xr:uid="{00000000-0005-0000-0000-0000F5000000}"/>
    <cellStyle name="Accent5 - 40% 3" xfId="247" xr:uid="{00000000-0005-0000-0000-0000F6000000}"/>
    <cellStyle name="Accent5 - 40%_ Refunds" xfId="248" xr:uid="{00000000-0005-0000-0000-0000F7000000}"/>
    <cellStyle name="Accent5 - 60%" xfId="249" xr:uid="{00000000-0005-0000-0000-0000F8000000}"/>
    <cellStyle name="Accent5 10" xfId="250" xr:uid="{00000000-0005-0000-0000-0000F9000000}"/>
    <cellStyle name="Accent5 11" xfId="251" xr:uid="{00000000-0005-0000-0000-0000FA000000}"/>
    <cellStyle name="Accent5 12" xfId="252" xr:uid="{00000000-0005-0000-0000-0000FB000000}"/>
    <cellStyle name="Accent5 13" xfId="253" xr:uid="{00000000-0005-0000-0000-0000FC000000}"/>
    <cellStyle name="Accent5 14" xfId="254" xr:uid="{00000000-0005-0000-0000-0000FD000000}"/>
    <cellStyle name="Accent5 15" xfId="255" xr:uid="{00000000-0005-0000-0000-0000FE000000}"/>
    <cellStyle name="Accent5 16" xfId="256" xr:uid="{00000000-0005-0000-0000-0000FF000000}"/>
    <cellStyle name="Accent5 2" xfId="257" xr:uid="{00000000-0005-0000-0000-000000010000}"/>
    <cellStyle name="Accent5 3" xfId="258" xr:uid="{00000000-0005-0000-0000-000001010000}"/>
    <cellStyle name="Accent5 3 2" xfId="259" xr:uid="{00000000-0005-0000-0000-000002010000}"/>
    <cellStyle name="Accent5 4" xfId="260" xr:uid="{00000000-0005-0000-0000-000003010000}"/>
    <cellStyle name="Accent5 4 2" xfId="261" xr:uid="{00000000-0005-0000-0000-000004010000}"/>
    <cellStyle name="Accent5 5" xfId="262" xr:uid="{00000000-0005-0000-0000-000005010000}"/>
    <cellStyle name="Accent5 5 2" xfId="263" xr:uid="{00000000-0005-0000-0000-000006010000}"/>
    <cellStyle name="Accent5 6" xfId="264" xr:uid="{00000000-0005-0000-0000-000007010000}"/>
    <cellStyle name="Accent5 6 2" xfId="265" xr:uid="{00000000-0005-0000-0000-000008010000}"/>
    <cellStyle name="Accent5 7" xfId="266" xr:uid="{00000000-0005-0000-0000-000009010000}"/>
    <cellStyle name="Accent5 7 2" xfId="267" xr:uid="{00000000-0005-0000-0000-00000A010000}"/>
    <cellStyle name="Accent5 8" xfId="268" xr:uid="{00000000-0005-0000-0000-00000B010000}"/>
    <cellStyle name="Accent5 8 2" xfId="269" xr:uid="{00000000-0005-0000-0000-00000C010000}"/>
    <cellStyle name="Accent5 9" xfId="270" xr:uid="{00000000-0005-0000-0000-00000D010000}"/>
    <cellStyle name="Accent5 9 2" xfId="271" xr:uid="{00000000-0005-0000-0000-00000E010000}"/>
    <cellStyle name="Accent6 - 20%" xfId="272" xr:uid="{00000000-0005-0000-0000-00000F010000}"/>
    <cellStyle name="Accent6 - 20% 2" xfId="273" xr:uid="{00000000-0005-0000-0000-000010010000}"/>
    <cellStyle name="Accent6 - 20% 2 2" xfId="274" xr:uid="{00000000-0005-0000-0000-000011010000}"/>
    <cellStyle name="Accent6 - 20% 2_autopost vouchers" xfId="275" xr:uid="{00000000-0005-0000-0000-000012010000}"/>
    <cellStyle name="Accent6 - 20% 3" xfId="276" xr:uid="{00000000-0005-0000-0000-000013010000}"/>
    <cellStyle name="Accent6 - 20%_ Refunds" xfId="277" xr:uid="{00000000-0005-0000-0000-000014010000}"/>
    <cellStyle name="Accent6 - 40%" xfId="278" xr:uid="{00000000-0005-0000-0000-000015010000}"/>
    <cellStyle name="Accent6 - 40% 2" xfId="279" xr:uid="{00000000-0005-0000-0000-000016010000}"/>
    <cellStyle name="Accent6 - 40% 2 2" xfId="280" xr:uid="{00000000-0005-0000-0000-000017010000}"/>
    <cellStyle name="Accent6 - 40% 2_autopost vouchers" xfId="281" xr:uid="{00000000-0005-0000-0000-000018010000}"/>
    <cellStyle name="Accent6 - 40% 3" xfId="282" xr:uid="{00000000-0005-0000-0000-000019010000}"/>
    <cellStyle name="Accent6 - 40%_ Refunds" xfId="283" xr:uid="{00000000-0005-0000-0000-00001A010000}"/>
    <cellStyle name="Accent6 - 60%" xfId="284" xr:uid="{00000000-0005-0000-0000-00001B010000}"/>
    <cellStyle name="Accent6 10" xfId="285" xr:uid="{00000000-0005-0000-0000-00001C010000}"/>
    <cellStyle name="Accent6 11" xfId="286" xr:uid="{00000000-0005-0000-0000-00001D010000}"/>
    <cellStyle name="Accent6 12" xfId="287" xr:uid="{00000000-0005-0000-0000-00001E010000}"/>
    <cellStyle name="Accent6 13" xfId="288" xr:uid="{00000000-0005-0000-0000-00001F010000}"/>
    <cellStyle name="Accent6 14" xfId="289" xr:uid="{00000000-0005-0000-0000-000020010000}"/>
    <cellStyle name="Accent6 15" xfId="290" xr:uid="{00000000-0005-0000-0000-000021010000}"/>
    <cellStyle name="Accent6 16" xfId="291" xr:uid="{00000000-0005-0000-0000-000022010000}"/>
    <cellStyle name="Accent6 2" xfId="292" xr:uid="{00000000-0005-0000-0000-000023010000}"/>
    <cellStyle name="Accent6 3" xfId="293" xr:uid="{00000000-0005-0000-0000-000024010000}"/>
    <cellStyle name="Accent6 3 2" xfId="294" xr:uid="{00000000-0005-0000-0000-000025010000}"/>
    <cellStyle name="Accent6 4" xfId="295" xr:uid="{00000000-0005-0000-0000-000026010000}"/>
    <cellStyle name="Accent6 4 2" xfId="296" xr:uid="{00000000-0005-0000-0000-000027010000}"/>
    <cellStyle name="Accent6 5" xfId="297" xr:uid="{00000000-0005-0000-0000-000028010000}"/>
    <cellStyle name="Accent6 5 2" xfId="298" xr:uid="{00000000-0005-0000-0000-000029010000}"/>
    <cellStyle name="Accent6 6" xfId="299" xr:uid="{00000000-0005-0000-0000-00002A010000}"/>
    <cellStyle name="Accent6 6 2" xfId="300" xr:uid="{00000000-0005-0000-0000-00002B010000}"/>
    <cellStyle name="Accent6 7" xfId="301" xr:uid="{00000000-0005-0000-0000-00002C010000}"/>
    <cellStyle name="Accent6 7 2" xfId="302" xr:uid="{00000000-0005-0000-0000-00002D010000}"/>
    <cellStyle name="Accent6 8" xfId="303" xr:uid="{00000000-0005-0000-0000-00002E010000}"/>
    <cellStyle name="Accent6 8 2" xfId="304" xr:uid="{00000000-0005-0000-0000-00002F010000}"/>
    <cellStyle name="Accent6 9" xfId="305" xr:uid="{00000000-0005-0000-0000-000030010000}"/>
    <cellStyle name="Accent6 9 2" xfId="306" xr:uid="{00000000-0005-0000-0000-000031010000}"/>
    <cellStyle name="Bad 2" xfId="307" xr:uid="{00000000-0005-0000-0000-000032010000}"/>
    <cellStyle name="Bad 3" xfId="308" xr:uid="{00000000-0005-0000-0000-000033010000}"/>
    <cellStyle name="Calculation 2" xfId="309" xr:uid="{00000000-0005-0000-0000-000034010000}"/>
    <cellStyle name="Calculation 3" xfId="310" xr:uid="{00000000-0005-0000-0000-000035010000}"/>
    <cellStyle name="Check Cell 2" xfId="311" xr:uid="{00000000-0005-0000-0000-000036010000}"/>
    <cellStyle name="Check Cell 3" xfId="312" xr:uid="{00000000-0005-0000-0000-000037010000}"/>
    <cellStyle name="Comma" xfId="313" builtinId="3"/>
    <cellStyle name="Comma 2" xfId="314" xr:uid="{00000000-0005-0000-0000-000039010000}"/>
    <cellStyle name="Comma 2 2" xfId="315" xr:uid="{00000000-0005-0000-0000-00003A010000}"/>
    <cellStyle name="Comma 2 3" xfId="316" xr:uid="{00000000-0005-0000-0000-00003B010000}"/>
    <cellStyle name="Comma 2 4" xfId="317" xr:uid="{00000000-0005-0000-0000-00003C010000}"/>
    <cellStyle name="Comma 2 5" xfId="318" xr:uid="{00000000-0005-0000-0000-00003D010000}"/>
    <cellStyle name="Comma 3" xfId="319" xr:uid="{00000000-0005-0000-0000-00003E010000}"/>
    <cellStyle name="Comma 3 2" xfId="320" xr:uid="{00000000-0005-0000-0000-00003F010000}"/>
    <cellStyle name="Comma 4" xfId="321" xr:uid="{00000000-0005-0000-0000-000040010000}"/>
    <cellStyle name="Comma 5" xfId="322" xr:uid="{00000000-0005-0000-0000-000041010000}"/>
    <cellStyle name="Comma 6" xfId="323" xr:uid="{00000000-0005-0000-0000-000042010000}"/>
    <cellStyle name="Comma0" xfId="324" xr:uid="{00000000-0005-0000-0000-000043010000}"/>
    <cellStyle name="Currency 10" xfId="325" xr:uid="{00000000-0005-0000-0000-000044010000}"/>
    <cellStyle name="Currency 11" xfId="326" xr:uid="{00000000-0005-0000-0000-000045010000}"/>
    <cellStyle name="Currency 11 2" xfId="327" xr:uid="{00000000-0005-0000-0000-000046010000}"/>
    <cellStyle name="Currency 2" xfId="328" xr:uid="{00000000-0005-0000-0000-000047010000}"/>
    <cellStyle name="Currency 2 2" xfId="329" xr:uid="{00000000-0005-0000-0000-000048010000}"/>
    <cellStyle name="Currency 2 3" xfId="330" xr:uid="{00000000-0005-0000-0000-000049010000}"/>
    <cellStyle name="Currency 2_1st MFT Prelim" xfId="331" xr:uid="{00000000-0005-0000-0000-00004A010000}"/>
    <cellStyle name="Currency 3" xfId="332" xr:uid="{00000000-0005-0000-0000-00004B010000}"/>
    <cellStyle name="Currency 3 2" xfId="333" xr:uid="{00000000-0005-0000-0000-00004C010000}"/>
    <cellStyle name="Currency 4" xfId="334" xr:uid="{00000000-0005-0000-0000-00004D010000}"/>
    <cellStyle name="Currency 5" xfId="335" xr:uid="{00000000-0005-0000-0000-00004E010000}"/>
    <cellStyle name="Currency 6" xfId="336" xr:uid="{00000000-0005-0000-0000-00004F010000}"/>
    <cellStyle name="Currency 7" xfId="337" xr:uid="{00000000-0005-0000-0000-000050010000}"/>
    <cellStyle name="Currency 8" xfId="338" xr:uid="{00000000-0005-0000-0000-000051010000}"/>
    <cellStyle name="Currency 9" xfId="339" xr:uid="{00000000-0005-0000-0000-000052010000}"/>
    <cellStyle name="Emphasis 1" xfId="340" xr:uid="{00000000-0005-0000-0000-000053010000}"/>
    <cellStyle name="Emphasis 2" xfId="341" xr:uid="{00000000-0005-0000-0000-000054010000}"/>
    <cellStyle name="Emphasis 3" xfId="342" xr:uid="{00000000-0005-0000-0000-000055010000}"/>
    <cellStyle name="Explanatory Text 2" xfId="343" xr:uid="{00000000-0005-0000-0000-000056010000}"/>
    <cellStyle name="Explanatory Text 3" xfId="344" xr:uid="{00000000-0005-0000-0000-000057010000}"/>
    <cellStyle name="Followed Hyperlink 2" xfId="345" xr:uid="{00000000-0005-0000-0000-000058010000}"/>
    <cellStyle name="Followed Hyperlink 3" xfId="346" xr:uid="{00000000-0005-0000-0000-000059010000}"/>
    <cellStyle name="Good 2" xfId="347" xr:uid="{00000000-0005-0000-0000-00005A010000}"/>
    <cellStyle name="Good 3" xfId="348" xr:uid="{00000000-0005-0000-0000-00005B010000}"/>
    <cellStyle name="Heading 1 2" xfId="349" xr:uid="{00000000-0005-0000-0000-00005C010000}"/>
    <cellStyle name="Heading 1 3" xfId="350" xr:uid="{00000000-0005-0000-0000-00005D010000}"/>
    <cellStyle name="Heading 2 2" xfId="351" xr:uid="{00000000-0005-0000-0000-00005E010000}"/>
    <cellStyle name="Heading 2 3" xfId="352" xr:uid="{00000000-0005-0000-0000-00005F010000}"/>
    <cellStyle name="Heading 3 2" xfId="353" xr:uid="{00000000-0005-0000-0000-000060010000}"/>
    <cellStyle name="Heading 3 3" xfId="354" xr:uid="{00000000-0005-0000-0000-000061010000}"/>
    <cellStyle name="Heading 4 2" xfId="355" xr:uid="{00000000-0005-0000-0000-000062010000}"/>
    <cellStyle name="Heading 4 3" xfId="356" xr:uid="{00000000-0005-0000-0000-000063010000}"/>
    <cellStyle name="Hyperlink" xfId="2374" builtinId="8"/>
    <cellStyle name="Hyperlink 2" xfId="357" xr:uid="{00000000-0005-0000-0000-000064010000}"/>
    <cellStyle name="Hyperlink 3" xfId="358" xr:uid="{00000000-0005-0000-0000-000065010000}"/>
    <cellStyle name="Hyperlink 4" xfId="2376" xr:uid="{70EF0904-2BA6-4E5D-89B3-03FE458ACA10}"/>
    <cellStyle name="Input 2" xfId="359" xr:uid="{00000000-0005-0000-0000-000066010000}"/>
    <cellStyle name="Input 3" xfId="360" xr:uid="{00000000-0005-0000-0000-000067010000}"/>
    <cellStyle name="Linked Cell 2" xfId="361" xr:uid="{00000000-0005-0000-0000-000068010000}"/>
    <cellStyle name="Linked Cell 3" xfId="362" xr:uid="{00000000-0005-0000-0000-000069010000}"/>
    <cellStyle name="Neutral 2" xfId="363" xr:uid="{00000000-0005-0000-0000-00006A010000}"/>
    <cellStyle name="Neutral 3" xfId="364" xr:uid="{00000000-0005-0000-0000-00006B010000}"/>
    <cellStyle name="Normal" xfId="0" builtinId="0"/>
    <cellStyle name="Normal 10" xfId="365" xr:uid="{00000000-0005-0000-0000-00006D010000}"/>
    <cellStyle name="Normal 11" xfId="366" xr:uid="{00000000-0005-0000-0000-00006E010000}"/>
    <cellStyle name="Normal 12" xfId="367" xr:uid="{00000000-0005-0000-0000-00006F010000}"/>
    <cellStyle name="Normal 13" xfId="368" xr:uid="{00000000-0005-0000-0000-000070010000}"/>
    <cellStyle name="Normal 14" xfId="369" xr:uid="{00000000-0005-0000-0000-000071010000}"/>
    <cellStyle name="Normal 15" xfId="370" xr:uid="{00000000-0005-0000-0000-000072010000}"/>
    <cellStyle name="Normal 16" xfId="371" xr:uid="{00000000-0005-0000-0000-000073010000}"/>
    <cellStyle name="Normal 17" xfId="372" xr:uid="{00000000-0005-0000-0000-000074010000}"/>
    <cellStyle name="Normal 18" xfId="373" xr:uid="{00000000-0005-0000-0000-000075010000}"/>
    <cellStyle name="Normal 19" xfId="374" xr:uid="{00000000-0005-0000-0000-000076010000}"/>
    <cellStyle name="Normal 2" xfId="375" xr:uid="{00000000-0005-0000-0000-000077010000}"/>
    <cellStyle name="Normal 2 2" xfId="376" xr:uid="{00000000-0005-0000-0000-000078010000}"/>
    <cellStyle name="Normal 2 2 2" xfId="377" xr:uid="{00000000-0005-0000-0000-000079010000}"/>
    <cellStyle name="Normal 2 2_ Refunds" xfId="378" xr:uid="{00000000-0005-0000-0000-00007A010000}"/>
    <cellStyle name="Normal 2 3" xfId="379" xr:uid="{00000000-0005-0000-0000-00007B010000}"/>
    <cellStyle name="Normal 2 3 2" xfId="380" xr:uid="{00000000-0005-0000-0000-00007C010000}"/>
    <cellStyle name="Normal 2 3_autopost vouchers" xfId="381" xr:uid="{00000000-0005-0000-0000-00007D010000}"/>
    <cellStyle name="Normal 2 4" xfId="382" xr:uid="{00000000-0005-0000-0000-00007E010000}"/>
    <cellStyle name="Normal 2 5" xfId="383" xr:uid="{00000000-0005-0000-0000-00007F010000}"/>
    <cellStyle name="Normal 2 6" xfId="384" xr:uid="{00000000-0005-0000-0000-000080010000}"/>
    <cellStyle name="Normal 2 7" xfId="385" xr:uid="{00000000-0005-0000-0000-000081010000}"/>
    <cellStyle name="Normal 2_ Refunds" xfId="386" xr:uid="{00000000-0005-0000-0000-000082010000}"/>
    <cellStyle name="Normal 20" xfId="387" xr:uid="{00000000-0005-0000-0000-000083010000}"/>
    <cellStyle name="Normal 20 2" xfId="388" xr:uid="{00000000-0005-0000-0000-000084010000}"/>
    <cellStyle name="Normal 20_autopost vouchers" xfId="389" xr:uid="{00000000-0005-0000-0000-000085010000}"/>
    <cellStyle name="Normal 21" xfId="390" xr:uid="{00000000-0005-0000-0000-000086010000}"/>
    <cellStyle name="Normal 21 2" xfId="391" xr:uid="{00000000-0005-0000-0000-000087010000}"/>
    <cellStyle name="Normal 21_2nd MFT Prelim" xfId="392" xr:uid="{00000000-0005-0000-0000-000088010000}"/>
    <cellStyle name="Normal 22" xfId="393" xr:uid="{00000000-0005-0000-0000-000089010000}"/>
    <cellStyle name="Normal 23" xfId="394" xr:uid="{00000000-0005-0000-0000-00008A010000}"/>
    <cellStyle name="Normal 24" xfId="2373" xr:uid="{E523FA45-D478-45E7-8599-6B3687689215}"/>
    <cellStyle name="Normal 3" xfId="395" xr:uid="{00000000-0005-0000-0000-00008B010000}"/>
    <cellStyle name="Normal 3 10" xfId="396" xr:uid="{00000000-0005-0000-0000-00008C010000}"/>
    <cellStyle name="Normal 3 11" xfId="397" xr:uid="{00000000-0005-0000-0000-00008D010000}"/>
    <cellStyle name="Normal 3 12" xfId="398" xr:uid="{00000000-0005-0000-0000-00008E010000}"/>
    <cellStyle name="Normal 3 13" xfId="399" xr:uid="{00000000-0005-0000-0000-00008F010000}"/>
    <cellStyle name="Normal 3 14" xfId="400" xr:uid="{00000000-0005-0000-0000-000090010000}"/>
    <cellStyle name="Normal 3 15" xfId="401" xr:uid="{00000000-0005-0000-0000-000091010000}"/>
    <cellStyle name="Normal 3 16" xfId="402" xr:uid="{00000000-0005-0000-0000-000092010000}"/>
    <cellStyle name="Normal 3 2" xfId="403" xr:uid="{00000000-0005-0000-0000-000093010000}"/>
    <cellStyle name="Normal 3 3" xfId="404" xr:uid="{00000000-0005-0000-0000-000094010000}"/>
    <cellStyle name="Normal 3 4" xfId="405" xr:uid="{00000000-0005-0000-0000-000095010000}"/>
    <cellStyle name="Normal 3 5" xfId="406" xr:uid="{00000000-0005-0000-0000-000096010000}"/>
    <cellStyle name="Normal 3 6" xfId="407" xr:uid="{00000000-0005-0000-0000-000097010000}"/>
    <cellStyle name="Normal 3 7" xfId="408" xr:uid="{00000000-0005-0000-0000-000098010000}"/>
    <cellStyle name="Normal 3 8" xfId="409" xr:uid="{00000000-0005-0000-0000-000099010000}"/>
    <cellStyle name="Normal 3 9" xfId="410" xr:uid="{00000000-0005-0000-0000-00009A010000}"/>
    <cellStyle name="Normal 3_ Refunds" xfId="411" xr:uid="{00000000-0005-0000-0000-00009B010000}"/>
    <cellStyle name="Normal 31" xfId="2375" xr:uid="{486DEABB-E3AD-4A6C-AB85-CC58CF6B916E}"/>
    <cellStyle name="Normal 4" xfId="412" xr:uid="{00000000-0005-0000-0000-00009C010000}"/>
    <cellStyle name="Normal 4 10" xfId="413" xr:uid="{00000000-0005-0000-0000-00009D010000}"/>
    <cellStyle name="Normal 4 11" xfId="414" xr:uid="{00000000-0005-0000-0000-00009E010000}"/>
    <cellStyle name="Normal 4 12" xfId="415" xr:uid="{00000000-0005-0000-0000-00009F010000}"/>
    <cellStyle name="Normal 4 13" xfId="416" xr:uid="{00000000-0005-0000-0000-0000A0010000}"/>
    <cellStyle name="Normal 4 14" xfId="417" xr:uid="{00000000-0005-0000-0000-0000A1010000}"/>
    <cellStyle name="Normal 4 15" xfId="418" xr:uid="{00000000-0005-0000-0000-0000A2010000}"/>
    <cellStyle name="Normal 4 16" xfId="419" xr:uid="{00000000-0005-0000-0000-0000A3010000}"/>
    <cellStyle name="Normal 4 17" xfId="420" xr:uid="{00000000-0005-0000-0000-0000A4010000}"/>
    <cellStyle name="Normal 4 18" xfId="421" xr:uid="{00000000-0005-0000-0000-0000A5010000}"/>
    <cellStyle name="Normal 4 19" xfId="422" xr:uid="{00000000-0005-0000-0000-0000A6010000}"/>
    <cellStyle name="Normal 4 2" xfId="423" xr:uid="{00000000-0005-0000-0000-0000A7010000}"/>
    <cellStyle name="Normal 4 20" xfId="424" xr:uid="{00000000-0005-0000-0000-0000A8010000}"/>
    <cellStyle name="Normal 4 21" xfId="425" xr:uid="{00000000-0005-0000-0000-0000A9010000}"/>
    <cellStyle name="Normal 4 22" xfId="426" xr:uid="{00000000-0005-0000-0000-0000AA010000}"/>
    <cellStyle name="Normal 4 23" xfId="427" xr:uid="{00000000-0005-0000-0000-0000AB010000}"/>
    <cellStyle name="Normal 4 24" xfId="428" xr:uid="{00000000-0005-0000-0000-0000AC010000}"/>
    <cellStyle name="Normal 4 25" xfId="429" xr:uid="{00000000-0005-0000-0000-0000AD010000}"/>
    <cellStyle name="Normal 4 26" xfId="430" xr:uid="{00000000-0005-0000-0000-0000AE010000}"/>
    <cellStyle name="Normal 4 26 2" xfId="431" xr:uid="{00000000-0005-0000-0000-0000AF010000}"/>
    <cellStyle name="Normal 4 26_autopost vouchers" xfId="432" xr:uid="{00000000-0005-0000-0000-0000B0010000}"/>
    <cellStyle name="Normal 4 27" xfId="433" xr:uid="{00000000-0005-0000-0000-0000B1010000}"/>
    <cellStyle name="Normal 4 3" xfId="434" xr:uid="{00000000-0005-0000-0000-0000B2010000}"/>
    <cellStyle name="Normal 4 4" xfId="435" xr:uid="{00000000-0005-0000-0000-0000B3010000}"/>
    <cellStyle name="Normal 4 5" xfId="436" xr:uid="{00000000-0005-0000-0000-0000B4010000}"/>
    <cellStyle name="Normal 4 6" xfId="437" xr:uid="{00000000-0005-0000-0000-0000B5010000}"/>
    <cellStyle name="Normal 4 7" xfId="438" xr:uid="{00000000-0005-0000-0000-0000B6010000}"/>
    <cellStyle name="Normal 4 8" xfId="439" xr:uid="{00000000-0005-0000-0000-0000B7010000}"/>
    <cellStyle name="Normal 4 9" xfId="440" xr:uid="{00000000-0005-0000-0000-0000B8010000}"/>
    <cellStyle name="Normal 4_ Refunds" xfId="441" xr:uid="{00000000-0005-0000-0000-0000B9010000}"/>
    <cellStyle name="Normal 43" xfId="442" xr:uid="{00000000-0005-0000-0000-0000BA010000}"/>
    <cellStyle name="Normal 5" xfId="443" xr:uid="{00000000-0005-0000-0000-0000BB010000}"/>
    <cellStyle name="Normal 5 10" xfId="444" xr:uid="{00000000-0005-0000-0000-0000BC010000}"/>
    <cellStyle name="Normal 5 11" xfId="445" xr:uid="{00000000-0005-0000-0000-0000BD010000}"/>
    <cellStyle name="Normal 5 12" xfId="446" xr:uid="{00000000-0005-0000-0000-0000BE010000}"/>
    <cellStyle name="Normal 5 13" xfId="447" xr:uid="{00000000-0005-0000-0000-0000BF010000}"/>
    <cellStyle name="Normal 5 13 2" xfId="448" xr:uid="{00000000-0005-0000-0000-0000C0010000}"/>
    <cellStyle name="Normal 5 13_autopost vouchers" xfId="449" xr:uid="{00000000-0005-0000-0000-0000C1010000}"/>
    <cellStyle name="Normal 5 14" xfId="450" xr:uid="{00000000-0005-0000-0000-0000C2010000}"/>
    <cellStyle name="Normal 5 2" xfId="451" xr:uid="{00000000-0005-0000-0000-0000C3010000}"/>
    <cellStyle name="Normal 5 3" xfId="452" xr:uid="{00000000-0005-0000-0000-0000C4010000}"/>
    <cellStyle name="Normal 5 4" xfId="453" xr:uid="{00000000-0005-0000-0000-0000C5010000}"/>
    <cellStyle name="Normal 5 5" xfId="454" xr:uid="{00000000-0005-0000-0000-0000C6010000}"/>
    <cellStyle name="Normal 5 6" xfId="455" xr:uid="{00000000-0005-0000-0000-0000C7010000}"/>
    <cellStyle name="Normal 5 7" xfId="456" xr:uid="{00000000-0005-0000-0000-0000C8010000}"/>
    <cellStyle name="Normal 5 8" xfId="457" xr:uid="{00000000-0005-0000-0000-0000C9010000}"/>
    <cellStyle name="Normal 5 9" xfId="458" xr:uid="{00000000-0005-0000-0000-0000CA010000}"/>
    <cellStyle name="Normal 5_ Refunds" xfId="459" xr:uid="{00000000-0005-0000-0000-0000CB010000}"/>
    <cellStyle name="Normal 6" xfId="460" xr:uid="{00000000-0005-0000-0000-0000CC010000}"/>
    <cellStyle name="Normal 6 10" xfId="461" xr:uid="{00000000-0005-0000-0000-0000CD010000}"/>
    <cellStyle name="Normal 6 11" xfId="462" xr:uid="{00000000-0005-0000-0000-0000CE010000}"/>
    <cellStyle name="Normal 6 12" xfId="463" xr:uid="{00000000-0005-0000-0000-0000CF010000}"/>
    <cellStyle name="Normal 6 13" xfId="464" xr:uid="{00000000-0005-0000-0000-0000D0010000}"/>
    <cellStyle name="Normal 6 14" xfId="465" xr:uid="{00000000-0005-0000-0000-0000D1010000}"/>
    <cellStyle name="Normal 6 15" xfId="466" xr:uid="{00000000-0005-0000-0000-0000D2010000}"/>
    <cellStyle name="Normal 6 16" xfId="467" xr:uid="{00000000-0005-0000-0000-0000D3010000}"/>
    <cellStyle name="Normal 6 17" xfId="468" xr:uid="{00000000-0005-0000-0000-0000D4010000}"/>
    <cellStyle name="Normal 6 18" xfId="469" xr:uid="{00000000-0005-0000-0000-0000D5010000}"/>
    <cellStyle name="Normal 6 19" xfId="470" xr:uid="{00000000-0005-0000-0000-0000D6010000}"/>
    <cellStyle name="Normal 6 2" xfId="471" xr:uid="{00000000-0005-0000-0000-0000D7010000}"/>
    <cellStyle name="Normal 6 2 2" xfId="472" xr:uid="{00000000-0005-0000-0000-0000D8010000}"/>
    <cellStyle name="Normal 6 2_ Refunds" xfId="473" xr:uid="{00000000-0005-0000-0000-0000D9010000}"/>
    <cellStyle name="Normal 6 20" xfId="474" xr:uid="{00000000-0005-0000-0000-0000DA010000}"/>
    <cellStyle name="Normal 6 21" xfId="475" xr:uid="{00000000-0005-0000-0000-0000DB010000}"/>
    <cellStyle name="Normal 6 22" xfId="476" xr:uid="{00000000-0005-0000-0000-0000DC010000}"/>
    <cellStyle name="Normal 6 23" xfId="477" xr:uid="{00000000-0005-0000-0000-0000DD010000}"/>
    <cellStyle name="Normal 6 23 2" xfId="478" xr:uid="{00000000-0005-0000-0000-0000DE010000}"/>
    <cellStyle name="Normal 6 23_autopost vouchers" xfId="479" xr:uid="{00000000-0005-0000-0000-0000DF010000}"/>
    <cellStyle name="Normal 6 24" xfId="480" xr:uid="{00000000-0005-0000-0000-0000E0010000}"/>
    <cellStyle name="Normal 6 24 2" xfId="481" xr:uid="{00000000-0005-0000-0000-0000E1010000}"/>
    <cellStyle name="Normal 6 24_autopost vouchers" xfId="482" xr:uid="{00000000-0005-0000-0000-0000E2010000}"/>
    <cellStyle name="Normal 6 25" xfId="483" xr:uid="{00000000-0005-0000-0000-0000E3010000}"/>
    <cellStyle name="Normal 6 25 2" xfId="484" xr:uid="{00000000-0005-0000-0000-0000E4010000}"/>
    <cellStyle name="Normal 6 25_autopost vouchers" xfId="485" xr:uid="{00000000-0005-0000-0000-0000E5010000}"/>
    <cellStyle name="Normal 6 26" xfId="486" xr:uid="{00000000-0005-0000-0000-0000E6010000}"/>
    <cellStyle name="Normal 6 3" xfId="487" xr:uid="{00000000-0005-0000-0000-0000E7010000}"/>
    <cellStyle name="Normal 6 4" xfId="488" xr:uid="{00000000-0005-0000-0000-0000E8010000}"/>
    <cellStyle name="Normal 6 5" xfId="489" xr:uid="{00000000-0005-0000-0000-0000E9010000}"/>
    <cellStyle name="Normal 6 6" xfId="490" xr:uid="{00000000-0005-0000-0000-0000EA010000}"/>
    <cellStyle name="Normal 6 7" xfId="491" xr:uid="{00000000-0005-0000-0000-0000EB010000}"/>
    <cellStyle name="Normal 6 8" xfId="492" xr:uid="{00000000-0005-0000-0000-0000EC010000}"/>
    <cellStyle name="Normal 6 9" xfId="493" xr:uid="{00000000-0005-0000-0000-0000ED010000}"/>
    <cellStyle name="Normal 6_ Refunds" xfId="494" xr:uid="{00000000-0005-0000-0000-0000EE010000}"/>
    <cellStyle name="Normal 7" xfId="495" xr:uid="{00000000-0005-0000-0000-0000EF010000}"/>
    <cellStyle name="Normal 7 10" xfId="496" xr:uid="{00000000-0005-0000-0000-0000F0010000}"/>
    <cellStyle name="Normal 7 10 2" xfId="497" xr:uid="{00000000-0005-0000-0000-0000F1010000}"/>
    <cellStyle name="Normal 7 10_autopost vouchers" xfId="498" xr:uid="{00000000-0005-0000-0000-0000F2010000}"/>
    <cellStyle name="Normal 7 11" xfId="499" xr:uid="{00000000-0005-0000-0000-0000F3010000}"/>
    <cellStyle name="Normal 7 2" xfId="500" xr:uid="{00000000-0005-0000-0000-0000F4010000}"/>
    <cellStyle name="Normal 7 2 2" xfId="501" xr:uid="{00000000-0005-0000-0000-0000F5010000}"/>
    <cellStyle name="Normal 7 2_ Refunds" xfId="502" xr:uid="{00000000-0005-0000-0000-0000F6010000}"/>
    <cellStyle name="Normal 7 3" xfId="503" xr:uid="{00000000-0005-0000-0000-0000F7010000}"/>
    <cellStyle name="Normal 7 4" xfId="504" xr:uid="{00000000-0005-0000-0000-0000F8010000}"/>
    <cellStyle name="Normal 7 5" xfId="505" xr:uid="{00000000-0005-0000-0000-0000F9010000}"/>
    <cellStyle name="Normal 7 6" xfId="506" xr:uid="{00000000-0005-0000-0000-0000FA010000}"/>
    <cellStyle name="Normal 7 7" xfId="507" xr:uid="{00000000-0005-0000-0000-0000FB010000}"/>
    <cellStyle name="Normal 7 8" xfId="508" xr:uid="{00000000-0005-0000-0000-0000FC010000}"/>
    <cellStyle name="Normal 7 9" xfId="509" xr:uid="{00000000-0005-0000-0000-0000FD010000}"/>
    <cellStyle name="Normal 7_ Refunds" xfId="510" xr:uid="{00000000-0005-0000-0000-0000FE010000}"/>
    <cellStyle name="Normal 8" xfId="511" xr:uid="{00000000-0005-0000-0000-0000FF010000}"/>
    <cellStyle name="Normal 9" xfId="512" xr:uid="{00000000-0005-0000-0000-000000020000}"/>
    <cellStyle name="Note 10" xfId="513" xr:uid="{00000000-0005-0000-0000-000001020000}"/>
    <cellStyle name="Note 10 2" xfId="514" xr:uid="{00000000-0005-0000-0000-000002020000}"/>
    <cellStyle name="Note 10_5 Cent Local" xfId="515" xr:uid="{00000000-0005-0000-0000-000003020000}"/>
    <cellStyle name="Note 11" xfId="516" xr:uid="{00000000-0005-0000-0000-000004020000}"/>
    <cellStyle name="Note 12" xfId="517" xr:uid="{00000000-0005-0000-0000-000005020000}"/>
    <cellStyle name="Note 13" xfId="518" xr:uid="{00000000-0005-0000-0000-000006020000}"/>
    <cellStyle name="Note 14" xfId="519" xr:uid="{00000000-0005-0000-0000-000007020000}"/>
    <cellStyle name="Note 2" xfId="520" xr:uid="{00000000-0005-0000-0000-000008020000}"/>
    <cellStyle name="Note 2 10" xfId="521" xr:uid="{00000000-0005-0000-0000-000009020000}"/>
    <cellStyle name="Note 2 10 2" xfId="522" xr:uid="{00000000-0005-0000-0000-00000A020000}"/>
    <cellStyle name="Note 2 10 2 2" xfId="523" xr:uid="{00000000-0005-0000-0000-00000B020000}"/>
    <cellStyle name="Note 2 10 2_5 Cent Local" xfId="524" xr:uid="{00000000-0005-0000-0000-00000C020000}"/>
    <cellStyle name="Note 2 10 3" xfId="525" xr:uid="{00000000-0005-0000-0000-00000D020000}"/>
    <cellStyle name="Note 2 10_ Refunds" xfId="526" xr:uid="{00000000-0005-0000-0000-00000E020000}"/>
    <cellStyle name="Note 2 11" xfId="527" xr:uid="{00000000-0005-0000-0000-00000F020000}"/>
    <cellStyle name="Note 2 11 2" xfId="528" xr:uid="{00000000-0005-0000-0000-000010020000}"/>
    <cellStyle name="Note 2 11 2 2" xfId="529" xr:uid="{00000000-0005-0000-0000-000011020000}"/>
    <cellStyle name="Note 2 11 2_5 Cent Local" xfId="530" xr:uid="{00000000-0005-0000-0000-000012020000}"/>
    <cellStyle name="Note 2 11 3" xfId="531" xr:uid="{00000000-0005-0000-0000-000013020000}"/>
    <cellStyle name="Note 2 11_ Refunds" xfId="532" xr:uid="{00000000-0005-0000-0000-000014020000}"/>
    <cellStyle name="Note 2 12" xfId="533" xr:uid="{00000000-0005-0000-0000-000015020000}"/>
    <cellStyle name="Note 2 12 2" xfId="534" xr:uid="{00000000-0005-0000-0000-000016020000}"/>
    <cellStyle name="Note 2 12 2 2" xfId="535" xr:uid="{00000000-0005-0000-0000-000017020000}"/>
    <cellStyle name="Note 2 12 2_5 Cent Local" xfId="536" xr:uid="{00000000-0005-0000-0000-000018020000}"/>
    <cellStyle name="Note 2 12 3" xfId="537" xr:uid="{00000000-0005-0000-0000-000019020000}"/>
    <cellStyle name="Note 2 12_ Refunds" xfId="538" xr:uid="{00000000-0005-0000-0000-00001A020000}"/>
    <cellStyle name="Note 2 13" xfId="539" xr:uid="{00000000-0005-0000-0000-00001B020000}"/>
    <cellStyle name="Note 2 13 2" xfId="540" xr:uid="{00000000-0005-0000-0000-00001C020000}"/>
    <cellStyle name="Note 2 13 2 2" xfId="541" xr:uid="{00000000-0005-0000-0000-00001D020000}"/>
    <cellStyle name="Note 2 13 2_5 Cent Local" xfId="542" xr:uid="{00000000-0005-0000-0000-00001E020000}"/>
    <cellStyle name="Note 2 13 3" xfId="543" xr:uid="{00000000-0005-0000-0000-00001F020000}"/>
    <cellStyle name="Note 2 13_ Refunds" xfId="544" xr:uid="{00000000-0005-0000-0000-000020020000}"/>
    <cellStyle name="Note 2 14" xfId="545" xr:uid="{00000000-0005-0000-0000-000021020000}"/>
    <cellStyle name="Note 2 14 2" xfId="546" xr:uid="{00000000-0005-0000-0000-000022020000}"/>
    <cellStyle name="Note 2 14 2 2" xfId="547" xr:uid="{00000000-0005-0000-0000-000023020000}"/>
    <cellStyle name="Note 2 14 2_5 Cent Local" xfId="548" xr:uid="{00000000-0005-0000-0000-000024020000}"/>
    <cellStyle name="Note 2 14 3" xfId="549" xr:uid="{00000000-0005-0000-0000-000025020000}"/>
    <cellStyle name="Note 2 14_ Refunds" xfId="550" xr:uid="{00000000-0005-0000-0000-000026020000}"/>
    <cellStyle name="Note 2 15" xfId="551" xr:uid="{00000000-0005-0000-0000-000027020000}"/>
    <cellStyle name="Note 2 15 2" xfId="552" xr:uid="{00000000-0005-0000-0000-000028020000}"/>
    <cellStyle name="Note 2 15 2 2" xfId="553" xr:uid="{00000000-0005-0000-0000-000029020000}"/>
    <cellStyle name="Note 2 15 2_5 Cent Local" xfId="554" xr:uid="{00000000-0005-0000-0000-00002A020000}"/>
    <cellStyle name="Note 2 15 3" xfId="555" xr:uid="{00000000-0005-0000-0000-00002B020000}"/>
    <cellStyle name="Note 2 15_ Refunds" xfId="556" xr:uid="{00000000-0005-0000-0000-00002C020000}"/>
    <cellStyle name="Note 2 16" xfId="557" xr:uid="{00000000-0005-0000-0000-00002D020000}"/>
    <cellStyle name="Note 2 16 2" xfId="558" xr:uid="{00000000-0005-0000-0000-00002E020000}"/>
    <cellStyle name="Note 2 16 2 2" xfId="559" xr:uid="{00000000-0005-0000-0000-00002F020000}"/>
    <cellStyle name="Note 2 16 2_5 Cent Local" xfId="560" xr:uid="{00000000-0005-0000-0000-000030020000}"/>
    <cellStyle name="Note 2 16 3" xfId="561" xr:uid="{00000000-0005-0000-0000-000031020000}"/>
    <cellStyle name="Note 2 16_ Refunds" xfId="562" xr:uid="{00000000-0005-0000-0000-000032020000}"/>
    <cellStyle name="Note 2 17" xfId="563" xr:uid="{00000000-0005-0000-0000-000033020000}"/>
    <cellStyle name="Note 2 17 2" xfId="564" xr:uid="{00000000-0005-0000-0000-000034020000}"/>
    <cellStyle name="Note 2 17 2 2" xfId="565" xr:uid="{00000000-0005-0000-0000-000035020000}"/>
    <cellStyle name="Note 2 17 2_5 Cent Local" xfId="566" xr:uid="{00000000-0005-0000-0000-000036020000}"/>
    <cellStyle name="Note 2 17 3" xfId="567" xr:uid="{00000000-0005-0000-0000-000037020000}"/>
    <cellStyle name="Note 2 17_ Refunds" xfId="568" xr:uid="{00000000-0005-0000-0000-000038020000}"/>
    <cellStyle name="Note 2 18" xfId="569" xr:uid="{00000000-0005-0000-0000-000039020000}"/>
    <cellStyle name="Note 2 18 2" xfId="570" xr:uid="{00000000-0005-0000-0000-00003A020000}"/>
    <cellStyle name="Note 2 18 2 2" xfId="571" xr:uid="{00000000-0005-0000-0000-00003B020000}"/>
    <cellStyle name="Note 2 18 2_5 Cent Local" xfId="572" xr:uid="{00000000-0005-0000-0000-00003C020000}"/>
    <cellStyle name="Note 2 18 3" xfId="573" xr:uid="{00000000-0005-0000-0000-00003D020000}"/>
    <cellStyle name="Note 2 18_ Refunds" xfId="574" xr:uid="{00000000-0005-0000-0000-00003E020000}"/>
    <cellStyle name="Note 2 19" xfId="575" xr:uid="{00000000-0005-0000-0000-00003F020000}"/>
    <cellStyle name="Note 2 19 2" xfId="576" xr:uid="{00000000-0005-0000-0000-000040020000}"/>
    <cellStyle name="Note 2 19 2 2" xfId="577" xr:uid="{00000000-0005-0000-0000-000041020000}"/>
    <cellStyle name="Note 2 19 2_5 Cent Local" xfId="578" xr:uid="{00000000-0005-0000-0000-000042020000}"/>
    <cellStyle name="Note 2 19 3" xfId="579" xr:uid="{00000000-0005-0000-0000-000043020000}"/>
    <cellStyle name="Note 2 19_ Refunds" xfId="580" xr:uid="{00000000-0005-0000-0000-000044020000}"/>
    <cellStyle name="Note 2 2" xfId="581" xr:uid="{00000000-0005-0000-0000-000045020000}"/>
    <cellStyle name="Note 2 2 10" xfId="582" xr:uid="{00000000-0005-0000-0000-000046020000}"/>
    <cellStyle name="Note 2 2 2" xfId="583" xr:uid="{00000000-0005-0000-0000-000047020000}"/>
    <cellStyle name="Note 2 2 2 2" xfId="584" xr:uid="{00000000-0005-0000-0000-000048020000}"/>
    <cellStyle name="Note 2 2 2 2 2" xfId="585" xr:uid="{00000000-0005-0000-0000-000049020000}"/>
    <cellStyle name="Note 2 2 2 2_5 Cent Local" xfId="586" xr:uid="{00000000-0005-0000-0000-00004A020000}"/>
    <cellStyle name="Note 2 2 2 3" xfId="587" xr:uid="{00000000-0005-0000-0000-00004B020000}"/>
    <cellStyle name="Note 2 2 2_ Refunds" xfId="588" xr:uid="{00000000-0005-0000-0000-00004C020000}"/>
    <cellStyle name="Note 2 2 3" xfId="589" xr:uid="{00000000-0005-0000-0000-00004D020000}"/>
    <cellStyle name="Note 2 2 3 2" xfId="590" xr:uid="{00000000-0005-0000-0000-00004E020000}"/>
    <cellStyle name="Note 2 2 3 2 2" xfId="591" xr:uid="{00000000-0005-0000-0000-00004F020000}"/>
    <cellStyle name="Note 2 2 3 2_5 Cent Local" xfId="592" xr:uid="{00000000-0005-0000-0000-000050020000}"/>
    <cellStyle name="Note 2 2 3 3" xfId="593" xr:uid="{00000000-0005-0000-0000-000051020000}"/>
    <cellStyle name="Note 2 2 3_ Refunds" xfId="594" xr:uid="{00000000-0005-0000-0000-000052020000}"/>
    <cellStyle name="Note 2 2 4" xfId="595" xr:uid="{00000000-0005-0000-0000-000053020000}"/>
    <cellStyle name="Note 2 2 4 2" xfId="596" xr:uid="{00000000-0005-0000-0000-000054020000}"/>
    <cellStyle name="Note 2 2 4 2 2" xfId="597" xr:uid="{00000000-0005-0000-0000-000055020000}"/>
    <cellStyle name="Note 2 2 4 2_5 Cent Local" xfId="598" xr:uid="{00000000-0005-0000-0000-000056020000}"/>
    <cellStyle name="Note 2 2 4 3" xfId="599" xr:uid="{00000000-0005-0000-0000-000057020000}"/>
    <cellStyle name="Note 2 2 4_ Refunds" xfId="600" xr:uid="{00000000-0005-0000-0000-000058020000}"/>
    <cellStyle name="Note 2 2 5" xfId="601" xr:uid="{00000000-0005-0000-0000-000059020000}"/>
    <cellStyle name="Note 2 2 5 2" xfId="602" xr:uid="{00000000-0005-0000-0000-00005A020000}"/>
    <cellStyle name="Note 2 2 5 2 2" xfId="603" xr:uid="{00000000-0005-0000-0000-00005B020000}"/>
    <cellStyle name="Note 2 2 5 2_5 Cent Local" xfId="604" xr:uid="{00000000-0005-0000-0000-00005C020000}"/>
    <cellStyle name="Note 2 2 5 3" xfId="605" xr:uid="{00000000-0005-0000-0000-00005D020000}"/>
    <cellStyle name="Note 2 2 5_ Refunds" xfId="606" xr:uid="{00000000-0005-0000-0000-00005E020000}"/>
    <cellStyle name="Note 2 2 6" xfId="607" xr:uid="{00000000-0005-0000-0000-00005F020000}"/>
    <cellStyle name="Note 2 2 6 2" xfId="608" xr:uid="{00000000-0005-0000-0000-000060020000}"/>
    <cellStyle name="Note 2 2 6 2 2" xfId="609" xr:uid="{00000000-0005-0000-0000-000061020000}"/>
    <cellStyle name="Note 2 2 6 2_5 Cent Local" xfId="610" xr:uid="{00000000-0005-0000-0000-000062020000}"/>
    <cellStyle name="Note 2 2 6 3" xfId="611" xr:uid="{00000000-0005-0000-0000-000063020000}"/>
    <cellStyle name="Note 2 2 6_ Refunds" xfId="612" xr:uid="{00000000-0005-0000-0000-000064020000}"/>
    <cellStyle name="Note 2 2 7" xfId="613" xr:uid="{00000000-0005-0000-0000-000065020000}"/>
    <cellStyle name="Note 2 2 7 2" xfId="614" xr:uid="{00000000-0005-0000-0000-000066020000}"/>
    <cellStyle name="Note 2 2 7 2 2" xfId="615" xr:uid="{00000000-0005-0000-0000-000067020000}"/>
    <cellStyle name="Note 2 2 7 2_5 Cent Local" xfId="616" xr:uid="{00000000-0005-0000-0000-000068020000}"/>
    <cellStyle name="Note 2 2 7 3" xfId="617" xr:uid="{00000000-0005-0000-0000-000069020000}"/>
    <cellStyle name="Note 2 2 7_ Refunds" xfId="618" xr:uid="{00000000-0005-0000-0000-00006A020000}"/>
    <cellStyle name="Note 2 2 8" xfId="619" xr:uid="{00000000-0005-0000-0000-00006B020000}"/>
    <cellStyle name="Note 2 2 8 2" xfId="620" xr:uid="{00000000-0005-0000-0000-00006C020000}"/>
    <cellStyle name="Note 2 2 8 2 2" xfId="621" xr:uid="{00000000-0005-0000-0000-00006D020000}"/>
    <cellStyle name="Note 2 2 8 2_5 Cent Local" xfId="622" xr:uid="{00000000-0005-0000-0000-00006E020000}"/>
    <cellStyle name="Note 2 2 8 3" xfId="623" xr:uid="{00000000-0005-0000-0000-00006F020000}"/>
    <cellStyle name="Note 2 2 8_ Refunds" xfId="624" xr:uid="{00000000-0005-0000-0000-000070020000}"/>
    <cellStyle name="Note 2 2 9" xfId="625" xr:uid="{00000000-0005-0000-0000-000071020000}"/>
    <cellStyle name="Note 2 2 9 2" xfId="626" xr:uid="{00000000-0005-0000-0000-000072020000}"/>
    <cellStyle name="Note 2 2 9_5 Cent Local" xfId="627" xr:uid="{00000000-0005-0000-0000-000073020000}"/>
    <cellStyle name="Note 2 2_ Refunds" xfId="628" xr:uid="{00000000-0005-0000-0000-000074020000}"/>
    <cellStyle name="Note 2 20" xfId="629" xr:uid="{00000000-0005-0000-0000-000075020000}"/>
    <cellStyle name="Note 2 20 2" xfId="630" xr:uid="{00000000-0005-0000-0000-000076020000}"/>
    <cellStyle name="Note 2 20 2 2" xfId="631" xr:uid="{00000000-0005-0000-0000-000077020000}"/>
    <cellStyle name="Note 2 20 2_5 Cent Local" xfId="632" xr:uid="{00000000-0005-0000-0000-000078020000}"/>
    <cellStyle name="Note 2 20 3" xfId="633" xr:uid="{00000000-0005-0000-0000-000079020000}"/>
    <cellStyle name="Note 2 20_ Refunds" xfId="634" xr:uid="{00000000-0005-0000-0000-00007A020000}"/>
    <cellStyle name="Note 2 21" xfId="635" xr:uid="{00000000-0005-0000-0000-00007B020000}"/>
    <cellStyle name="Note 2 21 2" xfId="636" xr:uid="{00000000-0005-0000-0000-00007C020000}"/>
    <cellStyle name="Note 2 21 2 2" xfId="637" xr:uid="{00000000-0005-0000-0000-00007D020000}"/>
    <cellStyle name="Note 2 21 2_5 Cent Local" xfId="638" xr:uid="{00000000-0005-0000-0000-00007E020000}"/>
    <cellStyle name="Note 2 21 3" xfId="639" xr:uid="{00000000-0005-0000-0000-00007F020000}"/>
    <cellStyle name="Note 2 21_ Refunds" xfId="640" xr:uid="{00000000-0005-0000-0000-000080020000}"/>
    <cellStyle name="Note 2 22" xfId="641" xr:uid="{00000000-0005-0000-0000-000081020000}"/>
    <cellStyle name="Note 2 22 2" xfId="642" xr:uid="{00000000-0005-0000-0000-000082020000}"/>
    <cellStyle name="Note 2 22 2 2" xfId="643" xr:uid="{00000000-0005-0000-0000-000083020000}"/>
    <cellStyle name="Note 2 22 2_5 Cent Local" xfId="644" xr:uid="{00000000-0005-0000-0000-000084020000}"/>
    <cellStyle name="Note 2 22 3" xfId="645" xr:uid="{00000000-0005-0000-0000-000085020000}"/>
    <cellStyle name="Note 2 22_ Refunds" xfId="646" xr:uid="{00000000-0005-0000-0000-000086020000}"/>
    <cellStyle name="Note 2 23" xfId="647" xr:uid="{00000000-0005-0000-0000-000087020000}"/>
    <cellStyle name="Note 2 23 2" xfId="648" xr:uid="{00000000-0005-0000-0000-000088020000}"/>
    <cellStyle name="Note 2 23 2 2" xfId="649" xr:uid="{00000000-0005-0000-0000-000089020000}"/>
    <cellStyle name="Note 2 23 2_5 Cent Local" xfId="650" xr:uid="{00000000-0005-0000-0000-00008A020000}"/>
    <cellStyle name="Note 2 23 3" xfId="651" xr:uid="{00000000-0005-0000-0000-00008B020000}"/>
    <cellStyle name="Note 2 23_ Refunds" xfId="652" xr:uid="{00000000-0005-0000-0000-00008C020000}"/>
    <cellStyle name="Note 2 24" xfId="653" xr:uid="{00000000-0005-0000-0000-00008D020000}"/>
    <cellStyle name="Note 2 24 2" xfId="654" xr:uid="{00000000-0005-0000-0000-00008E020000}"/>
    <cellStyle name="Note 2 24 2 2" xfId="655" xr:uid="{00000000-0005-0000-0000-00008F020000}"/>
    <cellStyle name="Note 2 24 2_5 Cent Local" xfId="656" xr:uid="{00000000-0005-0000-0000-000090020000}"/>
    <cellStyle name="Note 2 24 3" xfId="657" xr:uid="{00000000-0005-0000-0000-000091020000}"/>
    <cellStyle name="Note 2 24_ Refunds" xfId="658" xr:uid="{00000000-0005-0000-0000-000092020000}"/>
    <cellStyle name="Note 2 25" xfId="659" xr:uid="{00000000-0005-0000-0000-000093020000}"/>
    <cellStyle name="Note 2 25 2" xfId="660" xr:uid="{00000000-0005-0000-0000-000094020000}"/>
    <cellStyle name="Note 2 25 2 2" xfId="661" xr:uid="{00000000-0005-0000-0000-000095020000}"/>
    <cellStyle name="Note 2 25 2_5 Cent Local" xfId="662" xr:uid="{00000000-0005-0000-0000-000096020000}"/>
    <cellStyle name="Note 2 25 3" xfId="663" xr:uid="{00000000-0005-0000-0000-000097020000}"/>
    <cellStyle name="Note 2 25_ Refunds" xfId="664" xr:uid="{00000000-0005-0000-0000-000098020000}"/>
    <cellStyle name="Note 2 26" xfId="665" xr:uid="{00000000-0005-0000-0000-000099020000}"/>
    <cellStyle name="Note 2 26 2" xfId="666" xr:uid="{00000000-0005-0000-0000-00009A020000}"/>
    <cellStyle name="Note 2 26 2 2" xfId="667" xr:uid="{00000000-0005-0000-0000-00009B020000}"/>
    <cellStyle name="Note 2 26 2_5 Cent Local" xfId="668" xr:uid="{00000000-0005-0000-0000-00009C020000}"/>
    <cellStyle name="Note 2 26 3" xfId="669" xr:uid="{00000000-0005-0000-0000-00009D020000}"/>
    <cellStyle name="Note 2 26_ Refunds" xfId="670" xr:uid="{00000000-0005-0000-0000-00009E020000}"/>
    <cellStyle name="Note 2 27" xfId="671" xr:uid="{00000000-0005-0000-0000-00009F020000}"/>
    <cellStyle name="Note 2 27 2" xfId="672" xr:uid="{00000000-0005-0000-0000-0000A0020000}"/>
    <cellStyle name="Note 2 27 2 2" xfId="673" xr:uid="{00000000-0005-0000-0000-0000A1020000}"/>
    <cellStyle name="Note 2 27 2_5 Cent Local" xfId="674" xr:uid="{00000000-0005-0000-0000-0000A2020000}"/>
    <cellStyle name="Note 2 27 3" xfId="675" xr:uid="{00000000-0005-0000-0000-0000A3020000}"/>
    <cellStyle name="Note 2 27_ Refunds" xfId="676" xr:uid="{00000000-0005-0000-0000-0000A4020000}"/>
    <cellStyle name="Note 2 28" xfId="677" xr:uid="{00000000-0005-0000-0000-0000A5020000}"/>
    <cellStyle name="Note 2 28 2" xfId="678" xr:uid="{00000000-0005-0000-0000-0000A6020000}"/>
    <cellStyle name="Note 2 28 2 2" xfId="679" xr:uid="{00000000-0005-0000-0000-0000A7020000}"/>
    <cellStyle name="Note 2 28 2_5 Cent Local" xfId="680" xr:uid="{00000000-0005-0000-0000-0000A8020000}"/>
    <cellStyle name="Note 2 28 3" xfId="681" xr:uid="{00000000-0005-0000-0000-0000A9020000}"/>
    <cellStyle name="Note 2 28_ Refunds" xfId="682" xr:uid="{00000000-0005-0000-0000-0000AA020000}"/>
    <cellStyle name="Note 2 29" xfId="683" xr:uid="{00000000-0005-0000-0000-0000AB020000}"/>
    <cellStyle name="Note 2 29 2" xfId="684" xr:uid="{00000000-0005-0000-0000-0000AC020000}"/>
    <cellStyle name="Note 2 29 2 2" xfId="685" xr:uid="{00000000-0005-0000-0000-0000AD020000}"/>
    <cellStyle name="Note 2 29 2_5 Cent Local" xfId="686" xr:uid="{00000000-0005-0000-0000-0000AE020000}"/>
    <cellStyle name="Note 2 29 3" xfId="687" xr:uid="{00000000-0005-0000-0000-0000AF020000}"/>
    <cellStyle name="Note 2 29_ Refunds" xfId="688" xr:uid="{00000000-0005-0000-0000-0000B0020000}"/>
    <cellStyle name="Note 2 3" xfId="689" xr:uid="{00000000-0005-0000-0000-0000B1020000}"/>
    <cellStyle name="Note 2 3 10" xfId="690" xr:uid="{00000000-0005-0000-0000-0000B2020000}"/>
    <cellStyle name="Note 2 3 2" xfId="691" xr:uid="{00000000-0005-0000-0000-0000B3020000}"/>
    <cellStyle name="Note 2 3 2 2" xfId="692" xr:uid="{00000000-0005-0000-0000-0000B4020000}"/>
    <cellStyle name="Note 2 3 2 2 2" xfId="693" xr:uid="{00000000-0005-0000-0000-0000B5020000}"/>
    <cellStyle name="Note 2 3 2 2_5 Cent Local" xfId="694" xr:uid="{00000000-0005-0000-0000-0000B6020000}"/>
    <cellStyle name="Note 2 3 2 3" xfId="695" xr:uid="{00000000-0005-0000-0000-0000B7020000}"/>
    <cellStyle name="Note 2 3 2_ Refunds" xfId="696" xr:uid="{00000000-0005-0000-0000-0000B8020000}"/>
    <cellStyle name="Note 2 3 3" xfId="697" xr:uid="{00000000-0005-0000-0000-0000B9020000}"/>
    <cellStyle name="Note 2 3 3 2" xfId="698" xr:uid="{00000000-0005-0000-0000-0000BA020000}"/>
    <cellStyle name="Note 2 3 3 2 2" xfId="699" xr:uid="{00000000-0005-0000-0000-0000BB020000}"/>
    <cellStyle name="Note 2 3 3 2_5 Cent Local" xfId="700" xr:uid="{00000000-0005-0000-0000-0000BC020000}"/>
    <cellStyle name="Note 2 3 3 3" xfId="701" xr:uid="{00000000-0005-0000-0000-0000BD020000}"/>
    <cellStyle name="Note 2 3 3_ Refunds" xfId="702" xr:uid="{00000000-0005-0000-0000-0000BE020000}"/>
    <cellStyle name="Note 2 3 4" xfId="703" xr:uid="{00000000-0005-0000-0000-0000BF020000}"/>
    <cellStyle name="Note 2 3 4 2" xfId="704" xr:uid="{00000000-0005-0000-0000-0000C0020000}"/>
    <cellStyle name="Note 2 3 4 2 2" xfId="705" xr:uid="{00000000-0005-0000-0000-0000C1020000}"/>
    <cellStyle name="Note 2 3 4 2_5 Cent Local" xfId="706" xr:uid="{00000000-0005-0000-0000-0000C2020000}"/>
    <cellStyle name="Note 2 3 4 3" xfId="707" xr:uid="{00000000-0005-0000-0000-0000C3020000}"/>
    <cellStyle name="Note 2 3 4_ Refunds" xfId="708" xr:uid="{00000000-0005-0000-0000-0000C4020000}"/>
    <cellStyle name="Note 2 3 5" xfId="709" xr:uid="{00000000-0005-0000-0000-0000C5020000}"/>
    <cellStyle name="Note 2 3 5 2" xfId="710" xr:uid="{00000000-0005-0000-0000-0000C6020000}"/>
    <cellStyle name="Note 2 3 5 2 2" xfId="711" xr:uid="{00000000-0005-0000-0000-0000C7020000}"/>
    <cellStyle name="Note 2 3 5 2_5 Cent Local" xfId="712" xr:uid="{00000000-0005-0000-0000-0000C8020000}"/>
    <cellStyle name="Note 2 3 5 3" xfId="713" xr:uid="{00000000-0005-0000-0000-0000C9020000}"/>
    <cellStyle name="Note 2 3 5_ Refunds" xfId="714" xr:uid="{00000000-0005-0000-0000-0000CA020000}"/>
    <cellStyle name="Note 2 3 6" xfId="715" xr:uid="{00000000-0005-0000-0000-0000CB020000}"/>
    <cellStyle name="Note 2 3 6 2" xfId="716" xr:uid="{00000000-0005-0000-0000-0000CC020000}"/>
    <cellStyle name="Note 2 3 6 2 2" xfId="717" xr:uid="{00000000-0005-0000-0000-0000CD020000}"/>
    <cellStyle name="Note 2 3 6 2_5 Cent Local" xfId="718" xr:uid="{00000000-0005-0000-0000-0000CE020000}"/>
    <cellStyle name="Note 2 3 6 3" xfId="719" xr:uid="{00000000-0005-0000-0000-0000CF020000}"/>
    <cellStyle name="Note 2 3 6_ Refunds" xfId="720" xr:uid="{00000000-0005-0000-0000-0000D0020000}"/>
    <cellStyle name="Note 2 3 7" xfId="721" xr:uid="{00000000-0005-0000-0000-0000D1020000}"/>
    <cellStyle name="Note 2 3 7 2" xfId="722" xr:uid="{00000000-0005-0000-0000-0000D2020000}"/>
    <cellStyle name="Note 2 3 7 2 2" xfId="723" xr:uid="{00000000-0005-0000-0000-0000D3020000}"/>
    <cellStyle name="Note 2 3 7 2_5 Cent Local" xfId="724" xr:uid="{00000000-0005-0000-0000-0000D4020000}"/>
    <cellStyle name="Note 2 3 7 3" xfId="725" xr:uid="{00000000-0005-0000-0000-0000D5020000}"/>
    <cellStyle name="Note 2 3 7_ Refunds" xfId="726" xr:uid="{00000000-0005-0000-0000-0000D6020000}"/>
    <cellStyle name="Note 2 3 8" xfId="727" xr:uid="{00000000-0005-0000-0000-0000D7020000}"/>
    <cellStyle name="Note 2 3 8 2" xfId="728" xr:uid="{00000000-0005-0000-0000-0000D8020000}"/>
    <cellStyle name="Note 2 3 8 2 2" xfId="729" xr:uid="{00000000-0005-0000-0000-0000D9020000}"/>
    <cellStyle name="Note 2 3 8 2_5 Cent Local" xfId="730" xr:uid="{00000000-0005-0000-0000-0000DA020000}"/>
    <cellStyle name="Note 2 3 8 3" xfId="731" xr:uid="{00000000-0005-0000-0000-0000DB020000}"/>
    <cellStyle name="Note 2 3 8_ Refunds" xfId="732" xr:uid="{00000000-0005-0000-0000-0000DC020000}"/>
    <cellStyle name="Note 2 3 9" xfId="733" xr:uid="{00000000-0005-0000-0000-0000DD020000}"/>
    <cellStyle name="Note 2 3 9 2" xfId="734" xr:uid="{00000000-0005-0000-0000-0000DE020000}"/>
    <cellStyle name="Note 2 3 9_5 Cent Local" xfId="735" xr:uid="{00000000-0005-0000-0000-0000DF020000}"/>
    <cellStyle name="Note 2 3_ Refunds" xfId="736" xr:uid="{00000000-0005-0000-0000-0000E0020000}"/>
    <cellStyle name="Note 2 30" xfId="737" xr:uid="{00000000-0005-0000-0000-0000E1020000}"/>
    <cellStyle name="Note 2 30 2" xfId="738" xr:uid="{00000000-0005-0000-0000-0000E2020000}"/>
    <cellStyle name="Note 2 30 2 2" xfId="739" xr:uid="{00000000-0005-0000-0000-0000E3020000}"/>
    <cellStyle name="Note 2 30 2_5 Cent Local" xfId="740" xr:uid="{00000000-0005-0000-0000-0000E4020000}"/>
    <cellStyle name="Note 2 30 3" xfId="741" xr:uid="{00000000-0005-0000-0000-0000E5020000}"/>
    <cellStyle name="Note 2 30_ Refunds" xfId="742" xr:uid="{00000000-0005-0000-0000-0000E6020000}"/>
    <cellStyle name="Note 2 31" xfId="743" xr:uid="{00000000-0005-0000-0000-0000E7020000}"/>
    <cellStyle name="Note 2 31 2" xfId="744" xr:uid="{00000000-0005-0000-0000-0000E8020000}"/>
    <cellStyle name="Note 2 31 2 2" xfId="745" xr:uid="{00000000-0005-0000-0000-0000E9020000}"/>
    <cellStyle name="Note 2 31 2_5 Cent Local" xfId="746" xr:uid="{00000000-0005-0000-0000-0000EA020000}"/>
    <cellStyle name="Note 2 31 3" xfId="747" xr:uid="{00000000-0005-0000-0000-0000EB020000}"/>
    <cellStyle name="Note 2 31_ Refunds" xfId="748" xr:uid="{00000000-0005-0000-0000-0000EC020000}"/>
    <cellStyle name="Note 2 32" xfId="749" xr:uid="{00000000-0005-0000-0000-0000ED020000}"/>
    <cellStyle name="Note 2 32 2" xfId="750" xr:uid="{00000000-0005-0000-0000-0000EE020000}"/>
    <cellStyle name="Note 2 32 2 2" xfId="751" xr:uid="{00000000-0005-0000-0000-0000EF020000}"/>
    <cellStyle name="Note 2 32 2_5 Cent Local" xfId="752" xr:uid="{00000000-0005-0000-0000-0000F0020000}"/>
    <cellStyle name="Note 2 32 3" xfId="753" xr:uid="{00000000-0005-0000-0000-0000F1020000}"/>
    <cellStyle name="Note 2 32_ Refunds" xfId="754" xr:uid="{00000000-0005-0000-0000-0000F2020000}"/>
    <cellStyle name="Note 2 33" xfId="755" xr:uid="{00000000-0005-0000-0000-0000F3020000}"/>
    <cellStyle name="Note 2 34" xfId="756" xr:uid="{00000000-0005-0000-0000-0000F4020000}"/>
    <cellStyle name="Note 2 35" xfId="757" xr:uid="{00000000-0005-0000-0000-0000F5020000}"/>
    <cellStyle name="Note 2 4" xfId="758" xr:uid="{00000000-0005-0000-0000-0000F6020000}"/>
    <cellStyle name="Note 2 4 10" xfId="759" xr:uid="{00000000-0005-0000-0000-0000F7020000}"/>
    <cellStyle name="Note 2 4 2" xfId="760" xr:uid="{00000000-0005-0000-0000-0000F8020000}"/>
    <cellStyle name="Note 2 4 2 2" xfId="761" xr:uid="{00000000-0005-0000-0000-0000F9020000}"/>
    <cellStyle name="Note 2 4 2 2 2" xfId="762" xr:uid="{00000000-0005-0000-0000-0000FA020000}"/>
    <cellStyle name="Note 2 4 2 2_5 Cent Local" xfId="763" xr:uid="{00000000-0005-0000-0000-0000FB020000}"/>
    <cellStyle name="Note 2 4 2 3" xfId="764" xr:uid="{00000000-0005-0000-0000-0000FC020000}"/>
    <cellStyle name="Note 2 4 2_ Refunds" xfId="765" xr:uid="{00000000-0005-0000-0000-0000FD020000}"/>
    <cellStyle name="Note 2 4 3" xfId="766" xr:uid="{00000000-0005-0000-0000-0000FE020000}"/>
    <cellStyle name="Note 2 4 3 2" xfId="767" xr:uid="{00000000-0005-0000-0000-0000FF020000}"/>
    <cellStyle name="Note 2 4 3 2 2" xfId="768" xr:uid="{00000000-0005-0000-0000-000000030000}"/>
    <cellStyle name="Note 2 4 3 2_5 Cent Local" xfId="769" xr:uid="{00000000-0005-0000-0000-000001030000}"/>
    <cellStyle name="Note 2 4 3 3" xfId="770" xr:uid="{00000000-0005-0000-0000-000002030000}"/>
    <cellStyle name="Note 2 4 3_ Refunds" xfId="771" xr:uid="{00000000-0005-0000-0000-000003030000}"/>
    <cellStyle name="Note 2 4 4" xfId="772" xr:uid="{00000000-0005-0000-0000-000004030000}"/>
    <cellStyle name="Note 2 4 4 2" xfId="773" xr:uid="{00000000-0005-0000-0000-000005030000}"/>
    <cellStyle name="Note 2 4 4 2 2" xfId="774" xr:uid="{00000000-0005-0000-0000-000006030000}"/>
    <cellStyle name="Note 2 4 4 2_5 Cent Local" xfId="775" xr:uid="{00000000-0005-0000-0000-000007030000}"/>
    <cellStyle name="Note 2 4 4 3" xfId="776" xr:uid="{00000000-0005-0000-0000-000008030000}"/>
    <cellStyle name="Note 2 4 4_ Refunds" xfId="777" xr:uid="{00000000-0005-0000-0000-000009030000}"/>
    <cellStyle name="Note 2 4 5" xfId="778" xr:uid="{00000000-0005-0000-0000-00000A030000}"/>
    <cellStyle name="Note 2 4 5 2" xfId="779" xr:uid="{00000000-0005-0000-0000-00000B030000}"/>
    <cellStyle name="Note 2 4 5 2 2" xfId="780" xr:uid="{00000000-0005-0000-0000-00000C030000}"/>
    <cellStyle name="Note 2 4 5 2_5 Cent Local" xfId="781" xr:uid="{00000000-0005-0000-0000-00000D030000}"/>
    <cellStyle name="Note 2 4 5 3" xfId="782" xr:uid="{00000000-0005-0000-0000-00000E030000}"/>
    <cellStyle name="Note 2 4 5_ Refunds" xfId="783" xr:uid="{00000000-0005-0000-0000-00000F030000}"/>
    <cellStyle name="Note 2 4 6" xfId="784" xr:uid="{00000000-0005-0000-0000-000010030000}"/>
    <cellStyle name="Note 2 4 6 2" xfId="785" xr:uid="{00000000-0005-0000-0000-000011030000}"/>
    <cellStyle name="Note 2 4 6 2 2" xfId="786" xr:uid="{00000000-0005-0000-0000-000012030000}"/>
    <cellStyle name="Note 2 4 6 2_5 Cent Local" xfId="787" xr:uid="{00000000-0005-0000-0000-000013030000}"/>
    <cellStyle name="Note 2 4 6 3" xfId="788" xr:uid="{00000000-0005-0000-0000-000014030000}"/>
    <cellStyle name="Note 2 4 6_ Refunds" xfId="789" xr:uid="{00000000-0005-0000-0000-000015030000}"/>
    <cellStyle name="Note 2 4 7" xfId="790" xr:uid="{00000000-0005-0000-0000-000016030000}"/>
    <cellStyle name="Note 2 4 7 2" xfId="791" xr:uid="{00000000-0005-0000-0000-000017030000}"/>
    <cellStyle name="Note 2 4 7 2 2" xfId="792" xr:uid="{00000000-0005-0000-0000-000018030000}"/>
    <cellStyle name="Note 2 4 7 2_5 Cent Local" xfId="793" xr:uid="{00000000-0005-0000-0000-000019030000}"/>
    <cellStyle name="Note 2 4 7 3" xfId="794" xr:uid="{00000000-0005-0000-0000-00001A030000}"/>
    <cellStyle name="Note 2 4 7_ Refunds" xfId="795" xr:uid="{00000000-0005-0000-0000-00001B030000}"/>
    <cellStyle name="Note 2 4 8" xfId="796" xr:uid="{00000000-0005-0000-0000-00001C030000}"/>
    <cellStyle name="Note 2 4 8 2" xfId="797" xr:uid="{00000000-0005-0000-0000-00001D030000}"/>
    <cellStyle name="Note 2 4 8 2 2" xfId="798" xr:uid="{00000000-0005-0000-0000-00001E030000}"/>
    <cellStyle name="Note 2 4 8 2_5 Cent Local" xfId="799" xr:uid="{00000000-0005-0000-0000-00001F030000}"/>
    <cellStyle name="Note 2 4 8 3" xfId="800" xr:uid="{00000000-0005-0000-0000-000020030000}"/>
    <cellStyle name="Note 2 4 8_ Refunds" xfId="801" xr:uid="{00000000-0005-0000-0000-000021030000}"/>
    <cellStyle name="Note 2 4 9" xfId="802" xr:uid="{00000000-0005-0000-0000-000022030000}"/>
    <cellStyle name="Note 2 4 9 2" xfId="803" xr:uid="{00000000-0005-0000-0000-000023030000}"/>
    <cellStyle name="Note 2 4 9_5 Cent Local" xfId="804" xr:uid="{00000000-0005-0000-0000-000024030000}"/>
    <cellStyle name="Note 2 4_ Refunds" xfId="805" xr:uid="{00000000-0005-0000-0000-000025030000}"/>
    <cellStyle name="Note 2 5" xfId="806" xr:uid="{00000000-0005-0000-0000-000026030000}"/>
    <cellStyle name="Note 2 5 2" xfId="807" xr:uid="{00000000-0005-0000-0000-000027030000}"/>
    <cellStyle name="Note 2 5 2 2" xfId="808" xr:uid="{00000000-0005-0000-0000-000028030000}"/>
    <cellStyle name="Note 2 5 2_5 Cent Local" xfId="809" xr:uid="{00000000-0005-0000-0000-000029030000}"/>
    <cellStyle name="Note 2 5 3" xfId="810" xr:uid="{00000000-0005-0000-0000-00002A030000}"/>
    <cellStyle name="Note 2 5_ Refunds" xfId="811" xr:uid="{00000000-0005-0000-0000-00002B030000}"/>
    <cellStyle name="Note 2 6" xfId="812" xr:uid="{00000000-0005-0000-0000-00002C030000}"/>
    <cellStyle name="Note 2 6 2" xfId="813" xr:uid="{00000000-0005-0000-0000-00002D030000}"/>
    <cellStyle name="Note 2 6 2 2" xfId="814" xr:uid="{00000000-0005-0000-0000-00002E030000}"/>
    <cellStyle name="Note 2 6 2_5 Cent Local" xfId="815" xr:uid="{00000000-0005-0000-0000-00002F030000}"/>
    <cellStyle name="Note 2 6 3" xfId="816" xr:uid="{00000000-0005-0000-0000-000030030000}"/>
    <cellStyle name="Note 2 6_ Refunds" xfId="817" xr:uid="{00000000-0005-0000-0000-000031030000}"/>
    <cellStyle name="Note 2 7" xfId="818" xr:uid="{00000000-0005-0000-0000-000032030000}"/>
    <cellStyle name="Note 2 7 2" xfId="819" xr:uid="{00000000-0005-0000-0000-000033030000}"/>
    <cellStyle name="Note 2 7 2 2" xfId="820" xr:uid="{00000000-0005-0000-0000-000034030000}"/>
    <cellStyle name="Note 2 7 2_5 Cent Local" xfId="821" xr:uid="{00000000-0005-0000-0000-000035030000}"/>
    <cellStyle name="Note 2 7 3" xfId="822" xr:uid="{00000000-0005-0000-0000-000036030000}"/>
    <cellStyle name="Note 2 7_ Refunds" xfId="823" xr:uid="{00000000-0005-0000-0000-000037030000}"/>
    <cellStyle name="Note 2 8" xfId="824" xr:uid="{00000000-0005-0000-0000-000038030000}"/>
    <cellStyle name="Note 2 8 2" xfId="825" xr:uid="{00000000-0005-0000-0000-000039030000}"/>
    <cellStyle name="Note 2 8 2 2" xfId="826" xr:uid="{00000000-0005-0000-0000-00003A030000}"/>
    <cellStyle name="Note 2 8 2_5 Cent Local" xfId="827" xr:uid="{00000000-0005-0000-0000-00003B030000}"/>
    <cellStyle name="Note 2 8 3" xfId="828" xr:uid="{00000000-0005-0000-0000-00003C030000}"/>
    <cellStyle name="Note 2 8_ Refunds" xfId="829" xr:uid="{00000000-0005-0000-0000-00003D030000}"/>
    <cellStyle name="Note 2 9" xfId="830" xr:uid="{00000000-0005-0000-0000-00003E030000}"/>
    <cellStyle name="Note 2 9 2" xfId="831" xr:uid="{00000000-0005-0000-0000-00003F030000}"/>
    <cellStyle name="Note 2 9 2 2" xfId="832" xr:uid="{00000000-0005-0000-0000-000040030000}"/>
    <cellStyle name="Note 2 9 2_5 Cent Local" xfId="833" xr:uid="{00000000-0005-0000-0000-000041030000}"/>
    <cellStyle name="Note 2 9 3" xfId="834" xr:uid="{00000000-0005-0000-0000-000042030000}"/>
    <cellStyle name="Note 2 9_ Refunds" xfId="835" xr:uid="{00000000-0005-0000-0000-000043030000}"/>
    <cellStyle name="Note 2_ Refunds" xfId="836" xr:uid="{00000000-0005-0000-0000-000044030000}"/>
    <cellStyle name="Note 3" xfId="837" xr:uid="{00000000-0005-0000-0000-000045030000}"/>
    <cellStyle name="Note 3 10" xfId="838" xr:uid="{00000000-0005-0000-0000-000046030000}"/>
    <cellStyle name="Note 3 10 2" xfId="839" xr:uid="{00000000-0005-0000-0000-000047030000}"/>
    <cellStyle name="Note 3 10 2 2" xfId="840" xr:uid="{00000000-0005-0000-0000-000048030000}"/>
    <cellStyle name="Note 3 10 2_5 Cent Local" xfId="841" xr:uid="{00000000-0005-0000-0000-000049030000}"/>
    <cellStyle name="Note 3 10 3" xfId="842" xr:uid="{00000000-0005-0000-0000-00004A030000}"/>
    <cellStyle name="Note 3 10_ Refunds" xfId="843" xr:uid="{00000000-0005-0000-0000-00004B030000}"/>
    <cellStyle name="Note 3 11" xfId="844" xr:uid="{00000000-0005-0000-0000-00004C030000}"/>
    <cellStyle name="Note 3 11 2" xfId="845" xr:uid="{00000000-0005-0000-0000-00004D030000}"/>
    <cellStyle name="Note 3 11 2 2" xfId="846" xr:uid="{00000000-0005-0000-0000-00004E030000}"/>
    <cellStyle name="Note 3 11 2_5 Cent Local" xfId="847" xr:uid="{00000000-0005-0000-0000-00004F030000}"/>
    <cellStyle name="Note 3 11 3" xfId="848" xr:uid="{00000000-0005-0000-0000-000050030000}"/>
    <cellStyle name="Note 3 11_ Refunds" xfId="849" xr:uid="{00000000-0005-0000-0000-000051030000}"/>
    <cellStyle name="Note 3 12" xfId="850" xr:uid="{00000000-0005-0000-0000-000052030000}"/>
    <cellStyle name="Note 3 12 2" xfId="851" xr:uid="{00000000-0005-0000-0000-000053030000}"/>
    <cellStyle name="Note 3 12 2 2" xfId="852" xr:uid="{00000000-0005-0000-0000-000054030000}"/>
    <cellStyle name="Note 3 12 2_5 Cent Local" xfId="853" xr:uid="{00000000-0005-0000-0000-000055030000}"/>
    <cellStyle name="Note 3 12 3" xfId="854" xr:uid="{00000000-0005-0000-0000-000056030000}"/>
    <cellStyle name="Note 3 12_ Refunds" xfId="855" xr:uid="{00000000-0005-0000-0000-000057030000}"/>
    <cellStyle name="Note 3 13" xfId="856" xr:uid="{00000000-0005-0000-0000-000058030000}"/>
    <cellStyle name="Note 3 13 2" xfId="857" xr:uid="{00000000-0005-0000-0000-000059030000}"/>
    <cellStyle name="Note 3 13 2 2" xfId="858" xr:uid="{00000000-0005-0000-0000-00005A030000}"/>
    <cellStyle name="Note 3 13 2_5 Cent Local" xfId="859" xr:uid="{00000000-0005-0000-0000-00005B030000}"/>
    <cellStyle name="Note 3 13 3" xfId="860" xr:uid="{00000000-0005-0000-0000-00005C030000}"/>
    <cellStyle name="Note 3 13_ Refunds" xfId="861" xr:uid="{00000000-0005-0000-0000-00005D030000}"/>
    <cellStyle name="Note 3 14" xfId="862" xr:uid="{00000000-0005-0000-0000-00005E030000}"/>
    <cellStyle name="Note 3 14 2" xfId="863" xr:uid="{00000000-0005-0000-0000-00005F030000}"/>
    <cellStyle name="Note 3 14 2 2" xfId="864" xr:uid="{00000000-0005-0000-0000-000060030000}"/>
    <cellStyle name="Note 3 14 2_5 Cent Local" xfId="865" xr:uid="{00000000-0005-0000-0000-000061030000}"/>
    <cellStyle name="Note 3 14 3" xfId="866" xr:uid="{00000000-0005-0000-0000-000062030000}"/>
    <cellStyle name="Note 3 14_ Refunds" xfId="867" xr:uid="{00000000-0005-0000-0000-000063030000}"/>
    <cellStyle name="Note 3 15" xfId="868" xr:uid="{00000000-0005-0000-0000-000064030000}"/>
    <cellStyle name="Note 3 15 2" xfId="869" xr:uid="{00000000-0005-0000-0000-000065030000}"/>
    <cellStyle name="Note 3 15 2 2" xfId="870" xr:uid="{00000000-0005-0000-0000-000066030000}"/>
    <cellStyle name="Note 3 15 2_5 Cent Local" xfId="871" xr:uid="{00000000-0005-0000-0000-000067030000}"/>
    <cellStyle name="Note 3 15 3" xfId="872" xr:uid="{00000000-0005-0000-0000-000068030000}"/>
    <cellStyle name="Note 3 15_ Refunds" xfId="873" xr:uid="{00000000-0005-0000-0000-000069030000}"/>
    <cellStyle name="Note 3 16" xfId="874" xr:uid="{00000000-0005-0000-0000-00006A030000}"/>
    <cellStyle name="Note 3 16 2" xfId="875" xr:uid="{00000000-0005-0000-0000-00006B030000}"/>
    <cellStyle name="Note 3 16 2 2" xfId="876" xr:uid="{00000000-0005-0000-0000-00006C030000}"/>
    <cellStyle name="Note 3 16 2_5 Cent Local" xfId="877" xr:uid="{00000000-0005-0000-0000-00006D030000}"/>
    <cellStyle name="Note 3 16 3" xfId="878" xr:uid="{00000000-0005-0000-0000-00006E030000}"/>
    <cellStyle name="Note 3 16_ Refunds" xfId="879" xr:uid="{00000000-0005-0000-0000-00006F030000}"/>
    <cellStyle name="Note 3 17" xfId="880" xr:uid="{00000000-0005-0000-0000-000070030000}"/>
    <cellStyle name="Note 3 17 2" xfId="881" xr:uid="{00000000-0005-0000-0000-000071030000}"/>
    <cellStyle name="Note 3 17 2 2" xfId="882" xr:uid="{00000000-0005-0000-0000-000072030000}"/>
    <cellStyle name="Note 3 17 2_5 Cent Local" xfId="883" xr:uid="{00000000-0005-0000-0000-000073030000}"/>
    <cellStyle name="Note 3 17 3" xfId="884" xr:uid="{00000000-0005-0000-0000-000074030000}"/>
    <cellStyle name="Note 3 17_ Refunds" xfId="885" xr:uid="{00000000-0005-0000-0000-000075030000}"/>
    <cellStyle name="Note 3 18" xfId="886" xr:uid="{00000000-0005-0000-0000-000076030000}"/>
    <cellStyle name="Note 3 18 2" xfId="887" xr:uid="{00000000-0005-0000-0000-000077030000}"/>
    <cellStyle name="Note 3 18 2 2" xfId="888" xr:uid="{00000000-0005-0000-0000-000078030000}"/>
    <cellStyle name="Note 3 18 2_5 Cent Local" xfId="889" xr:uid="{00000000-0005-0000-0000-000079030000}"/>
    <cellStyle name="Note 3 18 3" xfId="890" xr:uid="{00000000-0005-0000-0000-00007A030000}"/>
    <cellStyle name="Note 3 18_ Refunds" xfId="891" xr:uid="{00000000-0005-0000-0000-00007B030000}"/>
    <cellStyle name="Note 3 19" xfId="892" xr:uid="{00000000-0005-0000-0000-00007C030000}"/>
    <cellStyle name="Note 3 19 2" xfId="893" xr:uid="{00000000-0005-0000-0000-00007D030000}"/>
    <cellStyle name="Note 3 19 2 2" xfId="894" xr:uid="{00000000-0005-0000-0000-00007E030000}"/>
    <cellStyle name="Note 3 19 2_5 Cent Local" xfId="895" xr:uid="{00000000-0005-0000-0000-00007F030000}"/>
    <cellStyle name="Note 3 19 3" xfId="896" xr:uid="{00000000-0005-0000-0000-000080030000}"/>
    <cellStyle name="Note 3 19_ Refunds" xfId="897" xr:uid="{00000000-0005-0000-0000-000081030000}"/>
    <cellStyle name="Note 3 2" xfId="898" xr:uid="{00000000-0005-0000-0000-000082030000}"/>
    <cellStyle name="Note 3 2 10" xfId="899" xr:uid="{00000000-0005-0000-0000-000083030000}"/>
    <cellStyle name="Note 3 2 2" xfId="900" xr:uid="{00000000-0005-0000-0000-000084030000}"/>
    <cellStyle name="Note 3 2 2 2" xfId="901" xr:uid="{00000000-0005-0000-0000-000085030000}"/>
    <cellStyle name="Note 3 2 2 2 2" xfId="902" xr:uid="{00000000-0005-0000-0000-000086030000}"/>
    <cellStyle name="Note 3 2 2 2_5 Cent Local" xfId="903" xr:uid="{00000000-0005-0000-0000-000087030000}"/>
    <cellStyle name="Note 3 2 2 3" xfId="904" xr:uid="{00000000-0005-0000-0000-000088030000}"/>
    <cellStyle name="Note 3 2 2_ Refunds" xfId="905" xr:uid="{00000000-0005-0000-0000-000089030000}"/>
    <cellStyle name="Note 3 2 3" xfId="906" xr:uid="{00000000-0005-0000-0000-00008A030000}"/>
    <cellStyle name="Note 3 2 3 2" xfId="907" xr:uid="{00000000-0005-0000-0000-00008B030000}"/>
    <cellStyle name="Note 3 2 3 2 2" xfId="908" xr:uid="{00000000-0005-0000-0000-00008C030000}"/>
    <cellStyle name="Note 3 2 3 2_5 Cent Local" xfId="909" xr:uid="{00000000-0005-0000-0000-00008D030000}"/>
    <cellStyle name="Note 3 2 3 3" xfId="910" xr:uid="{00000000-0005-0000-0000-00008E030000}"/>
    <cellStyle name="Note 3 2 3_ Refunds" xfId="911" xr:uid="{00000000-0005-0000-0000-00008F030000}"/>
    <cellStyle name="Note 3 2 4" xfId="912" xr:uid="{00000000-0005-0000-0000-000090030000}"/>
    <cellStyle name="Note 3 2 4 2" xfId="913" xr:uid="{00000000-0005-0000-0000-000091030000}"/>
    <cellStyle name="Note 3 2 4 2 2" xfId="914" xr:uid="{00000000-0005-0000-0000-000092030000}"/>
    <cellStyle name="Note 3 2 4 2_5 Cent Local" xfId="915" xr:uid="{00000000-0005-0000-0000-000093030000}"/>
    <cellStyle name="Note 3 2 4 3" xfId="916" xr:uid="{00000000-0005-0000-0000-000094030000}"/>
    <cellStyle name="Note 3 2 4_ Refunds" xfId="917" xr:uid="{00000000-0005-0000-0000-000095030000}"/>
    <cellStyle name="Note 3 2 5" xfId="918" xr:uid="{00000000-0005-0000-0000-000096030000}"/>
    <cellStyle name="Note 3 2 5 2" xfId="919" xr:uid="{00000000-0005-0000-0000-000097030000}"/>
    <cellStyle name="Note 3 2 5 2 2" xfId="920" xr:uid="{00000000-0005-0000-0000-000098030000}"/>
    <cellStyle name="Note 3 2 5 2_5 Cent Local" xfId="921" xr:uid="{00000000-0005-0000-0000-000099030000}"/>
    <cellStyle name="Note 3 2 5 3" xfId="922" xr:uid="{00000000-0005-0000-0000-00009A030000}"/>
    <cellStyle name="Note 3 2 5_ Refunds" xfId="923" xr:uid="{00000000-0005-0000-0000-00009B030000}"/>
    <cellStyle name="Note 3 2 6" xfId="924" xr:uid="{00000000-0005-0000-0000-00009C030000}"/>
    <cellStyle name="Note 3 2 6 2" xfId="925" xr:uid="{00000000-0005-0000-0000-00009D030000}"/>
    <cellStyle name="Note 3 2 6 2 2" xfId="926" xr:uid="{00000000-0005-0000-0000-00009E030000}"/>
    <cellStyle name="Note 3 2 6 2_5 Cent Local" xfId="927" xr:uid="{00000000-0005-0000-0000-00009F030000}"/>
    <cellStyle name="Note 3 2 6 3" xfId="928" xr:uid="{00000000-0005-0000-0000-0000A0030000}"/>
    <cellStyle name="Note 3 2 6_ Refunds" xfId="929" xr:uid="{00000000-0005-0000-0000-0000A1030000}"/>
    <cellStyle name="Note 3 2 7" xfId="930" xr:uid="{00000000-0005-0000-0000-0000A2030000}"/>
    <cellStyle name="Note 3 2 7 2" xfId="931" xr:uid="{00000000-0005-0000-0000-0000A3030000}"/>
    <cellStyle name="Note 3 2 7 2 2" xfId="932" xr:uid="{00000000-0005-0000-0000-0000A4030000}"/>
    <cellStyle name="Note 3 2 7 2_5 Cent Local" xfId="933" xr:uid="{00000000-0005-0000-0000-0000A5030000}"/>
    <cellStyle name="Note 3 2 7 3" xfId="934" xr:uid="{00000000-0005-0000-0000-0000A6030000}"/>
    <cellStyle name="Note 3 2 7_ Refunds" xfId="935" xr:uid="{00000000-0005-0000-0000-0000A7030000}"/>
    <cellStyle name="Note 3 2 8" xfId="936" xr:uid="{00000000-0005-0000-0000-0000A8030000}"/>
    <cellStyle name="Note 3 2 8 2" xfId="937" xr:uid="{00000000-0005-0000-0000-0000A9030000}"/>
    <cellStyle name="Note 3 2 8 2 2" xfId="938" xr:uid="{00000000-0005-0000-0000-0000AA030000}"/>
    <cellStyle name="Note 3 2 8 2_5 Cent Local" xfId="939" xr:uid="{00000000-0005-0000-0000-0000AB030000}"/>
    <cellStyle name="Note 3 2 8 3" xfId="940" xr:uid="{00000000-0005-0000-0000-0000AC030000}"/>
    <cellStyle name="Note 3 2 8_ Refunds" xfId="941" xr:uid="{00000000-0005-0000-0000-0000AD030000}"/>
    <cellStyle name="Note 3 2 9" xfId="942" xr:uid="{00000000-0005-0000-0000-0000AE030000}"/>
    <cellStyle name="Note 3 2 9 2" xfId="943" xr:uid="{00000000-0005-0000-0000-0000AF030000}"/>
    <cellStyle name="Note 3 2 9_5 Cent Local" xfId="944" xr:uid="{00000000-0005-0000-0000-0000B0030000}"/>
    <cellStyle name="Note 3 2_ Refunds" xfId="945" xr:uid="{00000000-0005-0000-0000-0000B1030000}"/>
    <cellStyle name="Note 3 20" xfId="946" xr:uid="{00000000-0005-0000-0000-0000B2030000}"/>
    <cellStyle name="Note 3 20 2" xfId="947" xr:uid="{00000000-0005-0000-0000-0000B3030000}"/>
    <cellStyle name="Note 3 20 2 2" xfId="948" xr:uid="{00000000-0005-0000-0000-0000B4030000}"/>
    <cellStyle name="Note 3 20 2_5 Cent Local" xfId="949" xr:uid="{00000000-0005-0000-0000-0000B5030000}"/>
    <cellStyle name="Note 3 20 3" xfId="950" xr:uid="{00000000-0005-0000-0000-0000B6030000}"/>
    <cellStyle name="Note 3 20_ Refunds" xfId="951" xr:uid="{00000000-0005-0000-0000-0000B7030000}"/>
    <cellStyle name="Note 3 21" xfId="952" xr:uid="{00000000-0005-0000-0000-0000B8030000}"/>
    <cellStyle name="Note 3 21 2" xfId="953" xr:uid="{00000000-0005-0000-0000-0000B9030000}"/>
    <cellStyle name="Note 3 21 2 2" xfId="954" xr:uid="{00000000-0005-0000-0000-0000BA030000}"/>
    <cellStyle name="Note 3 21 2_5 Cent Local" xfId="955" xr:uid="{00000000-0005-0000-0000-0000BB030000}"/>
    <cellStyle name="Note 3 21 3" xfId="956" xr:uid="{00000000-0005-0000-0000-0000BC030000}"/>
    <cellStyle name="Note 3 21_ Refunds" xfId="957" xr:uid="{00000000-0005-0000-0000-0000BD030000}"/>
    <cellStyle name="Note 3 22" xfId="958" xr:uid="{00000000-0005-0000-0000-0000BE030000}"/>
    <cellStyle name="Note 3 22 2" xfId="959" xr:uid="{00000000-0005-0000-0000-0000BF030000}"/>
    <cellStyle name="Note 3 22 2 2" xfId="960" xr:uid="{00000000-0005-0000-0000-0000C0030000}"/>
    <cellStyle name="Note 3 22 2_5 Cent Local" xfId="961" xr:uid="{00000000-0005-0000-0000-0000C1030000}"/>
    <cellStyle name="Note 3 22 3" xfId="962" xr:uid="{00000000-0005-0000-0000-0000C2030000}"/>
    <cellStyle name="Note 3 22_ Refunds" xfId="963" xr:uid="{00000000-0005-0000-0000-0000C3030000}"/>
    <cellStyle name="Note 3 23" xfId="964" xr:uid="{00000000-0005-0000-0000-0000C4030000}"/>
    <cellStyle name="Note 3 23 2" xfId="965" xr:uid="{00000000-0005-0000-0000-0000C5030000}"/>
    <cellStyle name="Note 3 23 2 2" xfId="966" xr:uid="{00000000-0005-0000-0000-0000C6030000}"/>
    <cellStyle name="Note 3 23 2_5 Cent Local" xfId="967" xr:uid="{00000000-0005-0000-0000-0000C7030000}"/>
    <cellStyle name="Note 3 23 3" xfId="968" xr:uid="{00000000-0005-0000-0000-0000C8030000}"/>
    <cellStyle name="Note 3 23_ Refunds" xfId="969" xr:uid="{00000000-0005-0000-0000-0000C9030000}"/>
    <cellStyle name="Note 3 24" xfId="970" xr:uid="{00000000-0005-0000-0000-0000CA030000}"/>
    <cellStyle name="Note 3 24 2" xfId="971" xr:uid="{00000000-0005-0000-0000-0000CB030000}"/>
    <cellStyle name="Note 3 24 2 2" xfId="972" xr:uid="{00000000-0005-0000-0000-0000CC030000}"/>
    <cellStyle name="Note 3 24 2_5 Cent Local" xfId="973" xr:uid="{00000000-0005-0000-0000-0000CD030000}"/>
    <cellStyle name="Note 3 24 3" xfId="974" xr:uid="{00000000-0005-0000-0000-0000CE030000}"/>
    <cellStyle name="Note 3 24_ Refunds" xfId="975" xr:uid="{00000000-0005-0000-0000-0000CF030000}"/>
    <cellStyle name="Note 3 25" xfId="976" xr:uid="{00000000-0005-0000-0000-0000D0030000}"/>
    <cellStyle name="Note 3 25 2" xfId="977" xr:uid="{00000000-0005-0000-0000-0000D1030000}"/>
    <cellStyle name="Note 3 25 2 2" xfId="978" xr:uid="{00000000-0005-0000-0000-0000D2030000}"/>
    <cellStyle name="Note 3 25 2_5 Cent Local" xfId="979" xr:uid="{00000000-0005-0000-0000-0000D3030000}"/>
    <cellStyle name="Note 3 25 3" xfId="980" xr:uid="{00000000-0005-0000-0000-0000D4030000}"/>
    <cellStyle name="Note 3 25_ Refunds" xfId="981" xr:uid="{00000000-0005-0000-0000-0000D5030000}"/>
    <cellStyle name="Note 3 26" xfId="982" xr:uid="{00000000-0005-0000-0000-0000D6030000}"/>
    <cellStyle name="Note 3 26 2" xfId="983" xr:uid="{00000000-0005-0000-0000-0000D7030000}"/>
    <cellStyle name="Note 3 26 2 2" xfId="984" xr:uid="{00000000-0005-0000-0000-0000D8030000}"/>
    <cellStyle name="Note 3 26 2_5 Cent Local" xfId="985" xr:uid="{00000000-0005-0000-0000-0000D9030000}"/>
    <cellStyle name="Note 3 26 3" xfId="986" xr:uid="{00000000-0005-0000-0000-0000DA030000}"/>
    <cellStyle name="Note 3 26_ Refunds" xfId="987" xr:uid="{00000000-0005-0000-0000-0000DB030000}"/>
    <cellStyle name="Note 3 27" xfId="988" xr:uid="{00000000-0005-0000-0000-0000DC030000}"/>
    <cellStyle name="Note 3 27 2" xfId="989" xr:uid="{00000000-0005-0000-0000-0000DD030000}"/>
    <cellStyle name="Note 3 27 2 2" xfId="990" xr:uid="{00000000-0005-0000-0000-0000DE030000}"/>
    <cellStyle name="Note 3 27 2_5 Cent Local" xfId="991" xr:uid="{00000000-0005-0000-0000-0000DF030000}"/>
    <cellStyle name="Note 3 27 3" xfId="992" xr:uid="{00000000-0005-0000-0000-0000E0030000}"/>
    <cellStyle name="Note 3 27_ Refunds" xfId="993" xr:uid="{00000000-0005-0000-0000-0000E1030000}"/>
    <cellStyle name="Note 3 28" xfId="994" xr:uid="{00000000-0005-0000-0000-0000E2030000}"/>
    <cellStyle name="Note 3 28 2" xfId="995" xr:uid="{00000000-0005-0000-0000-0000E3030000}"/>
    <cellStyle name="Note 3 28 2 2" xfId="996" xr:uid="{00000000-0005-0000-0000-0000E4030000}"/>
    <cellStyle name="Note 3 28 2_5 Cent Local" xfId="997" xr:uid="{00000000-0005-0000-0000-0000E5030000}"/>
    <cellStyle name="Note 3 28 3" xfId="998" xr:uid="{00000000-0005-0000-0000-0000E6030000}"/>
    <cellStyle name="Note 3 28_ Refunds" xfId="999" xr:uid="{00000000-0005-0000-0000-0000E7030000}"/>
    <cellStyle name="Note 3 29" xfId="1000" xr:uid="{00000000-0005-0000-0000-0000E8030000}"/>
    <cellStyle name="Note 3 29 2" xfId="1001" xr:uid="{00000000-0005-0000-0000-0000E9030000}"/>
    <cellStyle name="Note 3 29 2 2" xfId="1002" xr:uid="{00000000-0005-0000-0000-0000EA030000}"/>
    <cellStyle name="Note 3 29 2_5 Cent Local" xfId="1003" xr:uid="{00000000-0005-0000-0000-0000EB030000}"/>
    <cellStyle name="Note 3 29 3" xfId="1004" xr:uid="{00000000-0005-0000-0000-0000EC030000}"/>
    <cellStyle name="Note 3 29_ Refunds" xfId="1005" xr:uid="{00000000-0005-0000-0000-0000ED030000}"/>
    <cellStyle name="Note 3 3" xfId="1006" xr:uid="{00000000-0005-0000-0000-0000EE030000}"/>
    <cellStyle name="Note 3 3 10" xfId="1007" xr:uid="{00000000-0005-0000-0000-0000EF030000}"/>
    <cellStyle name="Note 3 3 2" xfId="1008" xr:uid="{00000000-0005-0000-0000-0000F0030000}"/>
    <cellStyle name="Note 3 3 2 2" xfId="1009" xr:uid="{00000000-0005-0000-0000-0000F1030000}"/>
    <cellStyle name="Note 3 3 2 2 2" xfId="1010" xr:uid="{00000000-0005-0000-0000-0000F2030000}"/>
    <cellStyle name="Note 3 3 2 2_5 Cent Local" xfId="1011" xr:uid="{00000000-0005-0000-0000-0000F3030000}"/>
    <cellStyle name="Note 3 3 2 3" xfId="1012" xr:uid="{00000000-0005-0000-0000-0000F4030000}"/>
    <cellStyle name="Note 3 3 2_ Refunds" xfId="1013" xr:uid="{00000000-0005-0000-0000-0000F5030000}"/>
    <cellStyle name="Note 3 3 3" xfId="1014" xr:uid="{00000000-0005-0000-0000-0000F6030000}"/>
    <cellStyle name="Note 3 3 3 2" xfId="1015" xr:uid="{00000000-0005-0000-0000-0000F7030000}"/>
    <cellStyle name="Note 3 3 3 2 2" xfId="1016" xr:uid="{00000000-0005-0000-0000-0000F8030000}"/>
    <cellStyle name="Note 3 3 3 2_5 Cent Local" xfId="1017" xr:uid="{00000000-0005-0000-0000-0000F9030000}"/>
    <cellStyle name="Note 3 3 3 3" xfId="1018" xr:uid="{00000000-0005-0000-0000-0000FA030000}"/>
    <cellStyle name="Note 3 3 3_ Refunds" xfId="1019" xr:uid="{00000000-0005-0000-0000-0000FB030000}"/>
    <cellStyle name="Note 3 3 4" xfId="1020" xr:uid="{00000000-0005-0000-0000-0000FC030000}"/>
    <cellStyle name="Note 3 3 4 2" xfId="1021" xr:uid="{00000000-0005-0000-0000-0000FD030000}"/>
    <cellStyle name="Note 3 3 4 2 2" xfId="1022" xr:uid="{00000000-0005-0000-0000-0000FE030000}"/>
    <cellStyle name="Note 3 3 4 2_5 Cent Local" xfId="1023" xr:uid="{00000000-0005-0000-0000-0000FF030000}"/>
    <cellStyle name="Note 3 3 4 3" xfId="1024" xr:uid="{00000000-0005-0000-0000-000000040000}"/>
    <cellStyle name="Note 3 3 4_ Refunds" xfId="1025" xr:uid="{00000000-0005-0000-0000-000001040000}"/>
    <cellStyle name="Note 3 3 5" xfId="1026" xr:uid="{00000000-0005-0000-0000-000002040000}"/>
    <cellStyle name="Note 3 3 5 2" xfId="1027" xr:uid="{00000000-0005-0000-0000-000003040000}"/>
    <cellStyle name="Note 3 3 5 2 2" xfId="1028" xr:uid="{00000000-0005-0000-0000-000004040000}"/>
    <cellStyle name="Note 3 3 5 2_5 Cent Local" xfId="1029" xr:uid="{00000000-0005-0000-0000-000005040000}"/>
    <cellStyle name="Note 3 3 5 3" xfId="1030" xr:uid="{00000000-0005-0000-0000-000006040000}"/>
    <cellStyle name="Note 3 3 5_ Refunds" xfId="1031" xr:uid="{00000000-0005-0000-0000-000007040000}"/>
    <cellStyle name="Note 3 3 6" xfId="1032" xr:uid="{00000000-0005-0000-0000-000008040000}"/>
    <cellStyle name="Note 3 3 6 2" xfId="1033" xr:uid="{00000000-0005-0000-0000-000009040000}"/>
    <cellStyle name="Note 3 3 6 2 2" xfId="1034" xr:uid="{00000000-0005-0000-0000-00000A040000}"/>
    <cellStyle name="Note 3 3 6 2_5 Cent Local" xfId="1035" xr:uid="{00000000-0005-0000-0000-00000B040000}"/>
    <cellStyle name="Note 3 3 6 3" xfId="1036" xr:uid="{00000000-0005-0000-0000-00000C040000}"/>
    <cellStyle name="Note 3 3 6_ Refunds" xfId="1037" xr:uid="{00000000-0005-0000-0000-00000D040000}"/>
    <cellStyle name="Note 3 3 7" xfId="1038" xr:uid="{00000000-0005-0000-0000-00000E040000}"/>
    <cellStyle name="Note 3 3 7 2" xfId="1039" xr:uid="{00000000-0005-0000-0000-00000F040000}"/>
    <cellStyle name="Note 3 3 7 2 2" xfId="1040" xr:uid="{00000000-0005-0000-0000-000010040000}"/>
    <cellStyle name="Note 3 3 7 2_5 Cent Local" xfId="1041" xr:uid="{00000000-0005-0000-0000-000011040000}"/>
    <cellStyle name="Note 3 3 7 3" xfId="1042" xr:uid="{00000000-0005-0000-0000-000012040000}"/>
    <cellStyle name="Note 3 3 7_ Refunds" xfId="1043" xr:uid="{00000000-0005-0000-0000-000013040000}"/>
    <cellStyle name="Note 3 3 8" xfId="1044" xr:uid="{00000000-0005-0000-0000-000014040000}"/>
    <cellStyle name="Note 3 3 8 2" xfId="1045" xr:uid="{00000000-0005-0000-0000-000015040000}"/>
    <cellStyle name="Note 3 3 8 2 2" xfId="1046" xr:uid="{00000000-0005-0000-0000-000016040000}"/>
    <cellStyle name="Note 3 3 8 2_5 Cent Local" xfId="1047" xr:uid="{00000000-0005-0000-0000-000017040000}"/>
    <cellStyle name="Note 3 3 8 3" xfId="1048" xr:uid="{00000000-0005-0000-0000-000018040000}"/>
    <cellStyle name="Note 3 3 8_ Refunds" xfId="1049" xr:uid="{00000000-0005-0000-0000-000019040000}"/>
    <cellStyle name="Note 3 3 9" xfId="1050" xr:uid="{00000000-0005-0000-0000-00001A040000}"/>
    <cellStyle name="Note 3 3 9 2" xfId="1051" xr:uid="{00000000-0005-0000-0000-00001B040000}"/>
    <cellStyle name="Note 3 3 9_5 Cent Local" xfId="1052" xr:uid="{00000000-0005-0000-0000-00001C040000}"/>
    <cellStyle name="Note 3 3_ Refunds" xfId="1053" xr:uid="{00000000-0005-0000-0000-00001D040000}"/>
    <cellStyle name="Note 3 30" xfId="1054" xr:uid="{00000000-0005-0000-0000-00001E040000}"/>
    <cellStyle name="Note 3 30 2" xfId="1055" xr:uid="{00000000-0005-0000-0000-00001F040000}"/>
    <cellStyle name="Note 3 30 2 2" xfId="1056" xr:uid="{00000000-0005-0000-0000-000020040000}"/>
    <cellStyle name="Note 3 30 2_5 Cent Local" xfId="1057" xr:uid="{00000000-0005-0000-0000-000021040000}"/>
    <cellStyle name="Note 3 30 3" xfId="1058" xr:uid="{00000000-0005-0000-0000-000022040000}"/>
    <cellStyle name="Note 3 30_ Refunds" xfId="1059" xr:uid="{00000000-0005-0000-0000-000023040000}"/>
    <cellStyle name="Note 3 31" xfId="1060" xr:uid="{00000000-0005-0000-0000-000024040000}"/>
    <cellStyle name="Note 3 31 2" xfId="1061" xr:uid="{00000000-0005-0000-0000-000025040000}"/>
    <cellStyle name="Note 3 31 2 2" xfId="1062" xr:uid="{00000000-0005-0000-0000-000026040000}"/>
    <cellStyle name="Note 3 31 2_5 Cent Local" xfId="1063" xr:uid="{00000000-0005-0000-0000-000027040000}"/>
    <cellStyle name="Note 3 31 3" xfId="1064" xr:uid="{00000000-0005-0000-0000-000028040000}"/>
    <cellStyle name="Note 3 31_ Refunds" xfId="1065" xr:uid="{00000000-0005-0000-0000-000029040000}"/>
    <cellStyle name="Note 3 32" xfId="1066" xr:uid="{00000000-0005-0000-0000-00002A040000}"/>
    <cellStyle name="Note 3 32 2" xfId="1067" xr:uid="{00000000-0005-0000-0000-00002B040000}"/>
    <cellStyle name="Note 3 32 2 2" xfId="1068" xr:uid="{00000000-0005-0000-0000-00002C040000}"/>
    <cellStyle name="Note 3 32 2_5 Cent Local" xfId="1069" xr:uid="{00000000-0005-0000-0000-00002D040000}"/>
    <cellStyle name="Note 3 32 3" xfId="1070" xr:uid="{00000000-0005-0000-0000-00002E040000}"/>
    <cellStyle name="Note 3 32_ Refunds" xfId="1071" xr:uid="{00000000-0005-0000-0000-00002F040000}"/>
    <cellStyle name="Note 3 33" xfId="1072" xr:uid="{00000000-0005-0000-0000-000030040000}"/>
    <cellStyle name="Note 3 33 2" xfId="1073" xr:uid="{00000000-0005-0000-0000-000031040000}"/>
    <cellStyle name="Note 3 33_5 Cent Local" xfId="1074" xr:uid="{00000000-0005-0000-0000-000032040000}"/>
    <cellStyle name="Note 3 34" xfId="1075" xr:uid="{00000000-0005-0000-0000-000033040000}"/>
    <cellStyle name="Note 3 4" xfId="1076" xr:uid="{00000000-0005-0000-0000-000034040000}"/>
    <cellStyle name="Note 3 4 10" xfId="1077" xr:uid="{00000000-0005-0000-0000-000035040000}"/>
    <cellStyle name="Note 3 4 2" xfId="1078" xr:uid="{00000000-0005-0000-0000-000036040000}"/>
    <cellStyle name="Note 3 4 2 2" xfId="1079" xr:uid="{00000000-0005-0000-0000-000037040000}"/>
    <cellStyle name="Note 3 4 2 2 2" xfId="1080" xr:uid="{00000000-0005-0000-0000-000038040000}"/>
    <cellStyle name="Note 3 4 2 2_5 Cent Local" xfId="1081" xr:uid="{00000000-0005-0000-0000-000039040000}"/>
    <cellStyle name="Note 3 4 2 3" xfId="1082" xr:uid="{00000000-0005-0000-0000-00003A040000}"/>
    <cellStyle name="Note 3 4 2_ Refunds" xfId="1083" xr:uid="{00000000-0005-0000-0000-00003B040000}"/>
    <cellStyle name="Note 3 4 3" xfId="1084" xr:uid="{00000000-0005-0000-0000-00003C040000}"/>
    <cellStyle name="Note 3 4 3 2" xfId="1085" xr:uid="{00000000-0005-0000-0000-00003D040000}"/>
    <cellStyle name="Note 3 4 3 2 2" xfId="1086" xr:uid="{00000000-0005-0000-0000-00003E040000}"/>
    <cellStyle name="Note 3 4 3 2_5 Cent Local" xfId="1087" xr:uid="{00000000-0005-0000-0000-00003F040000}"/>
    <cellStyle name="Note 3 4 3 3" xfId="1088" xr:uid="{00000000-0005-0000-0000-000040040000}"/>
    <cellStyle name="Note 3 4 3_ Refunds" xfId="1089" xr:uid="{00000000-0005-0000-0000-000041040000}"/>
    <cellStyle name="Note 3 4 4" xfId="1090" xr:uid="{00000000-0005-0000-0000-000042040000}"/>
    <cellStyle name="Note 3 4 4 2" xfId="1091" xr:uid="{00000000-0005-0000-0000-000043040000}"/>
    <cellStyle name="Note 3 4 4 2 2" xfId="1092" xr:uid="{00000000-0005-0000-0000-000044040000}"/>
    <cellStyle name="Note 3 4 4 2_5 Cent Local" xfId="1093" xr:uid="{00000000-0005-0000-0000-000045040000}"/>
    <cellStyle name="Note 3 4 4 3" xfId="1094" xr:uid="{00000000-0005-0000-0000-000046040000}"/>
    <cellStyle name="Note 3 4 4_ Refunds" xfId="1095" xr:uid="{00000000-0005-0000-0000-000047040000}"/>
    <cellStyle name="Note 3 4 5" xfId="1096" xr:uid="{00000000-0005-0000-0000-000048040000}"/>
    <cellStyle name="Note 3 4 5 2" xfId="1097" xr:uid="{00000000-0005-0000-0000-000049040000}"/>
    <cellStyle name="Note 3 4 5 2 2" xfId="1098" xr:uid="{00000000-0005-0000-0000-00004A040000}"/>
    <cellStyle name="Note 3 4 5 2_5 Cent Local" xfId="1099" xr:uid="{00000000-0005-0000-0000-00004B040000}"/>
    <cellStyle name="Note 3 4 5 3" xfId="1100" xr:uid="{00000000-0005-0000-0000-00004C040000}"/>
    <cellStyle name="Note 3 4 5_ Refunds" xfId="1101" xr:uid="{00000000-0005-0000-0000-00004D040000}"/>
    <cellStyle name="Note 3 4 6" xfId="1102" xr:uid="{00000000-0005-0000-0000-00004E040000}"/>
    <cellStyle name="Note 3 4 6 2" xfId="1103" xr:uid="{00000000-0005-0000-0000-00004F040000}"/>
    <cellStyle name="Note 3 4 6 2 2" xfId="1104" xr:uid="{00000000-0005-0000-0000-000050040000}"/>
    <cellStyle name="Note 3 4 6 2_5 Cent Local" xfId="1105" xr:uid="{00000000-0005-0000-0000-000051040000}"/>
    <cellStyle name="Note 3 4 6 3" xfId="1106" xr:uid="{00000000-0005-0000-0000-000052040000}"/>
    <cellStyle name="Note 3 4 6_ Refunds" xfId="1107" xr:uid="{00000000-0005-0000-0000-000053040000}"/>
    <cellStyle name="Note 3 4 7" xfId="1108" xr:uid="{00000000-0005-0000-0000-000054040000}"/>
    <cellStyle name="Note 3 4 7 2" xfId="1109" xr:uid="{00000000-0005-0000-0000-000055040000}"/>
    <cellStyle name="Note 3 4 7 2 2" xfId="1110" xr:uid="{00000000-0005-0000-0000-000056040000}"/>
    <cellStyle name="Note 3 4 7 2_5 Cent Local" xfId="1111" xr:uid="{00000000-0005-0000-0000-000057040000}"/>
    <cellStyle name="Note 3 4 7 3" xfId="1112" xr:uid="{00000000-0005-0000-0000-000058040000}"/>
    <cellStyle name="Note 3 4 7_ Refunds" xfId="1113" xr:uid="{00000000-0005-0000-0000-000059040000}"/>
    <cellStyle name="Note 3 4 8" xfId="1114" xr:uid="{00000000-0005-0000-0000-00005A040000}"/>
    <cellStyle name="Note 3 4 8 2" xfId="1115" xr:uid="{00000000-0005-0000-0000-00005B040000}"/>
    <cellStyle name="Note 3 4 8 2 2" xfId="1116" xr:uid="{00000000-0005-0000-0000-00005C040000}"/>
    <cellStyle name="Note 3 4 8 2_5 Cent Local" xfId="1117" xr:uid="{00000000-0005-0000-0000-00005D040000}"/>
    <cellStyle name="Note 3 4 8 3" xfId="1118" xr:uid="{00000000-0005-0000-0000-00005E040000}"/>
    <cellStyle name="Note 3 4 8_ Refunds" xfId="1119" xr:uid="{00000000-0005-0000-0000-00005F040000}"/>
    <cellStyle name="Note 3 4 9" xfId="1120" xr:uid="{00000000-0005-0000-0000-000060040000}"/>
    <cellStyle name="Note 3 4 9 2" xfId="1121" xr:uid="{00000000-0005-0000-0000-000061040000}"/>
    <cellStyle name="Note 3 4 9_5 Cent Local" xfId="1122" xr:uid="{00000000-0005-0000-0000-000062040000}"/>
    <cellStyle name="Note 3 4_ Refunds" xfId="1123" xr:uid="{00000000-0005-0000-0000-000063040000}"/>
    <cellStyle name="Note 3 5" xfId="1124" xr:uid="{00000000-0005-0000-0000-000064040000}"/>
    <cellStyle name="Note 3 5 2" xfId="1125" xr:uid="{00000000-0005-0000-0000-000065040000}"/>
    <cellStyle name="Note 3 5 2 2" xfId="1126" xr:uid="{00000000-0005-0000-0000-000066040000}"/>
    <cellStyle name="Note 3 5 2_5 Cent Local" xfId="1127" xr:uid="{00000000-0005-0000-0000-000067040000}"/>
    <cellStyle name="Note 3 5 3" xfId="1128" xr:uid="{00000000-0005-0000-0000-000068040000}"/>
    <cellStyle name="Note 3 5_ Refunds" xfId="1129" xr:uid="{00000000-0005-0000-0000-000069040000}"/>
    <cellStyle name="Note 3 6" xfId="1130" xr:uid="{00000000-0005-0000-0000-00006A040000}"/>
    <cellStyle name="Note 3 6 2" xfId="1131" xr:uid="{00000000-0005-0000-0000-00006B040000}"/>
    <cellStyle name="Note 3 6 2 2" xfId="1132" xr:uid="{00000000-0005-0000-0000-00006C040000}"/>
    <cellStyle name="Note 3 6 2_5 Cent Local" xfId="1133" xr:uid="{00000000-0005-0000-0000-00006D040000}"/>
    <cellStyle name="Note 3 6 3" xfId="1134" xr:uid="{00000000-0005-0000-0000-00006E040000}"/>
    <cellStyle name="Note 3 6_ Refunds" xfId="1135" xr:uid="{00000000-0005-0000-0000-00006F040000}"/>
    <cellStyle name="Note 3 7" xfId="1136" xr:uid="{00000000-0005-0000-0000-000070040000}"/>
    <cellStyle name="Note 3 7 2" xfId="1137" xr:uid="{00000000-0005-0000-0000-000071040000}"/>
    <cellStyle name="Note 3 7 2 2" xfId="1138" xr:uid="{00000000-0005-0000-0000-000072040000}"/>
    <cellStyle name="Note 3 7 2_5 Cent Local" xfId="1139" xr:uid="{00000000-0005-0000-0000-000073040000}"/>
    <cellStyle name="Note 3 7 3" xfId="1140" xr:uid="{00000000-0005-0000-0000-000074040000}"/>
    <cellStyle name="Note 3 7_ Refunds" xfId="1141" xr:uid="{00000000-0005-0000-0000-000075040000}"/>
    <cellStyle name="Note 3 8" xfId="1142" xr:uid="{00000000-0005-0000-0000-000076040000}"/>
    <cellStyle name="Note 3 8 2" xfId="1143" xr:uid="{00000000-0005-0000-0000-000077040000}"/>
    <cellStyle name="Note 3 8 2 2" xfId="1144" xr:uid="{00000000-0005-0000-0000-000078040000}"/>
    <cellStyle name="Note 3 8 2_5 Cent Local" xfId="1145" xr:uid="{00000000-0005-0000-0000-000079040000}"/>
    <cellStyle name="Note 3 8 3" xfId="1146" xr:uid="{00000000-0005-0000-0000-00007A040000}"/>
    <cellStyle name="Note 3 8_ Refunds" xfId="1147" xr:uid="{00000000-0005-0000-0000-00007B040000}"/>
    <cellStyle name="Note 3 9" xfId="1148" xr:uid="{00000000-0005-0000-0000-00007C040000}"/>
    <cellStyle name="Note 3 9 2" xfId="1149" xr:uid="{00000000-0005-0000-0000-00007D040000}"/>
    <cellStyle name="Note 3 9 2 2" xfId="1150" xr:uid="{00000000-0005-0000-0000-00007E040000}"/>
    <cellStyle name="Note 3 9 2_5 Cent Local" xfId="1151" xr:uid="{00000000-0005-0000-0000-00007F040000}"/>
    <cellStyle name="Note 3 9 3" xfId="1152" xr:uid="{00000000-0005-0000-0000-000080040000}"/>
    <cellStyle name="Note 3 9_ Refunds" xfId="1153" xr:uid="{00000000-0005-0000-0000-000081040000}"/>
    <cellStyle name="Note 3_ Refunds" xfId="1154" xr:uid="{00000000-0005-0000-0000-000082040000}"/>
    <cellStyle name="Note 4" xfId="1155" xr:uid="{00000000-0005-0000-0000-000083040000}"/>
    <cellStyle name="Note 4 10" xfId="1156" xr:uid="{00000000-0005-0000-0000-000084040000}"/>
    <cellStyle name="Note 4 10 2" xfId="1157" xr:uid="{00000000-0005-0000-0000-000085040000}"/>
    <cellStyle name="Note 4 10 2 2" xfId="1158" xr:uid="{00000000-0005-0000-0000-000086040000}"/>
    <cellStyle name="Note 4 10 2_5 Cent Local" xfId="1159" xr:uid="{00000000-0005-0000-0000-000087040000}"/>
    <cellStyle name="Note 4 10 3" xfId="1160" xr:uid="{00000000-0005-0000-0000-000088040000}"/>
    <cellStyle name="Note 4 10_ Refunds" xfId="1161" xr:uid="{00000000-0005-0000-0000-000089040000}"/>
    <cellStyle name="Note 4 11" xfId="1162" xr:uid="{00000000-0005-0000-0000-00008A040000}"/>
    <cellStyle name="Note 4 11 2" xfId="1163" xr:uid="{00000000-0005-0000-0000-00008B040000}"/>
    <cellStyle name="Note 4 11 2 2" xfId="1164" xr:uid="{00000000-0005-0000-0000-00008C040000}"/>
    <cellStyle name="Note 4 11 2_5 Cent Local" xfId="1165" xr:uid="{00000000-0005-0000-0000-00008D040000}"/>
    <cellStyle name="Note 4 11 3" xfId="1166" xr:uid="{00000000-0005-0000-0000-00008E040000}"/>
    <cellStyle name="Note 4 11_ Refunds" xfId="1167" xr:uid="{00000000-0005-0000-0000-00008F040000}"/>
    <cellStyle name="Note 4 12" xfId="1168" xr:uid="{00000000-0005-0000-0000-000090040000}"/>
    <cellStyle name="Note 4 12 2" xfId="1169" xr:uid="{00000000-0005-0000-0000-000091040000}"/>
    <cellStyle name="Note 4 12 2 2" xfId="1170" xr:uid="{00000000-0005-0000-0000-000092040000}"/>
    <cellStyle name="Note 4 12 2_5 Cent Local" xfId="1171" xr:uid="{00000000-0005-0000-0000-000093040000}"/>
    <cellStyle name="Note 4 12 3" xfId="1172" xr:uid="{00000000-0005-0000-0000-000094040000}"/>
    <cellStyle name="Note 4 12_ Refunds" xfId="1173" xr:uid="{00000000-0005-0000-0000-000095040000}"/>
    <cellStyle name="Note 4 13" xfId="1174" xr:uid="{00000000-0005-0000-0000-000096040000}"/>
    <cellStyle name="Note 4 13 2" xfId="1175" xr:uid="{00000000-0005-0000-0000-000097040000}"/>
    <cellStyle name="Note 4 13 2 2" xfId="1176" xr:uid="{00000000-0005-0000-0000-000098040000}"/>
    <cellStyle name="Note 4 13 2_5 Cent Local" xfId="1177" xr:uid="{00000000-0005-0000-0000-000099040000}"/>
    <cellStyle name="Note 4 13 3" xfId="1178" xr:uid="{00000000-0005-0000-0000-00009A040000}"/>
    <cellStyle name="Note 4 13_ Refunds" xfId="1179" xr:uid="{00000000-0005-0000-0000-00009B040000}"/>
    <cellStyle name="Note 4 14" xfId="1180" xr:uid="{00000000-0005-0000-0000-00009C040000}"/>
    <cellStyle name="Note 4 14 2" xfId="1181" xr:uid="{00000000-0005-0000-0000-00009D040000}"/>
    <cellStyle name="Note 4 14 2 2" xfId="1182" xr:uid="{00000000-0005-0000-0000-00009E040000}"/>
    <cellStyle name="Note 4 14 2_5 Cent Local" xfId="1183" xr:uid="{00000000-0005-0000-0000-00009F040000}"/>
    <cellStyle name="Note 4 14 3" xfId="1184" xr:uid="{00000000-0005-0000-0000-0000A0040000}"/>
    <cellStyle name="Note 4 14_ Refunds" xfId="1185" xr:uid="{00000000-0005-0000-0000-0000A1040000}"/>
    <cellStyle name="Note 4 15" xfId="1186" xr:uid="{00000000-0005-0000-0000-0000A2040000}"/>
    <cellStyle name="Note 4 15 2" xfId="1187" xr:uid="{00000000-0005-0000-0000-0000A3040000}"/>
    <cellStyle name="Note 4 15 2 2" xfId="1188" xr:uid="{00000000-0005-0000-0000-0000A4040000}"/>
    <cellStyle name="Note 4 15 2_5 Cent Local" xfId="1189" xr:uid="{00000000-0005-0000-0000-0000A5040000}"/>
    <cellStyle name="Note 4 15 3" xfId="1190" xr:uid="{00000000-0005-0000-0000-0000A6040000}"/>
    <cellStyle name="Note 4 15_ Refunds" xfId="1191" xr:uid="{00000000-0005-0000-0000-0000A7040000}"/>
    <cellStyle name="Note 4 16" xfId="1192" xr:uid="{00000000-0005-0000-0000-0000A8040000}"/>
    <cellStyle name="Note 4 16 2" xfId="1193" xr:uid="{00000000-0005-0000-0000-0000A9040000}"/>
    <cellStyle name="Note 4 16 2 2" xfId="1194" xr:uid="{00000000-0005-0000-0000-0000AA040000}"/>
    <cellStyle name="Note 4 16 2_5 Cent Local" xfId="1195" xr:uid="{00000000-0005-0000-0000-0000AB040000}"/>
    <cellStyle name="Note 4 16 3" xfId="1196" xr:uid="{00000000-0005-0000-0000-0000AC040000}"/>
    <cellStyle name="Note 4 16_ Refunds" xfId="1197" xr:uid="{00000000-0005-0000-0000-0000AD040000}"/>
    <cellStyle name="Note 4 17" xfId="1198" xr:uid="{00000000-0005-0000-0000-0000AE040000}"/>
    <cellStyle name="Note 4 17 2" xfId="1199" xr:uid="{00000000-0005-0000-0000-0000AF040000}"/>
    <cellStyle name="Note 4 17 2 2" xfId="1200" xr:uid="{00000000-0005-0000-0000-0000B0040000}"/>
    <cellStyle name="Note 4 17 2_5 Cent Local" xfId="1201" xr:uid="{00000000-0005-0000-0000-0000B1040000}"/>
    <cellStyle name="Note 4 17 3" xfId="1202" xr:uid="{00000000-0005-0000-0000-0000B2040000}"/>
    <cellStyle name="Note 4 17_ Refunds" xfId="1203" xr:uid="{00000000-0005-0000-0000-0000B3040000}"/>
    <cellStyle name="Note 4 18" xfId="1204" xr:uid="{00000000-0005-0000-0000-0000B4040000}"/>
    <cellStyle name="Note 4 18 2" xfId="1205" xr:uid="{00000000-0005-0000-0000-0000B5040000}"/>
    <cellStyle name="Note 4 18 2 2" xfId="1206" xr:uid="{00000000-0005-0000-0000-0000B6040000}"/>
    <cellStyle name="Note 4 18 2_5 Cent Local" xfId="1207" xr:uid="{00000000-0005-0000-0000-0000B7040000}"/>
    <cellStyle name="Note 4 18 3" xfId="1208" xr:uid="{00000000-0005-0000-0000-0000B8040000}"/>
    <cellStyle name="Note 4 18_ Refunds" xfId="1209" xr:uid="{00000000-0005-0000-0000-0000B9040000}"/>
    <cellStyle name="Note 4 19" xfId="1210" xr:uid="{00000000-0005-0000-0000-0000BA040000}"/>
    <cellStyle name="Note 4 19 2" xfId="1211" xr:uid="{00000000-0005-0000-0000-0000BB040000}"/>
    <cellStyle name="Note 4 19 2 2" xfId="1212" xr:uid="{00000000-0005-0000-0000-0000BC040000}"/>
    <cellStyle name="Note 4 19 2_5 Cent Local" xfId="1213" xr:uid="{00000000-0005-0000-0000-0000BD040000}"/>
    <cellStyle name="Note 4 19 3" xfId="1214" xr:uid="{00000000-0005-0000-0000-0000BE040000}"/>
    <cellStyle name="Note 4 19_ Refunds" xfId="1215" xr:uid="{00000000-0005-0000-0000-0000BF040000}"/>
    <cellStyle name="Note 4 2" xfId="1216" xr:uid="{00000000-0005-0000-0000-0000C0040000}"/>
    <cellStyle name="Note 4 2 10" xfId="1217" xr:uid="{00000000-0005-0000-0000-0000C1040000}"/>
    <cellStyle name="Note 4 2 2" xfId="1218" xr:uid="{00000000-0005-0000-0000-0000C2040000}"/>
    <cellStyle name="Note 4 2 2 2" xfId="1219" xr:uid="{00000000-0005-0000-0000-0000C3040000}"/>
    <cellStyle name="Note 4 2 2 2 2" xfId="1220" xr:uid="{00000000-0005-0000-0000-0000C4040000}"/>
    <cellStyle name="Note 4 2 2 2_5 Cent Local" xfId="1221" xr:uid="{00000000-0005-0000-0000-0000C5040000}"/>
    <cellStyle name="Note 4 2 2 3" xfId="1222" xr:uid="{00000000-0005-0000-0000-0000C6040000}"/>
    <cellStyle name="Note 4 2 2_ Refunds" xfId="1223" xr:uid="{00000000-0005-0000-0000-0000C7040000}"/>
    <cellStyle name="Note 4 2 3" xfId="1224" xr:uid="{00000000-0005-0000-0000-0000C8040000}"/>
    <cellStyle name="Note 4 2 3 2" xfId="1225" xr:uid="{00000000-0005-0000-0000-0000C9040000}"/>
    <cellStyle name="Note 4 2 3 2 2" xfId="1226" xr:uid="{00000000-0005-0000-0000-0000CA040000}"/>
    <cellStyle name="Note 4 2 3 2_5 Cent Local" xfId="1227" xr:uid="{00000000-0005-0000-0000-0000CB040000}"/>
    <cellStyle name="Note 4 2 3 3" xfId="1228" xr:uid="{00000000-0005-0000-0000-0000CC040000}"/>
    <cellStyle name="Note 4 2 3_ Refunds" xfId="1229" xr:uid="{00000000-0005-0000-0000-0000CD040000}"/>
    <cellStyle name="Note 4 2 4" xfId="1230" xr:uid="{00000000-0005-0000-0000-0000CE040000}"/>
    <cellStyle name="Note 4 2 4 2" xfId="1231" xr:uid="{00000000-0005-0000-0000-0000CF040000}"/>
    <cellStyle name="Note 4 2 4 2 2" xfId="1232" xr:uid="{00000000-0005-0000-0000-0000D0040000}"/>
    <cellStyle name="Note 4 2 4 2_5 Cent Local" xfId="1233" xr:uid="{00000000-0005-0000-0000-0000D1040000}"/>
    <cellStyle name="Note 4 2 4 3" xfId="1234" xr:uid="{00000000-0005-0000-0000-0000D2040000}"/>
    <cellStyle name="Note 4 2 4_ Refunds" xfId="1235" xr:uid="{00000000-0005-0000-0000-0000D3040000}"/>
    <cellStyle name="Note 4 2 5" xfId="1236" xr:uid="{00000000-0005-0000-0000-0000D4040000}"/>
    <cellStyle name="Note 4 2 5 2" xfId="1237" xr:uid="{00000000-0005-0000-0000-0000D5040000}"/>
    <cellStyle name="Note 4 2 5 2 2" xfId="1238" xr:uid="{00000000-0005-0000-0000-0000D6040000}"/>
    <cellStyle name="Note 4 2 5 2_5 Cent Local" xfId="1239" xr:uid="{00000000-0005-0000-0000-0000D7040000}"/>
    <cellStyle name="Note 4 2 5 3" xfId="1240" xr:uid="{00000000-0005-0000-0000-0000D8040000}"/>
    <cellStyle name="Note 4 2 5_ Refunds" xfId="1241" xr:uid="{00000000-0005-0000-0000-0000D9040000}"/>
    <cellStyle name="Note 4 2 6" xfId="1242" xr:uid="{00000000-0005-0000-0000-0000DA040000}"/>
    <cellStyle name="Note 4 2 6 2" xfId="1243" xr:uid="{00000000-0005-0000-0000-0000DB040000}"/>
    <cellStyle name="Note 4 2 6 2 2" xfId="1244" xr:uid="{00000000-0005-0000-0000-0000DC040000}"/>
    <cellStyle name="Note 4 2 6 2_5 Cent Local" xfId="1245" xr:uid="{00000000-0005-0000-0000-0000DD040000}"/>
    <cellStyle name="Note 4 2 6 3" xfId="1246" xr:uid="{00000000-0005-0000-0000-0000DE040000}"/>
    <cellStyle name="Note 4 2 6_ Refunds" xfId="1247" xr:uid="{00000000-0005-0000-0000-0000DF040000}"/>
    <cellStyle name="Note 4 2 7" xfId="1248" xr:uid="{00000000-0005-0000-0000-0000E0040000}"/>
    <cellStyle name="Note 4 2 7 2" xfId="1249" xr:uid="{00000000-0005-0000-0000-0000E1040000}"/>
    <cellStyle name="Note 4 2 7 2 2" xfId="1250" xr:uid="{00000000-0005-0000-0000-0000E2040000}"/>
    <cellStyle name="Note 4 2 7 2_5 Cent Local" xfId="1251" xr:uid="{00000000-0005-0000-0000-0000E3040000}"/>
    <cellStyle name="Note 4 2 7 3" xfId="1252" xr:uid="{00000000-0005-0000-0000-0000E4040000}"/>
    <cellStyle name="Note 4 2 7_ Refunds" xfId="1253" xr:uid="{00000000-0005-0000-0000-0000E5040000}"/>
    <cellStyle name="Note 4 2 8" xfId="1254" xr:uid="{00000000-0005-0000-0000-0000E6040000}"/>
    <cellStyle name="Note 4 2 8 2" xfId="1255" xr:uid="{00000000-0005-0000-0000-0000E7040000}"/>
    <cellStyle name="Note 4 2 8 2 2" xfId="1256" xr:uid="{00000000-0005-0000-0000-0000E8040000}"/>
    <cellStyle name="Note 4 2 8 2_5 Cent Local" xfId="1257" xr:uid="{00000000-0005-0000-0000-0000E9040000}"/>
    <cellStyle name="Note 4 2 8 3" xfId="1258" xr:uid="{00000000-0005-0000-0000-0000EA040000}"/>
    <cellStyle name="Note 4 2 8_ Refunds" xfId="1259" xr:uid="{00000000-0005-0000-0000-0000EB040000}"/>
    <cellStyle name="Note 4 2 9" xfId="1260" xr:uid="{00000000-0005-0000-0000-0000EC040000}"/>
    <cellStyle name="Note 4 2 9 2" xfId="1261" xr:uid="{00000000-0005-0000-0000-0000ED040000}"/>
    <cellStyle name="Note 4 2 9_5 Cent Local" xfId="1262" xr:uid="{00000000-0005-0000-0000-0000EE040000}"/>
    <cellStyle name="Note 4 2_ Refunds" xfId="1263" xr:uid="{00000000-0005-0000-0000-0000EF040000}"/>
    <cellStyle name="Note 4 20" xfId="1264" xr:uid="{00000000-0005-0000-0000-0000F0040000}"/>
    <cellStyle name="Note 4 20 2" xfId="1265" xr:uid="{00000000-0005-0000-0000-0000F1040000}"/>
    <cellStyle name="Note 4 20 2 2" xfId="1266" xr:uid="{00000000-0005-0000-0000-0000F2040000}"/>
    <cellStyle name="Note 4 20 2_5 Cent Local" xfId="1267" xr:uid="{00000000-0005-0000-0000-0000F3040000}"/>
    <cellStyle name="Note 4 20 3" xfId="1268" xr:uid="{00000000-0005-0000-0000-0000F4040000}"/>
    <cellStyle name="Note 4 20_ Refunds" xfId="1269" xr:uid="{00000000-0005-0000-0000-0000F5040000}"/>
    <cellStyle name="Note 4 21" xfId="1270" xr:uid="{00000000-0005-0000-0000-0000F6040000}"/>
    <cellStyle name="Note 4 21 2" xfId="1271" xr:uid="{00000000-0005-0000-0000-0000F7040000}"/>
    <cellStyle name="Note 4 21 2 2" xfId="1272" xr:uid="{00000000-0005-0000-0000-0000F8040000}"/>
    <cellStyle name="Note 4 21 2_5 Cent Local" xfId="1273" xr:uid="{00000000-0005-0000-0000-0000F9040000}"/>
    <cellStyle name="Note 4 21 3" xfId="1274" xr:uid="{00000000-0005-0000-0000-0000FA040000}"/>
    <cellStyle name="Note 4 21_ Refunds" xfId="1275" xr:uid="{00000000-0005-0000-0000-0000FB040000}"/>
    <cellStyle name="Note 4 22" xfId="1276" xr:uid="{00000000-0005-0000-0000-0000FC040000}"/>
    <cellStyle name="Note 4 22 2" xfId="1277" xr:uid="{00000000-0005-0000-0000-0000FD040000}"/>
    <cellStyle name="Note 4 22 2 2" xfId="1278" xr:uid="{00000000-0005-0000-0000-0000FE040000}"/>
    <cellStyle name="Note 4 22 2_5 Cent Local" xfId="1279" xr:uid="{00000000-0005-0000-0000-0000FF040000}"/>
    <cellStyle name="Note 4 22 3" xfId="1280" xr:uid="{00000000-0005-0000-0000-000000050000}"/>
    <cellStyle name="Note 4 22_ Refunds" xfId="1281" xr:uid="{00000000-0005-0000-0000-000001050000}"/>
    <cellStyle name="Note 4 23" xfId="1282" xr:uid="{00000000-0005-0000-0000-000002050000}"/>
    <cellStyle name="Note 4 23 2" xfId="1283" xr:uid="{00000000-0005-0000-0000-000003050000}"/>
    <cellStyle name="Note 4 23 2 2" xfId="1284" xr:uid="{00000000-0005-0000-0000-000004050000}"/>
    <cellStyle name="Note 4 23 2_5 Cent Local" xfId="1285" xr:uid="{00000000-0005-0000-0000-000005050000}"/>
    <cellStyle name="Note 4 23 3" xfId="1286" xr:uid="{00000000-0005-0000-0000-000006050000}"/>
    <cellStyle name="Note 4 23_ Refunds" xfId="1287" xr:uid="{00000000-0005-0000-0000-000007050000}"/>
    <cellStyle name="Note 4 24" xfId="1288" xr:uid="{00000000-0005-0000-0000-000008050000}"/>
    <cellStyle name="Note 4 24 2" xfId="1289" xr:uid="{00000000-0005-0000-0000-000009050000}"/>
    <cellStyle name="Note 4 24 2 2" xfId="1290" xr:uid="{00000000-0005-0000-0000-00000A050000}"/>
    <cellStyle name="Note 4 24 2_5 Cent Local" xfId="1291" xr:uid="{00000000-0005-0000-0000-00000B050000}"/>
    <cellStyle name="Note 4 24 3" xfId="1292" xr:uid="{00000000-0005-0000-0000-00000C050000}"/>
    <cellStyle name="Note 4 24_ Refunds" xfId="1293" xr:uid="{00000000-0005-0000-0000-00000D050000}"/>
    <cellStyle name="Note 4 25" xfId="1294" xr:uid="{00000000-0005-0000-0000-00000E050000}"/>
    <cellStyle name="Note 4 25 2" xfId="1295" xr:uid="{00000000-0005-0000-0000-00000F050000}"/>
    <cellStyle name="Note 4 25 2 2" xfId="1296" xr:uid="{00000000-0005-0000-0000-000010050000}"/>
    <cellStyle name="Note 4 25 2_5 Cent Local" xfId="1297" xr:uid="{00000000-0005-0000-0000-000011050000}"/>
    <cellStyle name="Note 4 25 3" xfId="1298" xr:uid="{00000000-0005-0000-0000-000012050000}"/>
    <cellStyle name="Note 4 25_ Refunds" xfId="1299" xr:uid="{00000000-0005-0000-0000-000013050000}"/>
    <cellStyle name="Note 4 26" xfId="1300" xr:uid="{00000000-0005-0000-0000-000014050000}"/>
    <cellStyle name="Note 4 26 2" xfId="1301" xr:uid="{00000000-0005-0000-0000-000015050000}"/>
    <cellStyle name="Note 4 26 2 2" xfId="1302" xr:uid="{00000000-0005-0000-0000-000016050000}"/>
    <cellStyle name="Note 4 26 2_5 Cent Local" xfId="1303" xr:uid="{00000000-0005-0000-0000-000017050000}"/>
    <cellStyle name="Note 4 26 3" xfId="1304" xr:uid="{00000000-0005-0000-0000-000018050000}"/>
    <cellStyle name="Note 4 26_ Refunds" xfId="1305" xr:uid="{00000000-0005-0000-0000-000019050000}"/>
    <cellStyle name="Note 4 27" xfId="1306" xr:uid="{00000000-0005-0000-0000-00001A050000}"/>
    <cellStyle name="Note 4 27 2" xfId="1307" xr:uid="{00000000-0005-0000-0000-00001B050000}"/>
    <cellStyle name="Note 4 27 2 2" xfId="1308" xr:uid="{00000000-0005-0000-0000-00001C050000}"/>
    <cellStyle name="Note 4 27 2_5 Cent Local" xfId="1309" xr:uid="{00000000-0005-0000-0000-00001D050000}"/>
    <cellStyle name="Note 4 27 3" xfId="1310" xr:uid="{00000000-0005-0000-0000-00001E050000}"/>
    <cellStyle name="Note 4 27_ Refunds" xfId="1311" xr:uid="{00000000-0005-0000-0000-00001F050000}"/>
    <cellStyle name="Note 4 28" xfId="1312" xr:uid="{00000000-0005-0000-0000-000020050000}"/>
    <cellStyle name="Note 4 28 2" xfId="1313" xr:uid="{00000000-0005-0000-0000-000021050000}"/>
    <cellStyle name="Note 4 28 2 2" xfId="1314" xr:uid="{00000000-0005-0000-0000-000022050000}"/>
    <cellStyle name="Note 4 28 2_5 Cent Local" xfId="1315" xr:uid="{00000000-0005-0000-0000-000023050000}"/>
    <cellStyle name="Note 4 28 3" xfId="1316" xr:uid="{00000000-0005-0000-0000-000024050000}"/>
    <cellStyle name="Note 4 28_ Refunds" xfId="1317" xr:uid="{00000000-0005-0000-0000-000025050000}"/>
    <cellStyle name="Note 4 29" xfId="1318" xr:uid="{00000000-0005-0000-0000-000026050000}"/>
    <cellStyle name="Note 4 29 2" xfId="1319" xr:uid="{00000000-0005-0000-0000-000027050000}"/>
    <cellStyle name="Note 4 29 2 2" xfId="1320" xr:uid="{00000000-0005-0000-0000-000028050000}"/>
    <cellStyle name="Note 4 29 2_5 Cent Local" xfId="1321" xr:uid="{00000000-0005-0000-0000-000029050000}"/>
    <cellStyle name="Note 4 29 3" xfId="1322" xr:uid="{00000000-0005-0000-0000-00002A050000}"/>
    <cellStyle name="Note 4 29_ Refunds" xfId="1323" xr:uid="{00000000-0005-0000-0000-00002B050000}"/>
    <cellStyle name="Note 4 3" xfId="1324" xr:uid="{00000000-0005-0000-0000-00002C050000}"/>
    <cellStyle name="Note 4 3 10" xfId="1325" xr:uid="{00000000-0005-0000-0000-00002D050000}"/>
    <cellStyle name="Note 4 3 2" xfId="1326" xr:uid="{00000000-0005-0000-0000-00002E050000}"/>
    <cellStyle name="Note 4 3 2 2" xfId="1327" xr:uid="{00000000-0005-0000-0000-00002F050000}"/>
    <cellStyle name="Note 4 3 2 2 2" xfId="1328" xr:uid="{00000000-0005-0000-0000-000030050000}"/>
    <cellStyle name="Note 4 3 2 2_5 Cent Local" xfId="1329" xr:uid="{00000000-0005-0000-0000-000031050000}"/>
    <cellStyle name="Note 4 3 2 3" xfId="1330" xr:uid="{00000000-0005-0000-0000-000032050000}"/>
    <cellStyle name="Note 4 3 2_ Refunds" xfId="1331" xr:uid="{00000000-0005-0000-0000-000033050000}"/>
    <cellStyle name="Note 4 3 3" xfId="1332" xr:uid="{00000000-0005-0000-0000-000034050000}"/>
    <cellStyle name="Note 4 3 3 2" xfId="1333" xr:uid="{00000000-0005-0000-0000-000035050000}"/>
    <cellStyle name="Note 4 3 3 2 2" xfId="1334" xr:uid="{00000000-0005-0000-0000-000036050000}"/>
    <cellStyle name="Note 4 3 3 2_5 Cent Local" xfId="1335" xr:uid="{00000000-0005-0000-0000-000037050000}"/>
    <cellStyle name="Note 4 3 3 3" xfId="1336" xr:uid="{00000000-0005-0000-0000-000038050000}"/>
    <cellStyle name="Note 4 3 3_ Refunds" xfId="1337" xr:uid="{00000000-0005-0000-0000-000039050000}"/>
    <cellStyle name="Note 4 3 4" xfId="1338" xr:uid="{00000000-0005-0000-0000-00003A050000}"/>
    <cellStyle name="Note 4 3 4 2" xfId="1339" xr:uid="{00000000-0005-0000-0000-00003B050000}"/>
    <cellStyle name="Note 4 3 4 2 2" xfId="1340" xr:uid="{00000000-0005-0000-0000-00003C050000}"/>
    <cellStyle name="Note 4 3 4 2_5 Cent Local" xfId="1341" xr:uid="{00000000-0005-0000-0000-00003D050000}"/>
    <cellStyle name="Note 4 3 4 3" xfId="1342" xr:uid="{00000000-0005-0000-0000-00003E050000}"/>
    <cellStyle name="Note 4 3 4_ Refunds" xfId="1343" xr:uid="{00000000-0005-0000-0000-00003F050000}"/>
    <cellStyle name="Note 4 3 5" xfId="1344" xr:uid="{00000000-0005-0000-0000-000040050000}"/>
    <cellStyle name="Note 4 3 5 2" xfId="1345" xr:uid="{00000000-0005-0000-0000-000041050000}"/>
    <cellStyle name="Note 4 3 5 2 2" xfId="1346" xr:uid="{00000000-0005-0000-0000-000042050000}"/>
    <cellStyle name="Note 4 3 5 2_5 Cent Local" xfId="1347" xr:uid="{00000000-0005-0000-0000-000043050000}"/>
    <cellStyle name="Note 4 3 5 3" xfId="1348" xr:uid="{00000000-0005-0000-0000-000044050000}"/>
    <cellStyle name="Note 4 3 5_ Refunds" xfId="1349" xr:uid="{00000000-0005-0000-0000-000045050000}"/>
    <cellStyle name="Note 4 3 6" xfId="1350" xr:uid="{00000000-0005-0000-0000-000046050000}"/>
    <cellStyle name="Note 4 3 6 2" xfId="1351" xr:uid="{00000000-0005-0000-0000-000047050000}"/>
    <cellStyle name="Note 4 3 6 2 2" xfId="1352" xr:uid="{00000000-0005-0000-0000-000048050000}"/>
    <cellStyle name="Note 4 3 6 2_5 Cent Local" xfId="1353" xr:uid="{00000000-0005-0000-0000-000049050000}"/>
    <cellStyle name="Note 4 3 6 3" xfId="1354" xr:uid="{00000000-0005-0000-0000-00004A050000}"/>
    <cellStyle name="Note 4 3 6_ Refunds" xfId="1355" xr:uid="{00000000-0005-0000-0000-00004B050000}"/>
    <cellStyle name="Note 4 3 7" xfId="1356" xr:uid="{00000000-0005-0000-0000-00004C050000}"/>
    <cellStyle name="Note 4 3 7 2" xfId="1357" xr:uid="{00000000-0005-0000-0000-00004D050000}"/>
    <cellStyle name="Note 4 3 7 2 2" xfId="1358" xr:uid="{00000000-0005-0000-0000-00004E050000}"/>
    <cellStyle name="Note 4 3 7 2_5 Cent Local" xfId="1359" xr:uid="{00000000-0005-0000-0000-00004F050000}"/>
    <cellStyle name="Note 4 3 7 3" xfId="1360" xr:uid="{00000000-0005-0000-0000-000050050000}"/>
    <cellStyle name="Note 4 3 7_ Refunds" xfId="1361" xr:uid="{00000000-0005-0000-0000-000051050000}"/>
    <cellStyle name="Note 4 3 8" xfId="1362" xr:uid="{00000000-0005-0000-0000-000052050000}"/>
    <cellStyle name="Note 4 3 8 2" xfId="1363" xr:uid="{00000000-0005-0000-0000-000053050000}"/>
    <cellStyle name="Note 4 3 8 2 2" xfId="1364" xr:uid="{00000000-0005-0000-0000-000054050000}"/>
    <cellStyle name="Note 4 3 8 2_5 Cent Local" xfId="1365" xr:uid="{00000000-0005-0000-0000-000055050000}"/>
    <cellStyle name="Note 4 3 8 3" xfId="1366" xr:uid="{00000000-0005-0000-0000-000056050000}"/>
    <cellStyle name="Note 4 3 8_ Refunds" xfId="1367" xr:uid="{00000000-0005-0000-0000-000057050000}"/>
    <cellStyle name="Note 4 3 9" xfId="1368" xr:uid="{00000000-0005-0000-0000-000058050000}"/>
    <cellStyle name="Note 4 3 9 2" xfId="1369" xr:uid="{00000000-0005-0000-0000-000059050000}"/>
    <cellStyle name="Note 4 3 9_5 Cent Local" xfId="1370" xr:uid="{00000000-0005-0000-0000-00005A050000}"/>
    <cellStyle name="Note 4 3_ Refunds" xfId="1371" xr:uid="{00000000-0005-0000-0000-00005B050000}"/>
    <cellStyle name="Note 4 30" xfId="1372" xr:uid="{00000000-0005-0000-0000-00005C050000}"/>
    <cellStyle name="Note 4 30 2" xfId="1373" xr:uid="{00000000-0005-0000-0000-00005D050000}"/>
    <cellStyle name="Note 4 30 2 2" xfId="1374" xr:uid="{00000000-0005-0000-0000-00005E050000}"/>
    <cellStyle name="Note 4 30 2_5 Cent Local" xfId="1375" xr:uid="{00000000-0005-0000-0000-00005F050000}"/>
    <cellStyle name="Note 4 30 3" xfId="1376" xr:uid="{00000000-0005-0000-0000-000060050000}"/>
    <cellStyle name="Note 4 30_ Refunds" xfId="1377" xr:uid="{00000000-0005-0000-0000-000061050000}"/>
    <cellStyle name="Note 4 31" xfId="1378" xr:uid="{00000000-0005-0000-0000-000062050000}"/>
    <cellStyle name="Note 4 31 2" xfId="1379" xr:uid="{00000000-0005-0000-0000-000063050000}"/>
    <cellStyle name="Note 4 31 2 2" xfId="1380" xr:uid="{00000000-0005-0000-0000-000064050000}"/>
    <cellStyle name="Note 4 31 2_5 Cent Local" xfId="1381" xr:uid="{00000000-0005-0000-0000-000065050000}"/>
    <cellStyle name="Note 4 31 3" xfId="1382" xr:uid="{00000000-0005-0000-0000-000066050000}"/>
    <cellStyle name="Note 4 31_ Refunds" xfId="1383" xr:uid="{00000000-0005-0000-0000-000067050000}"/>
    <cellStyle name="Note 4 32" xfId="1384" xr:uid="{00000000-0005-0000-0000-000068050000}"/>
    <cellStyle name="Note 4 32 2" xfId="1385" xr:uid="{00000000-0005-0000-0000-000069050000}"/>
    <cellStyle name="Note 4 32 2 2" xfId="1386" xr:uid="{00000000-0005-0000-0000-00006A050000}"/>
    <cellStyle name="Note 4 32 2_5 Cent Local" xfId="1387" xr:uid="{00000000-0005-0000-0000-00006B050000}"/>
    <cellStyle name="Note 4 32 3" xfId="1388" xr:uid="{00000000-0005-0000-0000-00006C050000}"/>
    <cellStyle name="Note 4 32_ Refunds" xfId="1389" xr:uid="{00000000-0005-0000-0000-00006D050000}"/>
    <cellStyle name="Note 4 33" xfId="1390" xr:uid="{00000000-0005-0000-0000-00006E050000}"/>
    <cellStyle name="Note 4 33 2" xfId="1391" xr:uid="{00000000-0005-0000-0000-00006F050000}"/>
    <cellStyle name="Note 4 33_5 Cent Local" xfId="1392" xr:uid="{00000000-0005-0000-0000-000070050000}"/>
    <cellStyle name="Note 4 34" xfId="1393" xr:uid="{00000000-0005-0000-0000-000071050000}"/>
    <cellStyle name="Note 4 4" xfId="1394" xr:uid="{00000000-0005-0000-0000-000072050000}"/>
    <cellStyle name="Note 4 4 10" xfId="1395" xr:uid="{00000000-0005-0000-0000-000073050000}"/>
    <cellStyle name="Note 4 4 2" xfId="1396" xr:uid="{00000000-0005-0000-0000-000074050000}"/>
    <cellStyle name="Note 4 4 2 2" xfId="1397" xr:uid="{00000000-0005-0000-0000-000075050000}"/>
    <cellStyle name="Note 4 4 2 2 2" xfId="1398" xr:uid="{00000000-0005-0000-0000-000076050000}"/>
    <cellStyle name="Note 4 4 2 2_5 Cent Local" xfId="1399" xr:uid="{00000000-0005-0000-0000-000077050000}"/>
    <cellStyle name="Note 4 4 2 3" xfId="1400" xr:uid="{00000000-0005-0000-0000-000078050000}"/>
    <cellStyle name="Note 4 4 2_ Refunds" xfId="1401" xr:uid="{00000000-0005-0000-0000-000079050000}"/>
    <cellStyle name="Note 4 4 3" xfId="1402" xr:uid="{00000000-0005-0000-0000-00007A050000}"/>
    <cellStyle name="Note 4 4 3 2" xfId="1403" xr:uid="{00000000-0005-0000-0000-00007B050000}"/>
    <cellStyle name="Note 4 4 3 2 2" xfId="1404" xr:uid="{00000000-0005-0000-0000-00007C050000}"/>
    <cellStyle name="Note 4 4 3 2_5 Cent Local" xfId="1405" xr:uid="{00000000-0005-0000-0000-00007D050000}"/>
    <cellStyle name="Note 4 4 3 3" xfId="1406" xr:uid="{00000000-0005-0000-0000-00007E050000}"/>
    <cellStyle name="Note 4 4 3_ Refunds" xfId="1407" xr:uid="{00000000-0005-0000-0000-00007F050000}"/>
    <cellStyle name="Note 4 4 4" xfId="1408" xr:uid="{00000000-0005-0000-0000-000080050000}"/>
    <cellStyle name="Note 4 4 4 2" xfId="1409" xr:uid="{00000000-0005-0000-0000-000081050000}"/>
    <cellStyle name="Note 4 4 4 2 2" xfId="1410" xr:uid="{00000000-0005-0000-0000-000082050000}"/>
    <cellStyle name="Note 4 4 4 2_5 Cent Local" xfId="1411" xr:uid="{00000000-0005-0000-0000-000083050000}"/>
    <cellStyle name="Note 4 4 4 3" xfId="1412" xr:uid="{00000000-0005-0000-0000-000084050000}"/>
    <cellStyle name="Note 4 4 4_ Refunds" xfId="1413" xr:uid="{00000000-0005-0000-0000-000085050000}"/>
    <cellStyle name="Note 4 4 5" xfId="1414" xr:uid="{00000000-0005-0000-0000-000086050000}"/>
    <cellStyle name="Note 4 4 5 2" xfId="1415" xr:uid="{00000000-0005-0000-0000-000087050000}"/>
    <cellStyle name="Note 4 4 5 2 2" xfId="1416" xr:uid="{00000000-0005-0000-0000-000088050000}"/>
    <cellStyle name="Note 4 4 5 2_5 Cent Local" xfId="1417" xr:uid="{00000000-0005-0000-0000-000089050000}"/>
    <cellStyle name="Note 4 4 5 3" xfId="1418" xr:uid="{00000000-0005-0000-0000-00008A050000}"/>
    <cellStyle name="Note 4 4 5_ Refunds" xfId="1419" xr:uid="{00000000-0005-0000-0000-00008B050000}"/>
    <cellStyle name="Note 4 4 6" xfId="1420" xr:uid="{00000000-0005-0000-0000-00008C050000}"/>
    <cellStyle name="Note 4 4 6 2" xfId="1421" xr:uid="{00000000-0005-0000-0000-00008D050000}"/>
    <cellStyle name="Note 4 4 6 2 2" xfId="1422" xr:uid="{00000000-0005-0000-0000-00008E050000}"/>
    <cellStyle name="Note 4 4 6 2_5 Cent Local" xfId="1423" xr:uid="{00000000-0005-0000-0000-00008F050000}"/>
    <cellStyle name="Note 4 4 6 3" xfId="1424" xr:uid="{00000000-0005-0000-0000-000090050000}"/>
    <cellStyle name="Note 4 4 6_ Refunds" xfId="1425" xr:uid="{00000000-0005-0000-0000-000091050000}"/>
    <cellStyle name="Note 4 4 7" xfId="1426" xr:uid="{00000000-0005-0000-0000-000092050000}"/>
    <cellStyle name="Note 4 4 7 2" xfId="1427" xr:uid="{00000000-0005-0000-0000-000093050000}"/>
    <cellStyle name="Note 4 4 7 2 2" xfId="1428" xr:uid="{00000000-0005-0000-0000-000094050000}"/>
    <cellStyle name="Note 4 4 7 2_5 Cent Local" xfId="1429" xr:uid="{00000000-0005-0000-0000-000095050000}"/>
    <cellStyle name="Note 4 4 7 3" xfId="1430" xr:uid="{00000000-0005-0000-0000-000096050000}"/>
    <cellStyle name="Note 4 4 7_ Refunds" xfId="1431" xr:uid="{00000000-0005-0000-0000-000097050000}"/>
    <cellStyle name="Note 4 4 8" xfId="1432" xr:uid="{00000000-0005-0000-0000-000098050000}"/>
    <cellStyle name="Note 4 4 8 2" xfId="1433" xr:uid="{00000000-0005-0000-0000-000099050000}"/>
    <cellStyle name="Note 4 4 8 2 2" xfId="1434" xr:uid="{00000000-0005-0000-0000-00009A050000}"/>
    <cellStyle name="Note 4 4 8 2_5 Cent Local" xfId="1435" xr:uid="{00000000-0005-0000-0000-00009B050000}"/>
    <cellStyle name="Note 4 4 8 3" xfId="1436" xr:uid="{00000000-0005-0000-0000-00009C050000}"/>
    <cellStyle name="Note 4 4 8_ Refunds" xfId="1437" xr:uid="{00000000-0005-0000-0000-00009D050000}"/>
    <cellStyle name="Note 4 4 9" xfId="1438" xr:uid="{00000000-0005-0000-0000-00009E050000}"/>
    <cellStyle name="Note 4 4 9 2" xfId="1439" xr:uid="{00000000-0005-0000-0000-00009F050000}"/>
    <cellStyle name="Note 4 4 9_5 Cent Local" xfId="1440" xr:uid="{00000000-0005-0000-0000-0000A0050000}"/>
    <cellStyle name="Note 4 4_ Refunds" xfId="1441" xr:uid="{00000000-0005-0000-0000-0000A1050000}"/>
    <cellStyle name="Note 4 5" xfId="1442" xr:uid="{00000000-0005-0000-0000-0000A2050000}"/>
    <cellStyle name="Note 4 5 2" xfId="1443" xr:uid="{00000000-0005-0000-0000-0000A3050000}"/>
    <cellStyle name="Note 4 5 2 2" xfId="1444" xr:uid="{00000000-0005-0000-0000-0000A4050000}"/>
    <cellStyle name="Note 4 5 2_5 Cent Local" xfId="1445" xr:uid="{00000000-0005-0000-0000-0000A5050000}"/>
    <cellStyle name="Note 4 5 3" xfId="1446" xr:uid="{00000000-0005-0000-0000-0000A6050000}"/>
    <cellStyle name="Note 4 5_ Refunds" xfId="1447" xr:uid="{00000000-0005-0000-0000-0000A7050000}"/>
    <cellStyle name="Note 4 6" xfId="1448" xr:uid="{00000000-0005-0000-0000-0000A8050000}"/>
    <cellStyle name="Note 4 6 2" xfId="1449" xr:uid="{00000000-0005-0000-0000-0000A9050000}"/>
    <cellStyle name="Note 4 6 2 2" xfId="1450" xr:uid="{00000000-0005-0000-0000-0000AA050000}"/>
    <cellStyle name="Note 4 6 2_5 Cent Local" xfId="1451" xr:uid="{00000000-0005-0000-0000-0000AB050000}"/>
    <cellStyle name="Note 4 6 3" xfId="1452" xr:uid="{00000000-0005-0000-0000-0000AC050000}"/>
    <cellStyle name="Note 4 6_ Refunds" xfId="1453" xr:uid="{00000000-0005-0000-0000-0000AD050000}"/>
    <cellStyle name="Note 4 7" xfId="1454" xr:uid="{00000000-0005-0000-0000-0000AE050000}"/>
    <cellStyle name="Note 4 7 2" xfId="1455" xr:uid="{00000000-0005-0000-0000-0000AF050000}"/>
    <cellStyle name="Note 4 7 2 2" xfId="1456" xr:uid="{00000000-0005-0000-0000-0000B0050000}"/>
    <cellStyle name="Note 4 7 2_5 Cent Local" xfId="1457" xr:uid="{00000000-0005-0000-0000-0000B1050000}"/>
    <cellStyle name="Note 4 7 3" xfId="1458" xr:uid="{00000000-0005-0000-0000-0000B2050000}"/>
    <cellStyle name="Note 4 7_ Refunds" xfId="1459" xr:uid="{00000000-0005-0000-0000-0000B3050000}"/>
    <cellStyle name="Note 4 8" xfId="1460" xr:uid="{00000000-0005-0000-0000-0000B4050000}"/>
    <cellStyle name="Note 4 8 2" xfId="1461" xr:uid="{00000000-0005-0000-0000-0000B5050000}"/>
    <cellStyle name="Note 4 8 2 2" xfId="1462" xr:uid="{00000000-0005-0000-0000-0000B6050000}"/>
    <cellStyle name="Note 4 8 2_5 Cent Local" xfId="1463" xr:uid="{00000000-0005-0000-0000-0000B7050000}"/>
    <cellStyle name="Note 4 8 3" xfId="1464" xr:uid="{00000000-0005-0000-0000-0000B8050000}"/>
    <cellStyle name="Note 4 8_ Refunds" xfId="1465" xr:uid="{00000000-0005-0000-0000-0000B9050000}"/>
    <cellStyle name="Note 4 9" xfId="1466" xr:uid="{00000000-0005-0000-0000-0000BA050000}"/>
    <cellStyle name="Note 4 9 2" xfId="1467" xr:uid="{00000000-0005-0000-0000-0000BB050000}"/>
    <cellStyle name="Note 4 9 2 2" xfId="1468" xr:uid="{00000000-0005-0000-0000-0000BC050000}"/>
    <cellStyle name="Note 4 9 2_5 Cent Local" xfId="1469" xr:uid="{00000000-0005-0000-0000-0000BD050000}"/>
    <cellStyle name="Note 4 9 3" xfId="1470" xr:uid="{00000000-0005-0000-0000-0000BE050000}"/>
    <cellStyle name="Note 4 9_ Refunds" xfId="1471" xr:uid="{00000000-0005-0000-0000-0000BF050000}"/>
    <cellStyle name="Note 4_ Refunds" xfId="1472" xr:uid="{00000000-0005-0000-0000-0000C0050000}"/>
    <cellStyle name="Note 5" xfId="1473" xr:uid="{00000000-0005-0000-0000-0000C1050000}"/>
    <cellStyle name="Note 5 10" xfId="1474" xr:uid="{00000000-0005-0000-0000-0000C2050000}"/>
    <cellStyle name="Note 5 10 2" xfId="1475" xr:uid="{00000000-0005-0000-0000-0000C3050000}"/>
    <cellStyle name="Note 5 10 2 2" xfId="1476" xr:uid="{00000000-0005-0000-0000-0000C4050000}"/>
    <cellStyle name="Note 5 10 2_5 Cent Local" xfId="1477" xr:uid="{00000000-0005-0000-0000-0000C5050000}"/>
    <cellStyle name="Note 5 10 3" xfId="1478" xr:uid="{00000000-0005-0000-0000-0000C6050000}"/>
    <cellStyle name="Note 5 10_ Refunds" xfId="1479" xr:uid="{00000000-0005-0000-0000-0000C7050000}"/>
    <cellStyle name="Note 5 11" xfId="1480" xr:uid="{00000000-0005-0000-0000-0000C8050000}"/>
    <cellStyle name="Note 5 11 2" xfId="1481" xr:uid="{00000000-0005-0000-0000-0000C9050000}"/>
    <cellStyle name="Note 5 11 2 2" xfId="1482" xr:uid="{00000000-0005-0000-0000-0000CA050000}"/>
    <cellStyle name="Note 5 11 2_5 Cent Local" xfId="1483" xr:uid="{00000000-0005-0000-0000-0000CB050000}"/>
    <cellStyle name="Note 5 11 3" xfId="1484" xr:uid="{00000000-0005-0000-0000-0000CC050000}"/>
    <cellStyle name="Note 5 11_ Refunds" xfId="1485" xr:uid="{00000000-0005-0000-0000-0000CD050000}"/>
    <cellStyle name="Note 5 12" xfId="1486" xr:uid="{00000000-0005-0000-0000-0000CE050000}"/>
    <cellStyle name="Note 5 12 2" xfId="1487" xr:uid="{00000000-0005-0000-0000-0000CF050000}"/>
    <cellStyle name="Note 5 12 2 2" xfId="1488" xr:uid="{00000000-0005-0000-0000-0000D0050000}"/>
    <cellStyle name="Note 5 12 2_5 Cent Local" xfId="1489" xr:uid="{00000000-0005-0000-0000-0000D1050000}"/>
    <cellStyle name="Note 5 12 3" xfId="1490" xr:uid="{00000000-0005-0000-0000-0000D2050000}"/>
    <cellStyle name="Note 5 12_ Refunds" xfId="1491" xr:uid="{00000000-0005-0000-0000-0000D3050000}"/>
    <cellStyle name="Note 5 13" xfId="1492" xr:uid="{00000000-0005-0000-0000-0000D4050000}"/>
    <cellStyle name="Note 5 13 2" xfId="1493" xr:uid="{00000000-0005-0000-0000-0000D5050000}"/>
    <cellStyle name="Note 5 13 2 2" xfId="1494" xr:uid="{00000000-0005-0000-0000-0000D6050000}"/>
    <cellStyle name="Note 5 13 2_5 Cent Local" xfId="1495" xr:uid="{00000000-0005-0000-0000-0000D7050000}"/>
    <cellStyle name="Note 5 13 3" xfId="1496" xr:uid="{00000000-0005-0000-0000-0000D8050000}"/>
    <cellStyle name="Note 5 13_ Refunds" xfId="1497" xr:uid="{00000000-0005-0000-0000-0000D9050000}"/>
    <cellStyle name="Note 5 14" xfId="1498" xr:uid="{00000000-0005-0000-0000-0000DA050000}"/>
    <cellStyle name="Note 5 14 2" xfId="1499" xr:uid="{00000000-0005-0000-0000-0000DB050000}"/>
    <cellStyle name="Note 5 14 2 2" xfId="1500" xr:uid="{00000000-0005-0000-0000-0000DC050000}"/>
    <cellStyle name="Note 5 14 2_5 Cent Local" xfId="1501" xr:uid="{00000000-0005-0000-0000-0000DD050000}"/>
    <cellStyle name="Note 5 14 3" xfId="1502" xr:uid="{00000000-0005-0000-0000-0000DE050000}"/>
    <cellStyle name="Note 5 14_ Refunds" xfId="1503" xr:uid="{00000000-0005-0000-0000-0000DF050000}"/>
    <cellStyle name="Note 5 15" xfId="1504" xr:uid="{00000000-0005-0000-0000-0000E0050000}"/>
    <cellStyle name="Note 5 15 2" xfId="1505" xr:uid="{00000000-0005-0000-0000-0000E1050000}"/>
    <cellStyle name="Note 5 15 2 2" xfId="1506" xr:uid="{00000000-0005-0000-0000-0000E2050000}"/>
    <cellStyle name="Note 5 15 2_5 Cent Local" xfId="1507" xr:uid="{00000000-0005-0000-0000-0000E3050000}"/>
    <cellStyle name="Note 5 15 3" xfId="1508" xr:uid="{00000000-0005-0000-0000-0000E4050000}"/>
    <cellStyle name="Note 5 15_ Refunds" xfId="1509" xr:uid="{00000000-0005-0000-0000-0000E5050000}"/>
    <cellStyle name="Note 5 16" xfId="1510" xr:uid="{00000000-0005-0000-0000-0000E6050000}"/>
    <cellStyle name="Note 5 16 2" xfId="1511" xr:uid="{00000000-0005-0000-0000-0000E7050000}"/>
    <cellStyle name="Note 5 16 2 2" xfId="1512" xr:uid="{00000000-0005-0000-0000-0000E8050000}"/>
    <cellStyle name="Note 5 16 2_5 Cent Local" xfId="1513" xr:uid="{00000000-0005-0000-0000-0000E9050000}"/>
    <cellStyle name="Note 5 16 3" xfId="1514" xr:uid="{00000000-0005-0000-0000-0000EA050000}"/>
    <cellStyle name="Note 5 16_ Refunds" xfId="1515" xr:uid="{00000000-0005-0000-0000-0000EB050000}"/>
    <cellStyle name="Note 5 17" xfId="1516" xr:uid="{00000000-0005-0000-0000-0000EC050000}"/>
    <cellStyle name="Note 5 17 2" xfId="1517" xr:uid="{00000000-0005-0000-0000-0000ED050000}"/>
    <cellStyle name="Note 5 17 2 2" xfId="1518" xr:uid="{00000000-0005-0000-0000-0000EE050000}"/>
    <cellStyle name="Note 5 17 2_5 Cent Local" xfId="1519" xr:uid="{00000000-0005-0000-0000-0000EF050000}"/>
    <cellStyle name="Note 5 17 3" xfId="1520" xr:uid="{00000000-0005-0000-0000-0000F0050000}"/>
    <cellStyle name="Note 5 17_ Refunds" xfId="1521" xr:uid="{00000000-0005-0000-0000-0000F1050000}"/>
    <cellStyle name="Note 5 18" xfId="1522" xr:uid="{00000000-0005-0000-0000-0000F2050000}"/>
    <cellStyle name="Note 5 18 2" xfId="1523" xr:uid="{00000000-0005-0000-0000-0000F3050000}"/>
    <cellStyle name="Note 5 18 2 2" xfId="1524" xr:uid="{00000000-0005-0000-0000-0000F4050000}"/>
    <cellStyle name="Note 5 18 2_5 Cent Local" xfId="1525" xr:uid="{00000000-0005-0000-0000-0000F5050000}"/>
    <cellStyle name="Note 5 18 3" xfId="1526" xr:uid="{00000000-0005-0000-0000-0000F6050000}"/>
    <cellStyle name="Note 5 18_ Refunds" xfId="1527" xr:uid="{00000000-0005-0000-0000-0000F7050000}"/>
    <cellStyle name="Note 5 19" xfId="1528" xr:uid="{00000000-0005-0000-0000-0000F8050000}"/>
    <cellStyle name="Note 5 19 2" xfId="1529" xr:uid="{00000000-0005-0000-0000-0000F9050000}"/>
    <cellStyle name="Note 5 19 2 2" xfId="1530" xr:uid="{00000000-0005-0000-0000-0000FA050000}"/>
    <cellStyle name="Note 5 19 2_5 Cent Local" xfId="1531" xr:uid="{00000000-0005-0000-0000-0000FB050000}"/>
    <cellStyle name="Note 5 19 3" xfId="1532" xr:uid="{00000000-0005-0000-0000-0000FC050000}"/>
    <cellStyle name="Note 5 19_ Refunds" xfId="1533" xr:uid="{00000000-0005-0000-0000-0000FD050000}"/>
    <cellStyle name="Note 5 2" xfId="1534" xr:uid="{00000000-0005-0000-0000-0000FE050000}"/>
    <cellStyle name="Note 5 2 10" xfId="1535" xr:uid="{00000000-0005-0000-0000-0000FF050000}"/>
    <cellStyle name="Note 5 2 2" xfId="1536" xr:uid="{00000000-0005-0000-0000-000000060000}"/>
    <cellStyle name="Note 5 2 2 2" xfId="1537" xr:uid="{00000000-0005-0000-0000-000001060000}"/>
    <cellStyle name="Note 5 2 2 2 2" xfId="1538" xr:uid="{00000000-0005-0000-0000-000002060000}"/>
    <cellStyle name="Note 5 2 2 2_5 Cent Local" xfId="1539" xr:uid="{00000000-0005-0000-0000-000003060000}"/>
    <cellStyle name="Note 5 2 2 3" xfId="1540" xr:uid="{00000000-0005-0000-0000-000004060000}"/>
    <cellStyle name="Note 5 2 2_ Refunds" xfId="1541" xr:uid="{00000000-0005-0000-0000-000005060000}"/>
    <cellStyle name="Note 5 2 3" xfId="1542" xr:uid="{00000000-0005-0000-0000-000006060000}"/>
    <cellStyle name="Note 5 2 3 2" xfId="1543" xr:uid="{00000000-0005-0000-0000-000007060000}"/>
    <cellStyle name="Note 5 2 3 2 2" xfId="1544" xr:uid="{00000000-0005-0000-0000-000008060000}"/>
    <cellStyle name="Note 5 2 3 2_5 Cent Local" xfId="1545" xr:uid="{00000000-0005-0000-0000-000009060000}"/>
    <cellStyle name="Note 5 2 3 3" xfId="1546" xr:uid="{00000000-0005-0000-0000-00000A060000}"/>
    <cellStyle name="Note 5 2 3_ Refunds" xfId="1547" xr:uid="{00000000-0005-0000-0000-00000B060000}"/>
    <cellStyle name="Note 5 2 4" xfId="1548" xr:uid="{00000000-0005-0000-0000-00000C060000}"/>
    <cellStyle name="Note 5 2 4 2" xfId="1549" xr:uid="{00000000-0005-0000-0000-00000D060000}"/>
    <cellStyle name="Note 5 2 4 2 2" xfId="1550" xr:uid="{00000000-0005-0000-0000-00000E060000}"/>
    <cellStyle name="Note 5 2 4 2_5 Cent Local" xfId="1551" xr:uid="{00000000-0005-0000-0000-00000F060000}"/>
    <cellStyle name="Note 5 2 4 3" xfId="1552" xr:uid="{00000000-0005-0000-0000-000010060000}"/>
    <cellStyle name="Note 5 2 4_ Refunds" xfId="1553" xr:uid="{00000000-0005-0000-0000-000011060000}"/>
    <cellStyle name="Note 5 2 5" xfId="1554" xr:uid="{00000000-0005-0000-0000-000012060000}"/>
    <cellStyle name="Note 5 2 5 2" xfId="1555" xr:uid="{00000000-0005-0000-0000-000013060000}"/>
    <cellStyle name="Note 5 2 5 2 2" xfId="1556" xr:uid="{00000000-0005-0000-0000-000014060000}"/>
    <cellStyle name="Note 5 2 5 2_5 Cent Local" xfId="1557" xr:uid="{00000000-0005-0000-0000-000015060000}"/>
    <cellStyle name="Note 5 2 5 3" xfId="1558" xr:uid="{00000000-0005-0000-0000-000016060000}"/>
    <cellStyle name="Note 5 2 5_ Refunds" xfId="1559" xr:uid="{00000000-0005-0000-0000-000017060000}"/>
    <cellStyle name="Note 5 2 6" xfId="1560" xr:uid="{00000000-0005-0000-0000-000018060000}"/>
    <cellStyle name="Note 5 2 6 2" xfId="1561" xr:uid="{00000000-0005-0000-0000-000019060000}"/>
    <cellStyle name="Note 5 2 6 2 2" xfId="1562" xr:uid="{00000000-0005-0000-0000-00001A060000}"/>
    <cellStyle name="Note 5 2 6 2_5 Cent Local" xfId="1563" xr:uid="{00000000-0005-0000-0000-00001B060000}"/>
    <cellStyle name="Note 5 2 6 3" xfId="1564" xr:uid="{00000000-0005-0000-0000-00001C060000}"/>
    <cellStyle name="Note 5 2 6_ Refunds" xfId="1565" xr:uid="{00000000-0005-0000-0000-00001D060000}"/>
    <cellStyle name="Note 5 2 7" xfId="1566" xr:uid="{00000000-0005-0000-0000-00001E060000}"/>
    <cellStyle name="Note 5 2 7 2" xfId="1567" xr:uid="{00000000-0005-0000-0000-00001F060000}"/>
    <cellStyle name="Note 5 2 7 2 2" xfId="1568" xr:uid="{00000000-0005-0000-0000-000020060000}"/>
    <cellStyle name="Note 5 2 7 2_5 Cent Local" xfId="1569" xr:uid="{00000000-0005-0000-0000-000021060000}"/>
    <cellStyle name="Note 5 2 7 3" xfId="1570" xr:uid="{00000000-0005-0000-0000-000022060000}"/>
    <cellStyle name="Note 5 2 7_ Refunds" xfId="1571" xr:uid="{00000000-0005-0000-0000-000023060000}"/>
    <cellStyle name="Note 5 2 8" xfId="1572" xr:uid="{00000000-0005-0000-0000-000024060000}"/>
    <cellStyle name="Note 5 2 8 2" xfId="1573" xr:uid="{00000000-0005-0000-0000-000025060000}"/>
    <cellStyle name="Note 5 2 8 2 2" xfId="1574" xr:uid="{00000000-0005-0000-0000-000026060000}"/>
    <cellStyle name="Note 5 2 8 2_5 Cent Local" xfId="1575" xr:uid="{00000000-0005-0000-0000-000027060000}"/>
    <cellStyle name="Note 5 2 8 3" xfId="1576" xr:uid="{00000000-0005-0000-0000-000028060000}"/>
    <cellStyle name="Note 5 2 8_ Refunds" xfId="1577" xr:uid="{00000000-0005-0000-0000-000029060000}"/>
    <cellStyle name="Note 5 2 9" xfId="1578" xr:uid="{00000000-0005-0000-0000-00002A060000}"/>
    <cellStyle name="Note 5 2 9 2" xfId="1579" xr:uid="{00000000-0005-0000-0000-00002B060000}"/>
    <cellStyle name="Note 5 2 9_5 Cent Local" xfId="1580" xr:uid="{00000000-0005-0000-0000-00002C060000}"/>
    <cellStyle name="Note 5 2_ Refunds" xfId="1581" xr:uid="{00000000-0005-0000-0000-00002D060000}"/>
    <cellStyle name="Note 5 20" xfId="1582" xr:uid="{00000000-0005-0000-0000-00002E060000}"/>
    <cellStyle name="Note 5 20 2" xfId="1583" xr:uid="{00000000-0005-0000-0000-00002F060000}"/>
    <cellStyle name="Note 5 20 2 2" xfId="1584" xr:uid="{00000000-0005-0000-0000-000030060000}"/>
    <cellStyle name="Note 5 20 2_5 Cent Local" xfId="1585" xr:uid="{00000000-0005-0000-0000-000031060000}"/>
    <cellStyle name="Note 5 20 3" xfId="1586" xr:uid="{00000000-0005-0000-0000-000032060000}"/>
    <cellStyle name="Note 5 20_ Refunds" xfId="1587" xr:uid="{00000000-0005-0000-0000-000033060000}"/>
    <cellStyle name="Note 5 21" xfId="1588" xr:uid="{00000000-0005-0000-0000-000034060000}"/>
    <cellStyle name="Note 5 21 2" xfId="1589" xr:uid="{00000000-0005-0000-0000-000035060000}"/>
    <cellStyle name="Note 5 21 2 2" xfId="1590" xr:uid="{00000000-0005-0000-0000-000036060000}"/>
    <cellStyle name="Note 5 21 2_5 Cent Local" xfId="1591" xr:uid="{00000000-0005-0000-0000-000037060000}"/>
    <cellStyle name="Note 5 21 3" xfId="1592" xr:uid="{00000000-0005-0000-0000-000038060000}"/>
    <cellStyle name="Note 5 21_ Refunds" xfId="1593" xr:uid="{00000000-0005-0000-0000-000039060000}"/>
    <cellStyle name="Note 5 22" xfId="1594" xr:uid="{00000000-0005-0000-0000-00003A060000}"/>
    <cellStyle name="Note 5 22 2" xfId="1595" xr:uid="{00000000-0005-0000-0000-00003B060000}"/>
    <cellStyle name="Note 5 22 2 2" xfId="1596" xr:uid="{00000000-0005-0000-0000-00003C060000}"/>
    <cellStyle name="Note 5 22 2_5 Cent Local" xfId="1597" xr:uid="{00000000-0005-0000-0000-00003D060000}"/>
    <cellStyle name="Note 5 22 3" xfId="1598" xr:uid="{00000000-0005-0000-0000-00003E060000}"/>
    <cellStyle name="Note 5 22_ Refunds" xfId="1599" xr:uid="{00000000-0005-0000-0000-00003F060000}"/>
    <cellStyle name="Note 5 23" xfId="1600" xr:uid="{00000000-0005-0000-0000-000040060000}"/>
    <cellStyle name="Note 5 23 2" xfId="1601" xr:uid="{00000000-0005-0000-0000-000041060000}"/>
    <cellStyle name="Note 5 23 2 2" xfId="1602" xr:uid="{00000000-0005-0000-0000-000042060000}"/>
    <cellStyle name="Note 5 23 2_5 Cent Local" xfId="1603" xr:uid="{00000000-0005-0000-0000-000043060000}"/>
    <cellStyle name="Note 5 23 3" xfId="1604" xr:uid="{00000000-0005-0000-0000-000044060000}"/>
    <cellStyle name="Note 5 23_ Refunds" xfId="1605" xr:uid="{00000000-0005-0000-0000-000045060000}"/>
    <cellStyle name="Note 5 24" xfId="1606" xr:uid="{00000000-0005-0000-0000-000046060000}"/>
    <cellStyle name="Note 5 24 2" xfId="1607" xr:uid="{00000000-0005-0000-0000-000047060000}"/>
    <cellStyle name="Note 5 24 2 2" xfId="1608" xr:uid="{00000000-0005-0000-0000-000048060000}"/>
    <cellStyle name="Note 5 24 2_5 Cent Local" xfId="1609" xr:uid="{00000000-0005-0000-0000-000049060000}"/>
    <cellStyle name="Note 5 24 3" xfId="1610" xr:uid="{00000000-0005-0000-0000-00004A060000}"/>
    <cellStyle name="Note 5 24_ Refunds" xfId="1611" xr:uid="{00000000-0005-0000-0000-00004B060000}"/>
    <cellStyle name="Note 5 25" xfId="1612" xr:uid="{00000000-0005-0000-0000-00004C060000}"/>
    <cellStyle name="Note 5 25 2" xfId="1613" xr:uid="{00000000-0005-0000-0000-00004D060000}"/>
    <cellStyle name="Note 5 25 2 2" xfId="1614" xr:uid="{00000000-0005-0000-0000-00004E060000}"/>
    <cellStyle name="Note 5 25 2_5 Cent Local" xfId="1615" xr:uid="{00000000-0005-0000-0000-00004F060000}"/>
    <cellStyle name="Note 5 25 3" xfId="1616" xr:uid="{00000000-0005-0000-0000-000050060000}"/>
    <cellStyle name="Note 5 25_ Refunds" xfId="1617" xr:uid="{00000000-0005-0000-0000-000051060000}"/>
    <cellStyle name="Note 5 26" xfId="1618" xr:uid="{00000000-0005-0000-0000-000052060000}"/>
    <cellStyle name="Note 5 26 2" xfId="1619" xr:uid="{00000000-0005-0000-0000-000053060000}"/>
    <cellStyle name="Note 5 26 2 2" xfId="1620" xr:uid="{00000000-0005-0000-0000-000054060000}"/>
    <cellStyle name="Note 5 26 2_5 Cent Local" xfId="1621" xr:uid="{00000000-0005-0000-0000-000055060000}"/>
    <cellStyle name="Note 5 26 3" xfId="1622" xr:uid="{00000000-0005-0000-0000-000056060000}"/>
    <cellStyle name="Note 5 26_ Refunds" xfId="1623" xr:uid="{00000000-0005-0000-0000-000057060000}"/>
    <cellStyle name="Note 5 27" xfId="1624" xr:uid="{00000000-0005-0000-0000-000058060000}"/>
    <cellStyle name="Note 5 27 2" xfId="1625" xr:uid="{00000000-0005-0000-0000-000059060000}"/>
    <cellStyle name="Note 5 27 2 2" xfId="1626" xr:uid="{00000000-0005-0000-0000-00005A060000}"/>
    <cellStyle name="Note 5 27 2_5 Cent Local" xfId="1627" xr:uid="{00000000-0005-0000-0000-00005B060000}"/>
    <cellStyle name="Note 5 27 3" xfId="1628" xr:uid="{00000000-0005-0000-0000-00005C060000}"/>
    <cellStyle name="Note 5 27_ Refunds" xfId="1629" xr:uid="{00000000-0005-0000-0000-00005D060000}"/>
    <cellStyle name="Note 5 28" xfId="1630" xr:uid="{00000000-0005-0000-0000-00005E060000}"/>
    <cellStyle name="Note 5 28 2" xfId="1631" xr:uid="{00000000-0005-0000-0000-00005F060000}"/>
    <cellStyle name="Note 5 28 2 2" xfId="1632" xr:uid="{00000000-0005-0000-0000-000060060000}"/>
    <cellStyle name="Note 5 28 2_5 Cent Local" xfId="1633" xr:uid="{00000000-0005-0000-0000-000061060000}"/>
    <cellStyle name="Note 5 28 3" xfId="1634" xr:uid="{00000000-0005-0000-0000-000062060000}"/>
    <cellStyle name="Note 5 28_ Refunds" xfId="1635" xr:uid="{00000000-0005-0000-0000-000063060000}"/>
    <cellStyle name="Note 5 29" xfId="1636" xr:uid="{00000000-0005-0000-0000-000064060000}"/>
    <cellStyle name="Note 5 29 2" xfId="1637" xr:uid="{00000000-0005-0000-0000-000065060000}"/>
    <cellStyle name="Note 5 29 2 2" xfId="1638" xr:uid="{00000000-0005-0000-0000-000066060000}"/>
    <cellStyle name="Note 5 29 2_5 Cent Local" xfId="1639" xr:uid="{00000000-0005-0000-0000-000067060000}"/>
    <cellStyle name="Note 5 29 3" xfId="1640" xr:uid="{00000000-0005-0000-0000-000068060000}"/>
    <cellStyle name="Note 5 29_ Refunds" xfId="1641" xr:uid="{00000000-0005-0000-0000-000069060000}"/>
    <cellStyle name="Note 5 3" xfId="1642" xr:uid="{00000000-0005-0000-0000-00006A060000}"/>
    <cellStyle name="Note 5 3 10" xfId="1643" xr:uid="{00000000-0005-0000-0000-00006B060000}"/>
    <cellStyle name="Note 5 3 2" xfId="1644" xr:uid="{00000000-0005-0000-0000-00006C060000}"/>
    <cellStyle name="Note 5 3 2 2" xfId="1645" xr:uid="{00000000-0005-0000-0000-00006D060000}"/>
    <cellStyle name="Note 5 3 2 2 2" xfId="1646" xr:uid="{00000000-0005-0000-0000-00006E060000}"/>
    <cellStyle name="Note 5 3 2 2_5 Cent Local" xfId="1647" xr:uid="{00000000-0005-0000-0000-00006F060000}"/>
    <cellStyle name="Note 5 3 2 3" xfId="1648" xr:uid="{00000000-0005-0000-0000-000070060000}"/>
    <cellStyle name="Note 5 3 2_ Refunds" xfId="1649" xr:uid="{00000000-0005-0000-0000-000071060000}"/>
    <cellStyle name="Note 5 3 3" xfId="1650" xr:uid="{00000000-0005-0000-0000-000072060000}"/>
    <cellStyle name="Note 5 3 3 2" xfId="1651" xr:uid="{00000000-0005-0000-0000-000073060000}"/>
    <cellStyle name="Note 5 3 3 2 2" xfId="1652" xr:uid="{00000000-0005-0000-0000-000074060000}"/>
    <cellStyle name="Note 5 3 3 2_5 Cent Local" xfId="1653" xr:uid="{00000000-0005-0000-0000-000075060000}"/>
    <cellStyle name="Note 5 3 3 3" xfId="1654" xr:uid="{00000000-0005-0000-0000-000076060000}"/>
    <cellStyle name="Note 5 3 3_ Refunds" xfId="1655" xr:uid="{00000000-0005-0000-0000-000077060000}"/>
    <cellStyle name="Note 5 3 4" xfId="1656" xr:uid="{00000000-0005-0000-0000-000078060000}"/>
    <cellStyle name="Note 5 3 4 2" xfId="1657" xr:uid="{00000000-0005-0000-0000-000079060000}"/>
    <cellStyle name="Note 5 3 4 2 2" xfId="1658" xr:uid="{00000000-0005-0000-0000-00007A060000}"/>
    <cellStyle name="Note 5 3 4 2_5 Cent Local" xfId="1659" xr:uid="{00000000-0005-0000-0000-00007B060000}"/>
    <cellStyle name="Note 5 3 4 3" xfId="1660" xr:uid="{00000000-0005-0000-0000-00007C060000}"/>
    <cellStyle name="Note 5 3 4_ Refunds" xfId="1661" xr:uid="{00000000-0005-0000-0000-00007D060000}"/>
    <cellStyle name="Note 5 3 5" xfId="1662" xr:uid="{00000000-0005-0000-0000-00007E060000}"/>
    <cellStyle name="Note 5 3 5 2" xfId="1663" xr:uid="{00000000-0005-0000-0000-00007F060000}"/>
    <cellStyle name="Note 5 3 5 2 2" xfId="1664" xr:uid="{00000000-0005-0000-0000-000080060000}"/>
    <cellStyle name="Note 5 3 5 2_5 Cent Local" xfId="1665" xr:uid="{00000000-0005-0000-0000-000081060000}"/>
    <cellStyle name="Note 5 3 5 3" xfId="1666" xr:uid="{00000000-0005-0000-0000-000082060000}"/>
    <cellStyle name="Note 5 3 5_ Refunds" xfId="1667" xr:uid="{00000000-0005-0000-0000-000083060000}"/>
    <cellStyle name="Note 5 3 6" xfId="1668" xr:uid="{00000000-0005-0000-0000-000084060000}"/>
    <cellStyle name="Note 5 3 6 2" xfId="1669" xr:uid="{00000000-0005-0000-0000-000085060000}"/>
    <cellStyle name="Note 5 3 6 2 2" xfId="1670" xr:uid="{00000000-0005-0000-0000-000086060000}"/>
    <cellStyle name="Note 5 3 6 2_5 Cent Local" xfId="1671" xr:uid="{00000000-0005-0000-0000-000087060000}"/>
    <cellStyle name="Note 5 3 6 3" xfId="1672" xr:uid="{00000000-0005-0000-0000-000088060000}"/>
    <cellStyle name="Note 5 3 6_ Refunds" xfId="1673" xr:uid="{00000000-0005-0000-0000-000089060000}"/>
    <cellStyle name="Note 5 3 7" xfId="1674" xr:uid="{00000000-0005-0000-0000-00008A060000}"/>
    <cellStyle name="Note 5 3 7 2" xfId="1675" xr:uid="{00000000-0005-0000-0000-00008B060000}"/>
    <cellStyle name="Note 5 3 7 2 2" xfId="1676" xr:uid="{00000000-0005-0000-0000-00008C060000}"/>
    <cellStyle name="Note 5 3 7 2_5 Cent Local" xfId="1677" xr:uid="{00000000-0005-0000-0000-00008D060000}"/>
    <cellStyle name="Note 5 3 7 3" xfId="1678" xr:uid="{00000000-0005-0000-0000-00008E060000}"/>
    <cellStyle name="Note 5 3 7_ Refunds" xfId="1679" xr:uid="{00000000-0005-0000-0000-00008F060000}"/>
    <cellStyle name="Note 5 3 8" xfId="1680" xr:uid="{00000000-0005-0000-0000-000090060000}"/>
    <cellStyle name="Note 5 3 8 2" xfId="1681" xr:uid="{00000000-0005-0000-0000-000091060000}"/>
    <cellStyle name="Note 5 3 8 2 2" xfId="1682" xr:uid="{00000000-0005-0000-0000-000092060000}"/>
    <cellStyle name="Note 5 3 8 2_5 Cent Local" xfId="1683" xr:uid="{00000000-0005-0000-0000-000093060000}"/>
    <cellStyle name="Note 5 3 8 3" xfId="1684" xr:uid="{00000000-0005-0000-0000-000094060000}"/>
    <cellStyle name="Note 5 3 8_ Refunds" xfId="1685" xr:uid="{00000000-0005-0000-0000-000095060000}"/>
    <cellStyle name="Note 5 3 9" xfId="1686" xr:uid="{00000000-0005-0000-0000-000096060000}"/>
    <cellStyle name="Note 5 3 9 2" xfId="1687" xr:uid="{00000000-0005-0000-0000-000097060000}"/>
    <cellStyle name="Note 5 3 9_5 Cent Local" xfId="1688" xr:uid="{00000000-0005-0000-0000-000098060000}"/>
    <cellStyle name="Note 5 3_ Refunds" xfId="1689" xr:uid="{00000000-0005-0000-0000-000099060000}"/>
    <cellStyle name="Note 5 30" xfId="1690" xr:uid="{00000000-0005-0000-0000-00009A060000}"/>
    <cellStyle name="Note 5 30 2" xfId="1691" xr:uid="{00000000-0005-0000-0000-00009B060000}"/>
    <cellStyle name="Note 5 30 2 2" xfId="1692" xr:uid="{00000000-0005-0000-0000-00009C060000}"/>
    <cellStyle name="Note 5 30 2_5 Cent Local" xfId="1693" xr:uid="{00000000-0005-0000-0000-00009D060000}"/>
    <cellStyle name="Note 5 30 3" xfId="1694" xr:uid="{00000000-0005-0000-0000-00009E060000}"/>
    <cellStyle name="Note 5 30_ Refunds" xfId="1695" xr:uid="{00000000-0005-0000-0000-00009F060000}"/>
    <cellStyle name="Note 5 31" xfId="1696" xr:uid="{00000000-0005-0000-0000-0000A0060000}"/>
    <cellStyle name="Note 5 31 2" xfId="1697" xr:uid="{00000000-0005-0000-0000-0000A1060000}"/>
    <cellStyle name="Note 5 31 2 2" xfId="1698" xr:uid="{00000000-0005-0000-0000-0000A2060000}"/>
    <cellStyle name="Note 5 31 2_5 Cent Local" xfId="1699" xr:uid="{00000000-0005-0000-0000-0000A3060000}"/>
    <cellStyle name="Note 5 31 3" xfId="1700" xr:uid="{00000000-0005-0000-0000-0000A4060000}"/>
    <cellStyle name="Note 5 31_ Refunds" xfId="1701" xr:uid="{00000000-0005-0000-0000-0000A5060000}"/>
    <cellStyle name="Note 5 32" xfId="1702" xr:uid="{00000000-0005-0000-0000-0000A6060000}"/>
    <cellStyle name="Note 5 32 2" xfId="1703" xr:uid="{00000000-0005-0000-0000-0000A7060000}"/>
    <cellStyle name="Note 5 32 2 2" xfId="1704" xr:uid="{00000000-0005-0000-0000-0000A8060000}"/>
    <cellStyle name="Note 5 32 2_5 Cent Local" xfId="1705" xr:uid="{00000000-0005-0000-0000-0000A9060000}"/>
    <cellStyle name="Note 5 32 3" xfId="1706" xr:uid="{00000000-0005-0000-0000-0000AA060000}"/>
    <cellStyle name="Note 5 32_ Refunds" xfId="1707" xr:uid="{00000000-0005-0000-0000-0000AB060000}"/>
    <cellStyle name="Note 5 33" xfId="1708" xr:uid="{00000000-0005-0000-0000-0000AC060000}"/>
    <cellStyle name="Note 5 33 2" xfId="1709" xr:uid="{00000000-0005-0000-0000-0000AD060000}"/>
    <cellStyle name="Note 5 33_5 Cent Local" xfId="1710" xr:uid="{00000000-0005-0000-0000-0000AE060000}"/>
    <cellStyle name="Note 5 34" xfId="1711" xr:uid="{00000000-0005-0000-0000-0000AF060000}"/>
    <cellStyle name="Note 5 4" xfId="1712" xr:uid="{00000000-0005-0000-0000-0000B0060000}"/>
    <cellStyle name="Note 5 4 10" xfId="1713" xr:uid="{00000000-0005-0000-0000-0000B1060000}"/>
    <cellStyle name="Note 5 4 2" xfId="1714" xr:uid="{00000000-0005-0000-0000-0000B2060000}"/>
    <cellStyle name="Note 5 4 2 2" xfId="1715" xr:uid="{00000000-0005-0000-0000-0000B3060000}"/>
    <cellStyle name="Note 5 4 2 2 2" xfId="1716" xr:uid="{00000000-0005-0000-0000-0000B4060000}"/>
    <cellStyle name="Note 5 4 2 2_5 Cent Local" xfId="1717" xr:uid="{00000000-0005-0000-0000-0000B5060000}"/>
    <cellStyle name="Note 5 4 2 3" xfId="1718" xr:uid="{00000000-0005-0000-0000-0000B6060000}"/>
    <cellStyle name="Note 5 4 2_ Refunds" xfId="1719" xr:uid="{00000000-0005-0000-0000-0000B7060000}"/>
    <cellStyle name="Note 5 4 3" xfId="1720" xr:uid="{00000000-0005-0000-0000-0000B8060000}"/>
    <cellStyle name="Note 5 4 3 2" xfId="1721" xr:uid="{00000000-0005-0000-0000-0000B9060000}"/>
    <cellStyle name="Note 5 4 3 2 2" xfId="1722" xr:uid="{00000000-0005-0000-0000-0000BA060000}"/>
    <cellStyle name="Note 5 4 3 2_5 Cent Local" xfId="1723" xr:uid="{00000000-0005-0000-0000-0000BB060000}"/>
    <cellStyle name="Note 5 4 3 3" xfId="1724" xr:uid="{00000000-0005-0000-0000-0000BC060000}"/>
    <cellStyle name="Note 5 4 3_ Refunds" xfId="1725" xr:uid="{00000000-0005-0000-0000-0000BD060000}"/>
    <cellStyle name="Note 5 4 4" xfId="1726" xr:uid="{00000000-0005-0000-0000-0000BE060000}"/>
    <cellStyle name="Note 5 4 4 2" xfId="1727" xr:uid="{00000000-0005-0000-0000-0000BF060000}"/>
    <cellStyle name="Note 5 4 4 2 2" xfId="1728" xr:uid="{00000000-0005-0000-0000-0000C0060000}"/>
    <cellStyle name="Note 5 4 4 2_5 Cent Local" xfId="1729" xr:uid="{00000000-0005-0000-0000-0000C1060000}"/>
    <cellStyle name="Note 5 4 4 3" xfId="1730" xr:uid="{00000000-0005-0000-0000-0000C2060000}"/>
    <cellStyle name="Note 5 4 4_ Refunds" xfId="1731" xr:uid="{00000000-0005-0000-0000-0000C3060000}"/>
    <cellStyle name="Note 5 4 5" xfId="1732" xr:uid="{00000000-0005-0000-0000-0000C4060000}"/>
    <cellStyle name="Note 5 4 5 2" xfId="1733" xr:uid="{00000000-0005-0000-0000-0000C5060000}"/>
    <cellStyle name="Note 5 4 5 2 2" xfId="1734" xr:uid="{00000000-0005-0000-0000-0000C6060000}"/>
    <cellStyle name="Note 5 4 5 2_5 Cent Local" xfId="1735" xr:uid="{00000000-0005-0000-0000-0000C7060000}"/>
    <cellStyle name="Note 5 4 5 3" xfId="1736" xr:uid="{00000000-0005-0000-0000-0000C8060000}"/>
    <cellStyle name="Note 5 4 5_ Refunds" xfId="1737" xr:uid="{00000000-0005-0000-0000-0000C9060000}"/>
    <cellStyle name="Note 5 4 6" xfId="1738" xr:uid="{00000000-0005-0000-0000-0000CA060000}"/>
    <cellStyle name="Note 5 4 6 2" xfId="1739" xr:uid="{00000000-0005-0000-0000-0000CB060000}"/>
    <cellStyle name="Note 5 4 6 2 2" xfId="1740" xr:uid="{00000000-0005-0000-0000-0000CC060000}"/>
    <cellStyle name="Note 5 4 6 2_5 Cent Local" xfId="1741" xr:uid="{00000000-0005-0000-0000-0000CD060000}"/>
    <cellStyle name="Note 5 4 6 3" xfId="1742" xr:uid="{00000000-0005-0000-0000-0000CE060000}"/>
    <cellStyle name="Note 5 4 6_ Refunds" xfId="1743" xr:uid="{00000000-0005-0000-0000-0000CF060000}"/>
    <cellStyle name="Note 5 4 7" xfId="1744" xr:uid="{00000000-0005-0000-0000-0000D0060000}"/>
    <cellStyle name="Note 5 4 7 2" xfId="1745" xr:uid="{00000000-0005-0000-0000-0000D1060000}"/>
    <cellStyle name="Note 5 4 7 2 2" xfId="1746" xr:uid="{00000000-0005-0000-0000-0000D2060000}"/>
    <cellStyle name="Note 5 4 7 2_5 Cent Local" xfId="1747" xr:uid="{00000000-0005-0000-0000-0000D3060000}"/>
    <cellStyle name="Note 5 4 7 3" xfId="1748" xr:uid="{00000000-0005-0000-0000-0000D4060000}"/>
    <cellStyle name="Note 5 4 7_ Refunds" xfId="1749" xr:uid="{00000000-0005-0000-0000-0000D5060000}"/>
    <cellStyle name="Note 5 4 8" xfId="1750" xr:uid="{00000000-0005-0000-0000-0000D6060000}"/>
    <cellStyle name="Note 5 4 8 2" xfId="1751" xr:uid="{00000000-0005-0000-0000-0000D7060000}"/>
    <cellStyle name="Note 5 4 8 2 2" xfId="1752" xr:uid="{00000000-0005-0000-0000-0000D8060000}"/>
    <cellStyle name="Note 5 4 8 2_5 Cent Local" xfId="1753" xr:uid="{00000000-0005-0000-0000-0000D9060000}"/>
    <cellStyle name="Note 5 4 8 3" xfId="1754" xr:uid="{00000000-0005-0000-0000-0000DA060000}"/>
    <cellStyle name="Note 5 4 8_ Refunds" xfId="1755" xr:uid="{00000000-0005-0000-0000-0000DB060000}"/>
    <cellStyle name="Note 5 4 9" xfId="1756" xr:uid="{00000000-0005-0000-0000-0000DC060000}"/>
    <cellStyle name="Note 5 4 9 2" xfId="1757" xr:uid="{00000000-0005-0000-0000-0000DD060000}"/>
    <cellStyle name="Note 5 4 9_5 Cent Local" xfId="1758" xr:uid="{00000000-0005-0000-0000-0000DE060000}"/>
    <cellStyle name="Note 5 4_ Refunds" xfId="1759" xr:uid="{00000000-0005-0000-0000-0000DF060000}"/>
    <cellStyle name="Note 5 5" xfId="1760" xr:uid="{00000000-0005-0000-0000-0000E0060000}"/>
    <cellStyle name="Note 5 5 2" xfId="1761" xr:uid="{00000000-0005-0000-0000-0000E1060000}"/>
    <cellStyle name="Note 5 5 2 2" xfId="1762" xr:uid="{00000000-0005-0000-0000-0000E2060000}"/>
    <cellStyle name="Note 5 5 2_5 Cent Local" xfId="1763" xr:uid="{00000000-0005-0000-0000-0000E3060000}"/>
    <cellStyle name="Note 5 5 3" xfId="1764" xr:uid="{00000000-0005-0000-0000-0000E4060000}"/>
    <cellStyle name="Note 5 5_ Refunds" xfId="1765" xr:uid="{00000000-0005-0000-0000-0000E5060000}"/>
    <cellStyle name="Note 5 6" xfId="1766" xr:uid="{00000000-0005-0000-0000-0000E6060000}"/>
    <cellStyle name="Note 5 6 2" xfId="1767" xr:uid="{00000000-0005-0000-0000-0000E7060000}"/>
    <cellStyle name="Note 5 6 2 2" xfId="1768" xr:uid="{00000000-0005-0000-0000-0000E8060000}"/>
    <cellStyle name="Note 5 6 2_5 Cent Local" xfId="1769" xr:uid="{00000000-0005-0000-0000-0000E9060000}"/>
    <cellStyle name="Note 5 6 3" xfId="1770" xr:uid="{00000000-0005-0000-0000-0000EA060000}"/>
    <cellStyle name="Note 5 6_ Refunds" xfId="1771" xr:uid="{00000000-0005-0000-0000-0000EB060000}"/>
    <cellStyle name="Note 5 7" xfId="1772" xr:uid="{00000000-0005-0000-0000-0000EC060000}"/>
    <cellStyle name="Note 5 7 2" xfId="1773" xr:uid="{00000000-0005-0000-0000-0000ED060000}"/>
    <cellStyle name="Note 5 7 2 2" xfId="1774" xr:uid="{00000000-0005-0000-0000-0000EE060000}"/>
    <cellStyle name="Note 5 7 2_5 Cent Local" xfId="1775" xr:uid="{00000000-0005-0000-0000-0000EF060000}"/>
    <cellStyle name="Note 5 7 3" xfId="1776" xr:uid="{00000000-0005-0000-0000-0000F0060000}"/>
    <cellStyle name="Note 5 7_ Refunds" xfId="1777" xr:uid="{00000000-0005-0000-0000-0000F1060000}"/>
    <cellStyle name="Note 5 8" xfId="1778" xr:uid="{00000000-0005-0000-0000-0000F2060000}"/>
    <cellStyle name="Note 5 8 2" xfId="1779" xr:uid="{00000000-0005-0000-0000-0000F3060000}"/>
    <cellStyle name="Note 5 8 2 2" xfId="1780" xr:uid="{00000000-0005-0000-0000-0000F4060000}"/>
    <cellStyle name="Note 5 8 2_5 Cent Local" xfId="1781" xr:uid="{00000000-0005-0000-0000-0000F5060000}"/>
    <cellStyle name="Note 5 8 3" xfId="1782" xr:uid="{00000000-0005-0000-0000-0000F6060000}"/>
    <cellStyle name="Note 5 8_ Refunds" xfId="1783" xr:uid="{00000000-0005-0000-0000-0000F7060000}"/>
    <cellStyle name="Note 5 9" xfId="1784" xr:uid="{00000000-0005-0000-0000-0000F8060000}"/>
    <cellStyle name="Note 5 9 2" xfId="1785" xr:uid="{00000000-0005-0000-0000-0000F9060000}"/>
    <cellStyle name="Note 5 9 2 2" xfId="1786" xr:uid="{00000000-0005-0000-0000-0000FA060000}"/>
    <cellStyle name="Note 5 9 2_5 Cent Local" xfId="1787" xr:uid="{00000000-0005-0000-0000-0000FB060000}"/>
    <cellStyle name="Note 5 9 3" xfId="1788" xr:uid="{00000000-0005-0000-0000-0000FC060000}"/>
    <cellStyle name="Note 5 9_ Refunds" xfId="1789" xr:uid="{00000000-0005-0000-0000-0000FD060000}"/>
    <cellStyle name="Note 5_ Refunds" xfId="1790" xr:uid="{00000000-0005-0000-0000-0000FE060000}"/>
    <cellStyle name="Note 6" xfId="1791" xr:uid="{00000000-0005-0000-0000-0000FF060000}"/>
    <cellStyle name="Note 6 10" xfId="1792" xr:uid="{00000000-0005-0000-0000-000000070000}"/>
    <cellStyle name="Note 6 10 2" xfId="1793" xr:uid="{00000000-0005-0000-0000-000001070000}"/>
    <cellStyle name="Note 6 10 2 2" xfId="1794" xr:uid="{00000000-0005-0000-0000-000002070000}"/>
    <cellStyle name="Note 6 10 2_5 Cent Local" xfId="1795" xr:uid="{00000000-0005-0000-0000-000003070000}"/>
    <cellStyle name="Note 6 10 3" xfId="1796" xr:uid="{00000000-0005-0000-0000-000004070000}"/>
    <cellStyle name="Note 6 10_ Refunds" xfId="1797" xr:uid="{00000000-0005-0000-0000-000005070000}"/>
    <cellStyle name="Note 6 11" xfId="1798" xr:uid="{00000000-0005-0000-0000-000006070000}"/>
    <cellStyle name="Note 6 11 2" xfId="1799" xr:uid="{00000000-0005-0000-0000-000007070000}"/>
    <cellStyle name="Note 6 11 2 2" xfId="1800" xr:uid="{00000000-0005-0000-0000-000008070000}"/>
    <cellStyle name="Note 6 11 2_5 Cent Local" xfId="1801" xr:uid="{00000000-0005-0000-0000-000009070000}"/>
    <cellStyle name="Note 6 11 3" xfId="1802" xr:uid="{00000000-0005-0000-0000-00000A070000}"/>
    <cellStyle name="Note 6 11_ Refunds" xfId="1803" xr:uid="{00000000-0005-0000-0000-00000B070000}"/>
    <cellStyle name="Note 6 12" xfId="1804" xr:uid="{00000000-0005-0000-0000-00000C070000}"/>
    <cellStyle name="Note 6 12 2" xfId="1805" xr:uid="{00000000-0005-0000-0000-00000D070000}"/>
    <cellStyle name="Note 6 12 2 2" xfId="1806" xr:uid="{00000000-0005-0000-0000-00000E070000}"/>
    <cellStyle name="Note 6 12 2_5 Cent Local" xfId="1807" xr:uid="{00000000-0005-0000-0000-00000F070000}"/>
    <cellStyle name="Note 6 12 3" xfId="1808" xr:uid="{00000000-0005-0000-0000-000010070000}"/>
    <cellStyle name="Note 6 12_ Refunds" xfId="1809" xr:uid="{00000000-0005-0000-0000-000011070000}"/>
    <cellStyle name="Note 6 13" xfId="1810" xr:uid="{00000000-0005-0000-0000-000012070000}"/>
    <cellStyle name="Note 6 13 2" xfId="1811" xr:uid="{00000000-0005-0000-0000-000013070000}"/>
    <cellStyle name="Note 6 13 2 2" xfId="1812" xr:uid="{00000000-0005-0000-0000-000014070000}"/>
    <cellStyle name="Note 6 13 2_5 Cent Local" xfId="1813" xr:uid="{00000000-0005-0000-0000-000015070000}"/>
    <cellStyle name="Note 6 13 3" xfId="1814" xr:uid="{00000000-0005-0000-0000-000016070000}"/>
    <cellStyle name="Note 6 13_ Refunds" xfId="1815" xr:uid="{00000000-0005-0000-0000-000017070000}"/>
    <cellStyle name="Note 6 14" xfId="1816" xr:uid="{00000000-0005-0000-0000-000018070000}"/>
    <cellStyle name="Note 6 14 2" xfId="1817" xr:uid="{00000000-0005-0000-0000-000019070000}"/>
    <cellStyle name="Note 6 14 2 2" xfId="1818" xr:uid="{00000000-0005-0000-0000-00001A070000}"/>
    <cellStyle name="Note 6 14 2_5 Cent Local" xfId="1819" xr:uid="{00000000-0005-0000-0000-00001B070000}"/>
    <cellStyle name="Note 6 14 3" xfId="1820" xr:uid="{00000000-0005-0000-0000-00001C070000}"/>
    <cellStyle name="Note 6 14_ Refunds" xfId="1821" xr:uid="{00000000-0005-0000-0000-00001D070000}"/>
    <cellStyle name="Note 6 15" xfId="1822" xr:uid="{00000000-0005-0000-0000-00001E070000}"/>
    <cellStyle name="Note 6 15 2" xfId="1823" xr:uid="{00000000-0005-0000-0000-00001F070000}"/>
    <cellStyle name="Note 6 15 2 2" xfId="1824" xr:uid="{00000000-0005-0000-0000-000020070000}"/>
    <cellStyle name="Note 6 15 2_5 Cent Local" xfId="1825" xr:uid="{00000000-0005-0000-0000-000021070000}"/>
    <cellStyle name="Note 6 15 3" xfId="1826" xr:uid="{00000000-0005-0000-0000-000022070000}"/>
    <cellStyle name="Note 6 15_ Refunds" xfId="1827" xr:uid="{00000000-0005-0000-0000-000023070000}"/>
    <cellStyle name="Note 6 16" xfId="1828" xr:uid="{00000000-0005-0000-0000-000024070000}"/>
    <cellStyle name="Note 6 16 2" xfId="1829" xr:uid="{00000000-0005-0000-0000-000025070000}"/>
    <cellStyle name="Note 6 16 2 2" xfId="1830" xr:uid="{00000000-0005-0000-0000-000026070000}"/>
    <cellStyle name="Note 6 16 2_5 Cent Local" xfId="1831" xr:uid="{00000000-0005-0000-0000-000027070000}"/>
    <cellStyle name="Note 6 16 3" xfId="1832" xr:uid="{00000000-0005-0000-0000-000028070000}"/>
    <cellStyle name="Note 6 16_ Refunds" xfId="1833" xr:uid="{00000000-0005-0000-0000-000029070000}"/>
    <cellStyle name="Note 6 17" xfId="1834" xr:uid="{00000000-0005-0000-0000-00002A070000}"/>
    <cellStyle name="Note 6 17 2" xfId="1835" xr:uid="{00000000-0005-0000-0000-00002B070000}"/>
    <cellStyle name="Note 6 17 2 2" xfId="1836" xr:uid="{00000000-0005-0000-0000-00002C070000}"/>
    <cellStyle name="Note 6 17 2_5 Cent Local" xfId="1837" xr:uid="{00000000-0005-0000-0000-00002D070000}"/>
    <cellStyle name="Note 6 17 3" xfId="1838" xr:uid="{00000000-0005-0000-0000-00002E070000}"/>
    <cellStyle name="Note 6 17_ Refunds" xfId="1839" xr:uid="{00000000-0005-0000-0000-00002F070000}"/>
    <cellStyle name="Note 6 18" xfId="1840" xr:uid="{00000000-0005-0000-0000-000030070000}"/>
    <cellStyle name="Note 6 18 2" xfId="1841" xr:uid="{00000000-0005-0000-0000-000031070000}"/>
    <cellStyle name="Note 6 18 2 2" xfId="1842" xr:uid="{00000000-0005-0000-0000-000032070000}"/>
    <cellStyle name="Note 6 18 2_5 Cent Local" xfId="1843" xr:uid="{00000000-0005-0000-0000-000033070000}"/>
    <cellStyle name="Note 6 18 3" xfId="1844" xr:uid="{00000000-0005-0000-0000-000034070000}"/>
    <cellStyle name="Note 6 18_ Refunds" xfId="1845" xr:uid="{00000000-0005-0000-0000-000035070000}"/>
    <cellStyle name="Note 6 19" xfId="1846" xr:uid="{00000000-0005-0000-0000-000036070000}"/>
    <cellStyle name="Note 6 19 2" xfId="1847" xr:uid="{00000000-0005-0000-0000-000037070000}"/>
    <cellStyle name="Note 6 19 2 2" xfId="1848" xr:uid="{00000000-0005-0000-0000-000038070000}"/>
    <cellStyle name="Note 6 19 2_5 Cent Local" xfId="1849" xr:uid="{00000000-0005-0000-0000-000039070000}"/>
    <cellStyle name="Note 6 19 3" xfId="1850" xr:uid="{00000000-0005-0000-0000-00003A070000}"/>
    <cellStyle name="Note 6 19_ Refunds" xfId="1851" xr:uid="{00000000-0005-0000-0000-00003B070000}"/>
    <cellStyle name="Note 6 2" xfId="1852" xr:uid="{00000000-0005-0000-0000-00003C070000}"/>
    <cellStyle name="Note 6 2 10" xfId="1853" xr:uid="{00000000-0005-0000-0000-00003D070000}"/>
    <cellStyle name="Note 6 2 10 2" xfId="1854" xr:uid="{00000000-0005-0000-0000-00003E070000}"/>
    <cellStyle name="Note 6 2 10 2 2" xfId="1855" xr:uid="{00000000-0005-0000-0000-00003F070000}"/>
    <cellStyle name="Note 6 2 10 2_5 Cent Local" xfId="1856" xr:uid="{00000000-0005-0000-0000-000040070000}"/>
    <cellStyle name="Note 6 2 10 3" xfId="1857" xr:uid="{00000000-0005-0000-0000-000041070000}"/>
    <cellStyle name="Note 6 2 10_ Refunds" xfId="1858" xr:uid="{00000000-0005-0000-0000-000042070000}"/>
    <cellStyle name="Note 6 2 11" xfId="1859" xr:uid="{00000000-0005-0000-0000-000043070000}"/>
    <cellStyle name="Note 6 2 11 2" xfId="1860" xr:uid="{00000000-0005-0000-0000-000044070000}"/>
    <cellStyle name="Note 6 2 11_5 Cent Local" xfId="1861" xr:uid="{00000000-0005-0000-0000-000045070000}"/>
    <cellStyle name="Note 6 2 12" xfId="1862" xr:uid="{00000000-0005-0000-0000-000046070000}"/>
    <cellStyle name="Note 6 2 2" xfId="1863" xr:uid="{00000000-0005-0000-0000-000047070000}"/>
    <cellStyle name="Note 6 2 2 10" xfId="1864" xr:uid="{00000000-0005-0000-0000-000048070000}"/>
    <cellStyle name="Note 6 2 2 10 2" xfId="1865" xr:uid="{00000000-0005-0000-0000-000049070000}"/>
    <cellStyle name="Note 6 2 2 10_5 Cent Local" xfId="1866" xr:uid="{00000000-0005-0000-0000-00004A070000}"/>
    <cellStyle name="Note 6 2 2 11" xfId="1867" xr:uid="{00000000-0005-0000-0000-00004B070000}"/>
    <cellStyle name="Note 6 2 2 2" xfId="1868" xr:uid="{00000000-0005-0000-0000-00004C070000}"/>
    <cellStyle name="Note 6 2 2 2 2" xfId="1869" xr:uid="{00000000-0005-0000-0000-00004D070000}"/>
    <cellStyle name="Note 6 2 2 2 2 2" xfId="1870" xr:uid="{00000000-0005-0000-0000-00004E070000}"/>
    <cellStyle name="Note 6 2 2 2 2_5 Cent Local" xfId="1871" xr:uid="{00000000-0005-0000-0000-00004F070000}"/>
    <cellStyle name="Note 6 2 2 2 3" xfId="1872" xr:uid="{00000000-0005-0000-0000-000050070000}"/>
    <cellStyle name="Note 6 2 2 2_ Refunds" xfId="1873" xr:uid="{00000000-0005-0000-0000-000051070000}"/>
    <cellStyle name="Note 6 2 2 3" xfId="1874" xr:uid="{00000000-0005-0000-0000-000052070000}"/>
    <cellStyle name="Note 6 2 2 3 2" xfId="1875" xr:uid="{00000000-0005-0000-0000-000053070000}"/>
    <cellStyle name="Note 6 2 2 3 2 2" xfId="1876" xr:uid="{00000000-0005-0000-0000-000054070000}"/>
    <cellStyle name="Note 6 2 2 3 2_5 Cent Local" xfId="1877" xr:uid="{00000000-0005-0000-0000-000055070000}"/>
    <cellStyle name="Note 6 2 2 3 3" xfId="1878" xr:uid="{00000000-0005-0000-0000-000056070000}"/>
    <cellStyle name="Note 6 2 2 3_ Refunds" xfId="1879" xr:uid="{00000000-0005-0000-0000-000057070000}"/>
    <cellStyle name="Note 6 2 2 4" xfId="1880" xr:uid="{00000000-0005-0000-0000-000058070000}"/>
    <cellStyle name="Note 6 2 2 4 2" xfId="1881" xr:uid="{00000000-0005-0000-0000-000059070000}"/>
    <cellStyle name="Note 6 2 2 4 2 2" xfId="1882" xr:uid="{00000000-0005-0000-0000-00005A070000}"/>
    <cellStyle name="Note 6 2 2 4 2_5 Cent Local" xfId="1883" xr:uid="{00000000-0005-0000-0000-00005B070000}"/>
    <cellStyle name="Note 6 2 2 4 3" xfId="1884" xr:uid="{00000000-0005-0000-0000-00005C070000}"/>
    <cellStyle name="Note 6 2 2 4_ Refunds" xfId="1885" xr:uid="{00000000-0005-0000-0000-00005D070000}"/>
    <cellStyle name="Note 6 2 2 5" xfId="1886" xr:uid="{00000000-0005-0000-0000-00005E070000}"/>
    <cellStyle name="Note 6 2 2 5 2" xfId="1887" xr:uid="{00000000-0005-0000-0000-00005F070000}"/>
    <cellStyle name="Note 6 2 2 5 2 2" xfId="1888" xr:uid="{00000000-0005-0000-0000-000060070000}"/>
    <cellStyle name="Note 6 2 2 5 2_5 Cent Local" xfId="1889" xr:uid="{00000000-0005-0000-0000-000061070000}"/>
    <cellStyle name="Note 6 2 2 5 3" xfId="1890" xr:uid="{00000000-0005-0000-0000-000062070000}"/>
    <cellStyle name="Note 6 2 2 5_ Refunds" xfId="1891" xr:uid="{00000000-0005-0000-0000-000063070000}"/>
    <cellStyle name="Note 6 2 2 6" xfId="1892" xr:uid="{00000000-0005-0000-0000-000064070000}"/>
    <cellStyle name="Note 6 2 2 6 2" xfId="1893" xr:uid="{00000000-0005-0000-0000-000065070000}"/>
    <cellStyle name="Note 6 2 2 6 2 2" xfId="1894" xr:uid="{00000000-0005-0000-0000-000066070000}"/>
    <cellStyle name="Note 6 2 2 6 2_5 Cent Local" xfId="1895" xr:uid="{00000000-0005-0000-0000-000067070000}"/>
    <cellStyle name="Note 6 2 2 6 3" xfId="1896" xr:uid="{00000000-0005-0000-0000-000068070000}"/>
    <cellStyle name="Note 6 2 2 6_ Refunds" xfId="1897" xr:uid="{00000000-0005-0000-0000-000069070000}"/>
    <cellStyle name="Note 6 2 2 7" xfId="1898" xr:uid="{00000000-0005-0000-0000-00006A070000}"/>
    <cellStyle name="Note 6 2 2 7 2" xfId="1899" xr:uid="{00000000-0005-0000-0000-00006B070000}"/>
    <cellStyle name="Note 6 2 2 7 2 2" xfId="1900" xr:uid="{00000000-0005-0000-0000-00006C070000}"/>
    <cellStyle name="Note 6 2 2 7 2_5 Cent Local" xfId="1901" xr:uid="{00000000-0005-0000-0000-00006D070000}"/>
    <cellStyle name="Note 6 2 2 7 3" xfId="1902" xr:uid="{00000000-0005-0000-0000-00006E070000}"/>
    <cellStyle name="Note 6 2 2 7_ Refunds" xfId="1903" xr:uid="{00000000-0005-0000-0000-00006F070000}"/>
    <cellStyle name="Note 6 2 2 8" xfId="1904" xr:uid="{00000000-0005-0000-0000-000070070000}"/>
    <cellStyle name="Note 6 2 2 8 2" xfId="1905" xr:uid="{00000000-0005-0000-0000-000071070000}"/>
    <cellStyle name="Note 6 2 2 8 2 2" xfId="1906" xr:uid="{00000000-0005-0000-0000-000072070000}"/>
    <cellStyle name="Note 6 2 2 8 2_5 Cent Local" xfId="1907" xr:uid="{00000000-0005-0000-0000-000073070000}"/>
    <cellStyle name="Note 6 2 2 8 3" xfId="1908" xr:uid="{00000000-0005-0000-0000-000074070000}"/>
    <cellStyle name="Note 6 2 2 8_ Refunds" xfId="1909" xr:uid="{00000000-0005-0000-0000-000075070000}"/>
    <cellStyle name="Note 6 2 2 9" xfId="1910" xr:uid="{00000000-0005-0000-0000-000076070000}"/>
    <cellStyle name="Note 6 2 2 9 2" xfId="1911" xr:uid="{00000000-0005-0000-0000-000077070000}"/>
    <cellStyle name="Note 6 2 2 9 2 2" xfId="1912" xr:uid="{00000000-0005-0000-0000-000078070000}"/>
    <cellStyle name="Note 6 2 2 9 2_5 Cent Local" xfId="1913" xr:uid="{00000000-0005-0000-0000-000079070000}"/>
    <cellStyle name="Note 6 2 2 9 3" xfId="1914" xr:uid="{00000000-0005-0000-0000-00007A070000}"/>
    <cellStyle name="Note 6 2 2 9_ Refunds" xfId="1915" xr:uid="{00000000-0005-0000-0000-00007B070000}"/>
    <cellStyle name="Note 6 2 2_ Refunds" xfId="1916" xr:uid="{00000000-0005-0000-0000-00007C070000}"/>
    <cellStyle name="Note 6 2 3" xfId="1917" xr:uid="{00000000-0005-0000-0000-00007D070000}"/>
    <cellStyle name="Note 6 2 3 2" xfId="1918" xr:uid="{00000000-0005-0000-0000-00007E070000}"/>
    <cellStyle name="Note 6 2 3 2 2" xfId="1919" xr:uid="{00000000-0005-0000-0000-00007F070000}"/>
    <cellStyle name="Note 6 2 3 2_5 Cent Local" xfId="1920" xr:uid="{00000000-0005-0000-0000-000080070000}"/>
    <cellStyle name="Note 6 2 3 3" xfId="1921" xr:uid="{00000000-0005-0000-0000-000081070000}"/>
    <cellStyle name="Note 6 2 3_ Refunds" xfId="1922" xr:uid="{00000000-0005-0000-0000-000082070000}"/>
    <cellStyle name="Note 6 2 4" xfId="1923" xr:uid="{00000000-0005-0000-0000-000083070000}"/>
    <cellStyle name="Note 6 2 4 2" xfId="1924" xr:uid="{00000000-0005-0000-0000-000084070000}"/>
    <cellStyle name="Note 6 2 4 2 2" xfId="1925" xr:uid="{00000000-0005-0000-0000-000085070000}"/>
    <cellStyle name="Note 6 2 4 2_5 Cent Local" xfId="1926" xr:uid="{00000000-0005-0000-0000-000086070000}"/>
    <cellStyle name="Note 6 2 4 3" xfId="1927" xr:uid="{00000000-0005-0000-0000-000087070000}"/>
    <cellStyle name="Note 6 2 4_ Refunds" xfId="1928" xr:uid="{00000000-0005-0000-0000-000088070000}"/>
    <cellStyle name="Note 6 2 5" xfId="1929" xr:uid="{00000000-0005-0000-0000-000089070000}"/>
    <cellStyle name="Note 6 2 5 2" xfId="1930" xr:uid="{00000000-0005-0000-0000-00008A070000}"/>
    <cellStyle name="Note 6 2 5 2 2" xfId="1931" xr:uid="{00000000-0005-0000-0000-00008B070000}"/>
    <cellStyle name="Note 6 2 5 2_5 Cent Local" xfId="1932" xr:uid="{00000000-0005-0000-0000-00008C070000}"/>
    <cellStyle name="Note 6 2 5 3" xfId="1933" xr:uid="{00000000-0005-0000-0000-00008D070000}"/>
    <cellStyle name="Note 6 2 5_ Refunds" xfId="1934" xr:uid="{00000000-0005-0000-0000-00008E070000}"/>
    <cellStyle name="Note 6 2 6" xfId="1935" xr:uid="{00000000-0005-0000-0000-00008F070000}"/>
    <cellStyle name="Note 6 2 6 2" xfId="1936" xr:uid="{00000000-0005-0000-0000-000090070000}"/>
    <cellStyle name="Note 6 2 6 2 2" xfId="1937" xr:uid="{00000000-0005-0000-0000-000091070000}"/>
    <cellStyle name="Note 6 2 6 2_5 Cent Local" xfId="1938" xr:uid="{00000000-0005-0000-0000-000092070000}"/>
    <cellStyle name="Note 6 2 6 3" xfId="1939" xr:uid="{00000000-0005-0000-0000-000093070000}"/>
    <cellStyle name="Note 6 2 6_ Refunds" xfId="1940" xr:uid="{00000000-0005-0000-0000-000094070000}"/>
    <cellStyle name="Note 6 2 7" xfId="1941" xr:uid="{00000000-0005-0000-0000-000095070000}"/>
    <cellStyle name="Note 6 2 7 2" xfId="1942" xr:uid="{00000000-0005-0000-0000-000096070000}"/>
    <cellStyle name="Note 6 2 7 2 2" xfId="1943" xr:uid="{00000000-0005-0000-0000-000097070000}"/>
    <cellStyle name="Note 6 2 7 2_5 Cent Local" xfId="1944" xr:uid="{00000000-0005-0000-0000-000098070000}"/>
    <cellStyle name="Note 6 2 7 3" xfId="1945" xr:uid="{00000000-0005-0000-0000-000099070000}"/>
    <cellStyle name="Note 6 2 7_ Refunds" xfId="1946" xr:uid="{00000000-0005-0000-0000-00009A070000}"/>
    <cellStyle name="Note 6 2 8" xfId="1947" xr:uid="{00000000-0005-0000-0000-00009B070000}"/>
    <cellStyle name="Note 6 2 8 2" xfId="1948" xr:uid="{00000000-0005-0000-0000-00009C070000}"/>
    <cellStyle name="Note 6 2 8 2 2" xfId="1949" xr:uid="{00000000-0005-0000-0000-00009D070000}"/>
    <cellStyle name="Note 6 2 8 2_5 Cent Local" xfId="1950" xr:uid="{00000000-0005-0000-0000-00009E070000}"/>
    <cellStyle name="Note 6 2 8 3" xfId="1951" xr:uid="{00000000-0005-0000-0000-00009F070000}"/>
    <cellStyle name="Note 6 2 8_ Refunds" xfId="1952" xr:uid="{00000000-0005-0000-0000-0000A0070000}"/>
    <cellStyle name="Note 6 2 9" xfId="1953" xr:uid="{00000000-0005-0000-0000-0000A1070000}"/>
    <cellStyle name="Note 6 2 9 2" xfId="1954" xr:uid="{00000000-0005-0000-0000-0000A2070000}"/>
    <cellStyle name="Note 6 2 9 2 2" xfId="1955" xr:uid="{00000000-0005-0000-0000-0000A3070000}"/>
    <cellStyle name="Note 6 2 9 2_5 Cent Local" xfId="1956" xr:uid="{00000000-0005-0000-0000-0000A4070000}"/>
    <cellStyle name="Note 6 2 9 3" xfId="1957" xr:uid="{00000000-0005-0000-0000-0000A5070000}"/>
    <cellStyle name="Note 6 2 9_ Refunds" xfId="1958" xr:uid="{00000000-0005-0000-0000-0000A6070000}"/>
    <cellStyle name="Note 6 2_ Refunds" xfId="1959" xr:uid="{00000000-0005-0000-0000-0000A7070000}"/>
    <cellStyle name="Note 6 20" xfId="1960" xr:uid="{00000000-0005-0000-0000-0000A8070000}"/>
    <cellStyle name="Note 6 20 2" xfId="1961" xr:uid="{00000000-0005-0000-0000-0000A9070000}"/>
    <cellStyle name="Note 6 20 2 2" xfId="1962" xr:uid="{00000000-0005-0000-0000-0000AA070000}"/>
    <cellStyle name="Note 6 20 2_5 Cent Local" xfId="1963" xr:uid="{00000000-0005-0000-0000-0000AB070000}"/>
    <cellStyle name="Note 6 20 3" xfId="1964" xr:uid="{00000000-0005-0000-0000-0000AC070000}"/>
    <cellStyle name="Note 6 20_ Refunds" xfId="1965" xr:uid="{00000000-0005-0000-0000-0000AD070000}"/>
    <cellStyle name="Note 6 21" xfId="1966" xr:uid="{00000000-0005-0000-0000-0000AE070000}"/>
    <cellStyle name="Note 6 21 2" xfId="1967" xr:uid="{00000000-0005-0000-0000-0000AF070000}"/>
    <cellStyle name="Note 6 21 2 2" xfId="1968" xr:uid="{00000000-0005-0000-0000-0000B0070000}"/>
    <cellStyle name="Note 6 21 2_5 Cent Local" xfId="1969" xr:uid="{00000000-0005-0000-0000-0000B1070000}"/>
    <cellStyle name="Note 6 21 3" xfId="1970" xr:uid="{00000000-0005-0000-0000-0000B2070000}"/>
    <cellStyle name="Note 6 21_ Refunds" xfId="1971" xr:uid="{00000000-0005-0000-0000-0000B3070000}"/>
    <cellStyle name="Note 6 22" xfId="1972" xr:uid="{00000000-0005-0000-0000-0000B4070000}"/>
    <cellStyle name="Note 6 22 2" xfId="1973" xr:uid="{00000000-0005-0000-0000-0000B5070000}"/>
    <cellStyle name="Note 6 22 2 2" xfId="1974" xr:uid="{00000000-0005-0000-0000-0000B6070000}"/>
    <cellStyle name="Note 6 22 2_5 Cent Local" xfId="1975" xr:uid="{00000000-0005-0000-0000-0000B7070000}"/>
    <cellStyle name="Note 6 22 3" xfId="1976" xr:uid="{00000000-0005-0000-0000-0000B8070000}"/>
    <cellStyle name="Note 6 22_ Refunds" xfId="1977" xr:uid="{00000000-0005-0000-0000-0000B9070000}"/>
    <cellStyle name="Note 6 23" xfId="1978" xr:uid="{00000000-0005-0000-0000-0000BA070000}"/>
    <cellStyle name="Note 6 23 2" xfId="1979" xr:uid="{00000000-0005-0000-0000-0000BB070000}"/>
    <cellStyle name="Note 6 23_5 Cent Local" xfId="1980" xr:uid="{00000000-0005-0000-0000-0000BC070000}"/>
    <cellStyle name="Note 6 24" xfId="1981" xr:uid="{00000000-0005-0000-0000-0000BD070000}"/>
    <cellStyle name="Note 6 3" xfId="1982" xr:uid="{00000000-0005-0000-0000-0000BE070000}"/>
    <cellStyle name="Note 6 3 2" xfId="1983" xr:uid="{00000000-0005-0000-0000-0000BF070000}"/>
    <cellStyle name="Note 6 3 2 2" xfId="1984" xr:uid="{00000000-0005-0000-0000-0000C0070000}"/>
    <cellStyle name="Note 6 3 2_5 Cent Local" xfId="1985" xr:uid="{00000000-0005-0000-0000-0000C1070000}"/>
    <cellStyle name="Note 6 3 3" xfId="1986" xr:uid="{00000000-0005-0000-0000-0000C2070000}"/>
    <cellStyle name="Note 6 3_ Refunds" xfId="1987" xr:uid="{00000000-0005-0000-0000-0000C3070000}"/>
    <cellStyle name="Note 6 4" xfId="1988" xr:uid="{00000000-0005-0000-0000-0000C4070000}"/>
    <cellStyle name="Note 6 4 10" xfId="1989" xr:uid="{00000000-0005-0000-0000-0000C5070000}"/>
    <cellStyle name="Note 6 4 2" xfId="1990" xr:uid="{00000000-0005-0000-0000-0000C6070000}"/>
    <cellStyle name="Note 6 4 2 2" xfId="1991" xr:uid="{00000000-0005-0000-0000-0000C7070000}"/>
    <cellStyle name="Note 6 4 2 2 2" xfId="1992" xr:uid="{00000000-0005-0000-0000-0000C8070000}"/>
    <cellStyle name="Note 6 4 2 2_5 Cent Local" xfId="1993" xr:uid="{00000000-0005-0000-0000-0000C9070000}"/>
    <cellStyle name="Note 6 4 2 3" xfId="1994" xr:uid="{00000000-0005-0000-0000-0000CA070000}"/>
    <cellStyle name="Note 6 4 2_ Refunds" xfId="1995" xr:uid="{00000000-0005-0000-0000-0000CB070000}"/>
    <cellStyle name="Note 6 4 3" xfId="1996" xr:uid="{00000000-0005-0000-0000-0000CC070000}"/>
    <cellStyle name="Note 6 4 3 2" xfId="1997" xr:uid="{00000000-0005-0000-0000-0000CD070000}"/>
    <cellStyle name="Note 6 4 3 2 2" xfId="1998" xr:uid="{00000000-0005-0000-0000-0000CE070000}"/>
    <cellStyle name="Note 6 4 3 2_5 Cent Local" xfId="1999" xr:uid="{00000000-0005-0000-0000-0000CF070000}"/>
    <cellStyle name="Note 6 4 3 3" xfId="2000" xr:uid="{00000000-0005-0000-0000-0000D0070000}"/>
    <cellStyle name="Note 6 4 3_ Refunds" xfId="2001" xr:uid="{00000000-0005-0000-0000-0000D1070000}"/>
    <cellStyle name="Note 6 4 4" xfId="2002" xr:uid="{00000000-0005-0000-0000-0000D2070000}"/>
    <cellStyle name="Note 6 4 4 2" xfId="2003" xr:uid="{00000000-0005-0000-0000-0000D3070000}"/>
    <cellStyle name="Note 6 4 4 2 2" xfId="2004" xr:uid="{00000000-0005-0000-0000-0000D4070000}"/>
    <cellStyle name="Note 6 4 4 2_5 Cent Local" xfId="2005" xr:uid="{00000000-0005-0000-0000-0000D5070000}"/>
    <cellStyle name="Note 6 4 4 3" xfId="2006" xr:uid="{00000000-0005-0000-0000-0000D6070000}"/>
    <cellStyle name="Note 6 4 4_ Refunds" xfId="2007" xr:uid="{00000000-0005-0000-0000-0000D7070000}"/>
    <cellStyle name="Note 6 4 5" xfId="2008" xr:uid="{00000000-0005-0000-0000-0000D8070000}"/>
    <cellStyle name="Note 6 4 5 2" xfId="2009" xr:uid="{00000000-0005-0000-0000-0000D9070000}"/>
    <cellStyle name="Note 6 4 5 2 2" xfId="2010" xr:uid="{00000000-0005-0000-0000-0000DA070000}"/>
    <cellStyle name="Note 6 4 5 2_5 Cent Local" xfId="2011" xr:uid="{00000000-0005-0000-0000-0000DB070000}"/>
    <cellStyle name="Note 6 4 5 3" xfId="2012" xr:uid="{00000000-0005-0000-0000-0000DC070000}"/>
    <cellStyle name="Note 6 4 5_ Refunds" xfId="2013" xr:uid="{00000000-0005-0000-0000-0000DD070000}"/>
    <cellStyle name="Note 6 4 6" xfId="2014" xr:uid="{00000000-0005-0000-0000-0000DE070000}"/>
    <cellStyle name="Note 6 4 6 2" xfId="2015" xr:uid="{00000000-0005-0000-0000-0000DF070000}"/>
    <cellStyle name="Note 6 4 6 2 2" xfId="2016" xr:uid="{00000000-0005-0000-0000-0000E0070000}"/>
    <cellStyle name="Note 6 4 6 2_5 Cent Local" xfId="2017" xr:uid="{00000000-0005-0000-0000-0000E1070000}"/>
    <cellStyle name="Note 6 4 6 3" xfId="2018" xr:uid="{00000000-0005-0000-0000-0000E2070000}"/>
    <cellStyle name="Note 6 4 6_ Refunds" xfId="2019" xr:uid="{00000000-0005-0000-0000-0000E3070000}"/>
    <cellStyle name="Note 6 4 7" xfId="2020" xr:uid="{00000000-0005-0000-0000-0000E4070000}"/>
    <cellStyle name="Note 6 4 7 2" xfId="2021" xr:uid="{00000000-0005-0000-0000-0000E5070000}"/>
    <cellStyle name="Note 6 4 7 2 2" xfId="2022" xr:uid="{00000000-0005-0000-0000-0000E6070000}"/>
    <cellStyle name="Note 6 4 7 2_5 Cent Local" xfId="2023" xr:uid="{00000000-0005-0000-0000-0000E7070000}"/>
    <cellStyle name="Note 6 4 7 3" xfId="2024" xr:uid="{00000000-0005-0000-0000-0000E8070000}"/>
    <cellStyle name="Note 6 4 7_ Refunds" xfId="2025" xr:uid="{00000000-0005-0000-0000-0000E9070000}"/>
    <cellStyle name="Note 6 4 8" xfId="2026" xr:uid="{00000000-0005-0000-0000-0000EA070000}"/>
    <cellStyle name="Note 6 4 8 2" xfId="2027" xr:uid="{00000000-0005-0000-0000-0000EB070000}"/>
    <cellStyle name="Note 6 4 8 2 2" xfId="2028" xr:uid="{00000000-0005-0000-0000-0000EC070000}"/>
    <cellStyle name="Note 6 4 8 2_5 Cent Local" xfId="2029" xr:uid="{00000000-0005-0000-0000-0000ED070000}"/>
    <cellStyle name="Note 6 4 8 3" xfId="2030" xr:uid="{00000000-0005-0000-0000-0000EE070000}"/>
    <cellStyle name="Note 6 4 8_ Refunds" xfId="2031" xr:uid="{00000000-0005-0000-0000-0000EF070000}"/>
    <cellStyle name="Note 6 4 9" xfId="2032" xr:uid="{00000000-0005-0000-0000-0000F0070000}"/>
    <cellStyle name="Note 6 4 9 2" xfId="2033" xr:uid="{00000000-0005-0000-0000-0000F1070000}"/>
    <cellStyle name="Note 6 4 9_5 Cent Local" xfId="2034" xr:uid="{00000000-0005-0000-0000-0000F2070000}"/>
    <cellStyle name="Note 6 4_ Refunds" xfId="2035" xr:uid="{00000000-0005-0000-0000-0000F3070000}"/>
    <cellStyle name="Note 6 5" xfId="2036" xr:uid="{00000000-0005-0000-0000-0000F4070000}"/>
    <cellStyle name="Note 6 5 2" xfId="2037" xr:uid="{00000000-0005-0000-0000-0000F5070000}"/>
    <cellStyle name="Note 6 5 2 2" xfId="2038" xr:uid="{00000000-0005-0000-0000-0000F6070000}"/>
    <cellStyle name="Note 6 5 2_5 Cent Local" xfId="2039" xr:uid="{00000000-0005-0000-0000-0000F7070000}"/>
    <cellStyle name="Note 6 5 3" xfId="2040" xr:uid="{00000000-0005-0000-0000-0000F8070000}"/>
    <cellStyle name="Note 6 5_ Refunds" xfId="2041" xr:uid="{00000000-0005-0000-0000-0000F9070000}"/>
    <cellStyle name="Note 6 6" xfId="2042" xr:uid="{00000000-0005-0000-0000-0000FA070000}"/>
    <cellStyle name="Note 6 6 2" xfId="2043" xr:uid="{00000000-0005-0000-0000-0000FB070000}"/>
    <cellStyle name="Note 6 6 2 2" xfId="2044" xr:uid="{00000000-0005-0000-0000-0000FC070000}"/>
    <cellStyle name="Note 6 6 2_5 Cent Local" xfId="2045" xr:uid="{00000000-0005-0000-0000-0000FD070000}"/>
    <cellStyle name="Note 6 6 3" xfId="2046" xr:uid="{00000000-0005-0000-0000-0000FE070000}"/>
    <cellStyle name="Note 6 6_ Refunds" xfId="2047" xr:uid="{00000000-0005-0000-0000-0000FF070000}"/>
    <cellStyle name="Note 6 7" xfId="2048" xr:uid="{00000000-0005-0000-0000-000000080000}"/>
    <cellStyle name="Note 6 7 2" xfId="2049" xr:uid="{00000000-0005-0000-0000-000001080000}"/>
    <cellStyle name="Note 6 7 2 2" xfId="2050" xr:uid="{00000000-0005-0000-0000-000002080000}"/>
    <cellStyle name="Note 6 7 2_5 Cent Local" xfId="2051" xr:uid="{00000000-0005-0000-0000-000003080000}"/>
    <cellStyle name="Note 6 7 3" xfId="2052" xr:uid="{00000000-0005-0000-0000-000004080000}"/>
    <cellStyle name="Note 6 7_ Refunds" xfId="2053" xr:uid="{00000000-0005-0000-0000-000005080000}"/>
    <cellStyle name="Note 6 8" xfId="2054" xr:uid="{00000000-0005-0000-0000-000006080000}"/>
    <cellStyle name="Note 6 8 2" xfId="2055" xr:uid="{00000000-0005-0000-0000-000007080000}"/>
    <cellStyle name="Note 6 8 2 2" xfId="2056" xr:uid="{00000000-0005-0000-0000-000008080000}"/>
    <cellStyle name="Note 6 8 2_5 Cent Local" xfId="2057" xr:uid="{00000000-0005-0000-0000-000009080000}"/>
    <cellStyle name="Note 6 8 3" xfId="2058" xr:uid="{00000000-0005-0000-0000-00000A080000}"/>
    <cellStyle name="Note 6 8_ Refunds" xfId="2059" xr:uid="{00000000-0005-0000-0000-00000B080000}"/>
    <cellStyle name="Note 6 9" xfId="2060" xr:uid="{00000000-0005-0000-0000-00000C080000}"/>
    <cellStyle name="Note 6 9 2" xfId="2061" xr:uid="{00000000-0005-0000-0000-00000D080000}"/>
    <cellStyle name="Note 6 9 2 2" xfId="2062" xr:uid="{00000000-0005-0000-0000-00000E080000}"/>
    <cellStyle name="Note 6 9 2_5 Cent Local" xfId="2063" xr:uid="{00000000-0005-0000-0000-00000F080000}"/>
    <cellStyle name="Note 6 9 3" xfId="2064" xr:uid="{00000000-0005-0000-0000-000010080000}"/>
    <cellStyle name="Note 6 9_ Refunds" xfId="2065" xr:uid="{00000000-0005-0000-0000-000011080000}"/>
    <cellStyle name="Note 6_ Refunds" xfId="2066" xr:uid="{00000000-0005-0000-0000-000012080000}"/>
    <cellStyle name="Note 7" xfId="2067" xr:uid="{00000000-0005-0000-0000-000013080000}"/>
    <cellStyle name="Note 7 10" xfId="2068" xr:uid="{00000000-0005-0000-0000-000014080000}"/>
    <cellStyle name="Note 7 10 2" xfId="2069" xr:uid="{00000000-0005-0000-0000-000015080000}"/>
    <cellStyle name="Note 7 10 2 2" xfId="2070" xr:uid="{00000000-0005-0000-0000-000016080000}"/>
    <cellStyle name="Note 7 10 2_5 Cent Local" xfId="2071" xr:uid="{00000000-0005-0000-0000-000017080000}"/>
    <cellStyle name="Note 7 10 3" xfId="2072" xr:uid="{00000000-0005-0000-0000-000018080000}"/>
    <cellStyle name="Note 7 10_ Refunds" xfId="2073" xr:uid="{00000000-0005-0000-0000-000019080000}"/>
    <cellStyle name="Note 7 11" xfId="2074" xr:uid="{00000000-0005-0000-0000-00001A080000}"/>
    <cellStyle name="Note 7 11 2" xfId="2075" xr:uid="{00000000-0005-0000-0000-00001B080000}"/>
    <cellStyle name="Note 7 11 2 2" xfId="2076" xr:uid="{00000000-0005-0000-0000-00001C080000}"/>
    <cellStyle name="Note 7 11 2_5 Cent Local" xfId="2077" xr:uid="{00000000-0005-0000-0000-00001D080000}"/>
    <cellStyle name="Note 7 11 3" xfId="2078" xr:uid="{00000000-0005-0000-0000-00001E080000}"/>
    <cellStyle name="Note 7 11_ Refunds" xfId="2079" xr:uid="{00000000-0005-0000-0000-00001F080000}"/>
    <cellStyle name="Note 7 12" xfId="2080" xr:uid="{00000000-0005-0000-0000-000020080000}"/>
    <cellStyle name="Note 7 12 2" xfId="2081" xr:uid="{00000000-0005-0000-0000-000021080000}"/>
    <cellStyle name="Note 7 12 2 2" xfId="2082" xr:uid="{00000000-0005-0000-0000-000022080000}"/>
    <cellStyle name="Note 7 12 2_5 Cent Local" xfId="2083" xr:uid="{00000000-0005-0000-0000-000023080000}"/>
    <cellStyle name="Note 7 12 3" xfId="2084" xr:uid="{00000000-0005-0000-0000-000024080000}"/>
    <cellStyle name="Note 7 12_ Refunds" xfId="2085" xr:uid="{00000000-0005-0000-0000-000025080000}"/>
    <cellStyle name="Note 7 13" xfId="2086" xr:uid="{00000000-0005-0000-0000-000026080000}"/>
    <cellStyle name="Note 7 13 2" xfId="2087" xr:uid="{00000000-0005-0000-0000-000027080000}"/>
    <cellStyle name="Note 7 13 2 2" xfId="2088" xr:uid="{00000000-0005-0000-0000-000028080000}"/>
    <cellStyle name="Note 7 13 2_5 Cent Local" xfId="2089" xr:uid="{00000000-0005-0000-0000-000029080000}"/>
    <cellStyle name="Note 7 13 3" xfId="2090" xr:uid="{00000000-0005-0000-0000-00002A080000}"/>
    <cellStyle name="Note 7 13_ Refunds" xfId="2091" xr:uid="{00000000-0005-0000-0000-00002B080000}"/>
    <cellStyle name="Note 7 14" xfId="2092" xr:uid="{00000000-0005-0000-0000-00002C080000}"/>
    <cellStyle name="Note 7 14 2" xfId="2093" xr:uid="{00000000-0005-0000-0000-00002D080000}"/>
    <cellStyle name="Note 7 14 2 2" xfId="2094" xr:uid="{00000000-0005-0000-0000-00002E080000}"/>
    <cellStyle name="Note 7 14 2_Distribution calculation" xfId="2095" xr:uid="{00000000-0005-0000-0000-00002F080000}"/>
    <cellStyle name="Note 7 14 3" xfId="2096" xr:uid="{00000000-0005-0000-0000-000030080000}"/>
    <cellStyle name="Note 7 14_ Refunds" xfId="2097" xr:uid="{00000000-0005-0000-0000-000031080000}"/>
    <cellStyle name="Note 7 15" xfId="2098" xr:uid="{00000000-0005-0000-0000-000032080000}"/>
    <cellStyle name="Note 7 15 2" xfId="2099" xr:uid="{00000000-0005-0000-0000-000033080000}"/>
    <cellStyle name="Note 7 15 2 2" xfId="2100" xr:uid="{00000000-0005-0000-0000-000034080000}"/>
    <cellStyle name="Note 7 15 2_Distribution calculation" xfId="2101" xr:uid="{00000000-0005-0000-0000-000035080000}"/>
    <cellStyle name="Note 7 15 3" xfId="2102" xr:uid="{00000000-0005-0000-0000-000036080000}"/>
    <cellStyle name="Note 7 15_ Refunds" xfId="2103" xr:uid="{00000000-0005-0000-0000-000037080000}"/>
    <cellStyle name="Note 7 16" xfId="2104" xr:uid="{00000000-0005-0000-0000-000038080000}"/>
    <cellStyle name="Note 7 16 2" xfId="2105" xr:uid="{00000000-0005-0000-0000-000039080000}"/>
    <cellStyle name="Note 7 16_Distribution calculation" xfId="2106" xr:uid="{00000000-0005-0000-0000-00003A080000}"/>
    <cellStyle name="Note 7 17" xfId="2107" xr:uid="{00000000-0005-0000-0000-00003B080000}"/>
    <cellStyle name="Note 7 2" xfId="2108" xr:uid="{00000000-0005-0000-0000-00003C080000}"/>
    <cellStyle name="Note 7 2 10" xfId="2109" xr:uid="{00000000-0005-0000-0000-00003D080000}"/>
    <cellStyle name="Note 7 2 2" xfId="2110" xr:uid="{00000000-0005-0000-0000-00003E080000}"/>
    <cellStyle name="Note 7 2 2 2" xfId="2111" xr:uid="{00000000-0005-0000-0000-00003F080000}"/>
    <cellStyle name="Note 7 2 2 2 2" xfId="2112" xr:uid="{00000000-0005-0000-0000-000040080000}"/>
    <cellStyle name="Note 7 2 2 2_Distribution calculation" xfId="2113" xr:uid="{00000000-0005-0000-0000-000041080000}"/>
    <cellStyle name="Note 7 2 2 3" xfId="2114" xr:uid="{00000000-0005-0000-0000-000042080000}"/>
    <cellStyle name="Note 7 2 2_ Refunds" xfId="2115" xr:uid="{00000000-0005-0000-0000-000043080000}"/>
    <cellStyle name="Note 7 2 3" xfId="2116" xr:uid="{00000000-0005-0000-0000-000044080000}"/>
    <cellStyle name="Note 7 2 3 2" xfId="2117" xr:uid="{00000000-0005-0000-0000-000045080000}"/>
    <cellStyle name="Note 7 2 3 2 2" xfId="2118" xr:uid="{00000000-0005-0000-0000-000046080000}"/>
    <cellStyle name="Note 7 2 3 2_Distribution calculation" xfId="2119" xr:uid="{00000000-0005-0000-0000-000047080000}"/>
    <cellStyle name="Note 7 2 3 3" xfId="2120" xr:uid="{00000000-0005-0000-0000-000048080000}"/>
    <cellStyle name="Note 7 2 3_ Refunds" xfId="2121" xr:uid="{00000000-0005-0000-0000-000049080000}"/>
    <cellStyle name="Note 7 2 4" xfId="2122" xr:uid="{00000000-0005-0000-0000-00004A080000}"/>
    <cellStyle name="Note 7 2 4 2" xfId="2123" xr:uid="{00000000-0005-0000-0000-00004B080000}"/>
    <cellStyle name="Note 7 2 4 2 2" xfId="2124" xr:uid="{00000000-0005-0000-0000-00004C080000}"/>
    <cellStyle name="Note 7 2 4 2_Distribution calculation" xfId="2125" xr:uid="{00000000-0005-0000-0000-00004D080000}"/>
    <cellStyle name="Note 7 2 4 3" xfId="2126" xr:uid="{00000000-0005-0000-0000-00004E080000}"/>
    <cellStyle name="Note 7 2 4_ Refunds" xfId="2127" xr:uid="{00000000-0005-0000-0000-00004F080000}"/>
    <cellStyle name="Note 7 2 5" xfId="2128" xr:uid="{00000000-0005-0000-0000-000050080000}"/>
    <cellStyle name="Note 7 2 5 2" xfId="2129" xr:uid="{00000000-0005-0000-0000-000051080000}"/>
    <cellStyle name="Note 7 2 5 2 2" xfId="2130" xr:uid="{00000000-0005-0000-0000-000052080000}"/>
    <cellStyle name="Note 7 2 5 2_Distribution calculation" xfId="2131" xr:uid="{00000000-0005-0000-0000-000053080000}"/>
    <cellStyle name="Note 7 2 5 3" xfId="2132" xr:uid="{00000000-0005-0000-0000-000054080000}"/>
    <cellStyle name="Note 7 2 5_ Refunds" xfId="2133" xr:uid="{00000000-0005-0000-0000-000055080000}"/>
    <cellStyle name="Note 7 2 6" xfId="2134" xr:uid="{00000000-0005-0000-0000-000056080000}"/>
    <cellStyle name="Note 7 2 6 2" xfId="2135" xr:uid="{00000000-0005-0000-0000-000057080000}"/>
    <cellStyle name="Note 7 2 6 2 2" xfId="2136" xr:uid="{00000000-0005-0000-0000-000058080000}"/>
    <cellStyle name="Note 7 2 6 2_Distribution calculation" xfId="2137" xr:uid="{00000000-0005-0000-0000-000059080000}"/>
    <cellStyle name="Note 7 2 6 3" xfId="2138" xr:uid="{00000000-0005-0000-0000-00005A080000}"/>
    <cellStyle name="Note 7 2 6_ Refunds" xfId="2139" xr:uid="{00000000-0005-0000-0000-00005B080000}"/>
    <cellStyle name="Note 7 2 7" xfId="2140" xr:uid="{00000000-0005-0000-0000-00005C080000}"/>
    <cellStyle name="Note 7 2 7 2" xfId="2141" xr:uid="{00000000-0005-0000-0000-00005D080000}"/>
    <cellStyle name="Note 7 2 7 2 2" xfId="2142" xr:uid="{00000000-0005-0000-0000-00005E080000}"/>
    <cellStyle name="Note 7 2 7 2_Distribution calculation" xfId="2143" xr:uid="{00000000-0005-0000-0000-00005F080000}"/>
    <cellStyle name="Note 7 2 7 3" xfId="2144" xr:uid="{00000000-0005-0000-0000-000060080000}"/>
    <cellStyle name="Note 7 2 7_ Refunds" xfId="2145" xr:uid="{00000000-0005-0000-0000-000061080000}"/>
    <cellStyle name="Note 7 2 8" xfId="2146" xr:uid="{00000000-0005-0000-0000-000062080000}"/>
    <cellStyle name="Note 7 2 8 2" xfId="2147" xr:uid="{00000000-0005-0000-0000-000063080000}"/>
    <cellStyle name="Note 7 2 8 2 2" xfId="2148" xr:uid="{00000000-0005-0000-0000-000064080000}"/>
    <cellStyle name="Note 7 2 8 2_Distribution calculation" xfId="2149" xr:uid="{00000000-0005-0000-0000-000065080000}"/>
    <cellStyle name="Note 7 2 8 3" xfId="2150" xr:uid="{00000000-0005-0000-0000-000066080000}"/>
    <cellStyle name="Note 7 2 8_ Refunds" xfId="2151" xr:uid="{00000000-0005-0000-0000-000067080000}"/>
    <cellStyle name="Note 7 2 9" xfId="2152" xr:uid="{00000000-0005-0000-0000-000068080000}"/>
    <cellStyle name="Note 7 2 9 2" xfId="2153" xr:uid="{00000000-0005-0000-0000-000069080000}"/>
    <cellStyle name="Note 7 2 9_Distribution calculation" xfId="2154" xr:uid="{00000000-0005-0000-0000-00006A080000}"/>
    <cellStyle name="Note 7 2_ Refunds" xfId="2155" xr:uid="{00000000-0005-0000-0000-00006B080000}"/>
    <cellStyle name="Note 7 3" xfId="2156" xr:uid="{00000000-0005-0000-0000-00006C080000}"/>
    <cellStyle name="Note 7 3 2" xfId="2157" xr:uid="{00000000-0005-0000-0000-00006D080000}"/>
    <cellStyle name="Note 7 3 2 2" xfId="2158" xr:uid="{00000000-0005-0000-0000-00006E080000}"/>
    <cellStyle name="Note 7 3 2_Distribution calculation" xfId="2159" xr:uid="{00000000-0005-0000-0000-00006F080000}"/>
    <cellStyle name="Note 7 3 3" xfId="2160" xr:uid="{00000000-0005-0000-0000-000070080000}"/>
    <cellStyle name="Note 7 3_ Refunds" xfId="2161" xr:uid="{00000000-0005-0000-0000-000071080000}"/>
    <cellStyle name="Note 7 4" xfId="2162" xr:uid="{00000000-0005-0000-0000-000072080000}"/>
    <cellStyle name="Note 7 4 2" xfId="2163" xr:uid="{00000000-0005-0000-0000-000073080000}"/>
    <cellStyle name="Note 7 4 2 2" xfId="2164" xr:uid="{00000000-0005-0000-0000-000074080000}"/>
    <cellStyle name="Note 7 4 2_Distribution calculation" xfId="2165" xr:uid="{00000000-0005-0000-0000-000075080000}"/>
    <cellStyle name="Note 7 4 3" xfId="2166" xr:uid="{00000000-0005-0000-0000-000076080000}"/>
    <cellStyle name="Note 7 4_ Refunds" xfId="2167" xr:uid="{00000000-0005-0000-0000-000077080000}"/>
    <cellStyle name="Note 7 5" xfId="2168" xr:uid="{00000000-0005-0000-0000-000078080000}"/>
    <cellStyle name="Note 7 5 2" xfId="2169" xr:uid="{00000000-0005-0000-0000-000079080000}"/>
    <cellStyle name="Note 7 5 2 2" xfId="2170" xr:uid="{00000000-0005-0000-0000-00007A080000}"/>
    <cellStyle name="Note 7 5 2_Distribution calculation" xfId="2171" xr:uid="{00000000-0005-0000-0000-00007B080000}"/>
    <cellStyle name="Note 7 5 3" xfId="2172" xr:uid="{00000000-0005-0000-0000-00007C080000}"/>
    <cellStyle name="Note 7 5_ Refunds" xfId="2173" xr:uid="{00000000-0005-0000-0000-00007D080000}"/>
    <cellStyle name="Note 7 6" xfId="2174" xr:uid="{00000000-0005-0000-0000-00007E080000}"/>
    <cellStyle name="Note 7 6 2" xfId="2175" xr:uid="{00000000-0005-0000-0000-00007F080000}"/>
    <cellStyle name="Note 7 6 2 2" xfId="2176" xr:uid="{00000000-0005-0000-0000-000080080000}"/>
    <cellStyle name="Note 7 6 2_Distribution calculation" xfId="2177" xr:uid="{00000000-0005-0000-0000-000081080000}"/>
    <cellStyle name="Note 7 6 3" xfId="2178" xr:uid="{00000000-0005-0000-0000-000082080000}"/>
    <cellStyle name="Note 7 6_ Refunds" xfId="2179" xr:uid="{00000000-0005-0000-0000-000083080000}"/>
    <cellStyle name="Note 7 7" xfId="2180" xr:uid="{00000000-0005-0000-0000-000084080000}"/>
    <cellStyle name="Note 7 7 2" xfId="2181" xr:uid="{00000000-0005-0000-0000-000085080000}"/>
    <cellStyle name="Note 7 7 2 2" xfId="2182" xr:uid="{00000000-0005-0000-0000-000086080000}"/>
    <cellStyle name="Note 7 7 2_Distribution calculation" xfId="2183" xr:uid="{00000000-0005-0000-0000-000087080000}"/>
    <cellStyle name="Note 7 7 3" xfId="2184" xr:uid="{00000000-0005-0000-0000-000088080000}"/>
    <cellStyle name="Note 7 7_ Refunds" xfId="2185" xr:uid="{00000000-0005-0000-0000-000089080000}"/>
    <cellStyle name="Note 7 8" xfId="2186" xr:uid="{00000000-0005-0000-0000-00008A080000}"/>
    <cellStyle name="Note 7 8 2" xfId="2187" xr:uid="{00000000-0005-0000-0000-00008B080000}"/>
    <cellStyle name="Note 7 8 2 2" xfId="2188" xr:uid="{00000000-0005-0000-0000-00008C080000}"/>
    <cellStyle name="Note 7 8 2_Distribution calculation" xfId="2189" xr:uid="{00000000-0005-0000-0000-00008D080000}"/>
    <cellStyle name="Note 7 8 3" xfId="2190" xr:uid="{00000000-0005-0000-0000-00008E080000}"/>
    <cellStyle name="Note 7 8_ Refunds" xfId="2191" xr:uid="{00000000-0005-0000-0000-00008F080000}"/>
    <cellStyle name="Note 7 9" xfId="2192" xr:uid="{00000000-0005-0000-0000-000090080000}"/>
    <cellStyle name="Note 7 9 2" xfId="2193" xr:uid="{00000000-0005-0000-0000-000091080000}"/>
    <cellStyle name="Note 7 9 2 2" xfId="2194" xr:uid="{00000000-0005-0000-0000-000092080000}"/>
    <cellStyle name="Note 7 9 2_Distribution calculation" xfId="2195" xr:uid="{00000000-0005-0000-0000-000093080000}"/>
    <cellStyle name="Note 7 9 3" xfId="2196" xr:uid="{00000000-0005-0000-0000-000094080000}"/>
    <cellStyle name="Note 7 9_ Refunds" xfId="2197" xr:uid="{00000000-0005-0000-0000-000095080000}"/>
    <cellStyle name="Note 7_ Refunds" xfId="2198" xr:uid="{00000000-0005-0000-0000-000096080000}"/>
    <cellStyle name="Note 8" xfId="2199" xr:uid="{00000000-0005-0000-0000-000097080000}"/>
    <cellStyle name="Note 8 2" xfId="2200" xr:uid="{00000000-0005-0000-0000-000098080000}"/>
    <cellStyle name="Note 8 2 2" xfId="2201" xr:uid="{00000000-0005-0000-0000-000099080000}"/>
    <cellStyle name="Note 8 2_Distribution calculation" xfId="2202" xr:uid="{00000000-0005-0000-0000-00009A080000}"/>
    <cellStyle name="Note 8 3" xfId="2203" xr:uid="{00000000-0005-0000-0000-00009B080000}"/>
    <cellStyle name="Note 8_ Refunds" xfId="2204" xr:uid="{00000000-0005-0000-0000-00009C080000}"/>
    <cellStyle name="Note 9" xfId="2205" xr:uid="{00000000-0005-0000-0000-00009D080000}"/>
    <cellStyle name="Output 2" xfId="2206" xr:uid="{00000000-0005-0000-0000-00009E080000}"/>
    <cellStyle name="Output 3" xfId="2207" xr:uid="{00000000-0005-0000-0000-00009F080000}"/>
    <cellStyle name="Percent 2" xfId="2208" xr:uid="{00000000-0005-0000-0000-0000A0080000}"/>
    <cellStyle name="Percent 2 2" xfId="2209" xr:uid="{00000000-0005-0000-0000-0000A1080000}"/>
    <cellStyle name="Percent 2 3" xfId="2210" xr:uid="{00000000-0005-0000-0000-0000A2080000}"/>
    <cellStyle name="Percent 3" xfId="2211" xr:uid="{00000000-0005-0000-0000-0000A3080000}"/>
    <cellStyle name="Percent 3 2" xfId="2212" xr:uid="{00000000-0005-0000-0000-0000A4080000}"/>
    <cellStyle name="Percent 4" xfId="2213" xr:uid="{00000000-0005-0000-0000-0000A5080000}"/>
    <cellStyle name="SAPBEXaggData" xfId="2214" xr:uid="{00000000-0005-0000-0000-0000A6080000}"/>
    <cellStyle name="SAPBEXaggDataEmph" xfId="2215" xr:uid="{00000000-0005-0000-0000-0000A7080000}"/>
    <cellStyle name="SAPBEXaggItem" xfId="2216" xr:uid="{00000000-0005-0000-0000-0000A8080000}"/>
    <cellStyle name="SAPBEXaggItem 2" xfId="2217" xr:uid="{00000000-0005-0000-0000-0000A9080000}"/>
    <cellStyle name="SAPBEXaggItem_ Refunds" xfId="2218" xr:uid="{00000000-0005-0000-0000-0000AA080000}"/>
    <cellStyle name="SAPBEXaggItemX" xfId="2219" xr:uid="{00000000-0005-0000-0000-0000AB080000}"/>
    <cellStyle name="SAPBEXchaText" xfId="2220" xr:uid="{00000000-0005-0000-0000-0000AC080000}"/>
    <cellStyle name="SAPBEXchaText 2" xfId="2221" xr:uid="{00000000-0005-0000-0000-0000AD080000}"/>
    <cellStyle name="SAPBEXchaText_ Refunds" xfId="2222" xr:uid="{00000000-0005-0000-0000-0000AE080000}"/>
    <cellStyle name="SAPBEXexcBad7" xfId="2223" xr:uid="{00000000-0005-0000-0000-0000AF080000}"/>
    <cellStyle name="SAPBEXexcBad8" xfId="2224" xr:uid="{00000000-0005-0000-0000-0000B0080000}"/>
    <cellStyle name="SAPBEXexcBad9" xfId="2225" xr:uid="{00000000-0005-0000-0000-0000B1080000}"/>
    <cellStyle name="SAPBEXexcCritical4" xfId="2226" xr:uid="{00000000-0005-0000-0000-0000B2080000}"/>
    <cellStyle name="SAPBEXexcCritical5" xfId="2227" xr:uid="{00000000-0005-0000-0000-0000B3080000}"/>
    <cellStyle name="SAPBEXexcCritical6" xfId="2228" xr:uid="{00000000-0005-0000-0000-0000B4080000}"/>
    <cellStyle name="SAPBEXexcGood1" xfId="2229" xr:uid="{00000000-0005-0000-0000-0000B5080000}"/>
    <cellStyle name="SAPBEXexcGood2" xfId="2230" xr:uid="{00000000-0005-0000-0000-0000B6080000}"/>
    <cellStyle name="SAPBEXexcGood3" xfId="2231" xr:uid="{00000000-0005-0000-0000-0000B7080000}"/>
    <cellStyle name="SAPBEXfilterDrill" xfId="2232" xr:uid="{00000000-0005-0000-0000-0000B8080000}"/>
    <cellStyle name="SAPBEXfilterItem" xfId="2233" xr:uid="{00000000-0005-0000-0000-0000B9080000}"/>
    <cellStyle name="SAPBEXfilterText" xfId="2234" xr:uid="{00000000-0005-0000-0000-0000BA080000}"/>
    <cellStyle name="SAPBEXfilterText 2" xfId="2235" xr:uid="{00000000-0005-0000-0000-0000BB080000}"/>
    <cellStyle name="SAPBEXfilterText 2 2" xfId="2236" xr:uid="{00000000-0005-0000-0000-0000BC080000}"/>
    <cellStyle name="SAPBEXfilterText 3" xfId="2237" xr:uid="{00000000-0005-0000-0000-0000BD080000}"/>
    <cellStyle name="SAPBEXfilterText 3 2" xfId="2238" xr:uid="{00000000-0005-0000-0000-0000BE080000}"/>
    <cellStyle name="SAPBEXfilterText 3_N Local option gas - City" xfId="2239" xr:uid="{00000000-0005-0000-0000-0000BF080000}"/>
    <cellStyle name="SAPBEXfilterText_ Refunds" xfId="2240" xr:uid="{00000000-0005-0000-0000-0000C0080000}"/>
    <cellStyle name="SAPBEXformats" xfId="2241" xr:uid="{00000000-0005-0000-0000-0000C1080000}"/>
    <cellStyle name="SAPBEXheaderItem" xfId="2242" xr:uid="{00000000-0005-0000-0000-0000C2080000}"/>
    <cellStyle name="SAPBEXheaderItem 2" xfId="2243" xr:uid="{00000000-0005-0000-0000-0000C3080000}"/>
    <cellStyle name="SAPBEXheaderItem 2 2" xfId="2244" xr:uid="{00000000-0005-0000-0000-0000C4080000}"/>
    <cellStyle name="SAPBEXheaderItem 3" xfId="2245" xr:uid="{00000000-0005-0000-0000-0000C5080000}"/>
    <cellStyle name="SAPBEXheaderItem 3 2" xfId="2246" xr:uid="{00000000-0005-0000-0000-0000C6080000}"/>
    <cellStyle name="SAPBEXheaderItem 3_N Local option gas - City" xfId="2247" xr:uid="{00000000-0005-0000-0000-0000C7080000}"/>
    <cellStyle name="SAPBEXheaderItem 4" xfId="2248" xr:uid="{00000000-0005-0000-0000-0000C8080000}"/>
    <cellStyle name="SAPBEXheaderItem_ Refunds" xfId="2249" xr:uid="{00000000-0005-0000-0000-0000C9080000}"/>
    <cellStyle name="SAPBEXheaderText" xfId="2250" xr:uid="{00000000-0005-0000-0000-0000CA080000}"/>
    <cellStyle name="SAPBEXheaderText 2" xfId="2251" xr:uid="{00000000-0005-0000-0000-0000CB080000}"/>
    <cellStyle name="SAPBEXheaderText 2 2" xfId="2252" xr:uid="{00000000-0005-0000-0000-0000CC080000}"/>
    <cellStyle name="SAPBEXheaderText 3" xfId="2253" xr:uid="{00000000-0005-0000-0000-0000CD080000}"/>
    <cellStyle name="SAPBEXheaderText 3 2" xfId="2254" xr:uid="{00000000-0005-0000-0000-0000CE080000}"/>
    <cellStyle name="SAPBEXheaderText 3_N Local option gas - City" xfId="2255" xr:uid="{00000000-0005-0000-0000-0000CF080000}"/>
    <cellStyle name="SAPBEXheaderText 4" xfId="2256" xr:uid="{00000000-0005-0000-0000-0000D0080000}"/>
    <cellStyle name="SAPBEXheaderText_ Refunds" xfId="2257" xr:uid="{00000000-0005-0000-0000-0000D1080000}"/>
    <cellStyle name="SAPBEXHLevel0" xfId="2258" xr:uid="{00000000-0005-0000-0000-0000D2080000}"/>
    <cellStyle name="SAPBEXHLevel0 2" xfId="2259" xr:uid="{00000000-0005-0000-0000-0000D3080000}"/>
    <cellStyle name="SAPBEXHLevel0 2 2" xfId="2260" xr:uid="{00000000-0005-0000-0000-0000D4080000}"/>
    <cellStyle name="SAPBEXHLevel0 3" xfId="2261" xr:uid="{00000000-0005-0000-0000-0000D5080000}"/>
    <cellStyle name="SAPBEXHLevel0 3 2" xfId="2262" xr:uid="{00000000-0005-0000-0000-0000D6080000}"/>
    <cellStyle name="SAPBEXHLevel0 3_N Local option gas - City" xfId="2263" xr:uid="{00000000-0005-0000-0000-0000D7080000}"/>
    <cellStyle name="SAPBEXHLevel0 4" xfId="2264" xr:uid="{00000000-0005-0000-0000-0000D8080000}"/>
    <cellStyle name="SAPBEXHLevel0_ Refunds" xfId="2265" xr:uid="{00000000-0005-0000-0000-0000D9080000}"/>
    <cellStyle name="SAPBEXHLevel0X" xfId="2266" xr:uid="{00000000-0005-0000-0000-0000DA080000}"/>
    <cellStyle name="SAPBEXHLevel0X 2" xfId="2267" xr:uid="{00000000-0005-0000-0000-0000DB080000}"/>
    <cellStyle name="SAPBEXHLevel0X 2 2" xfId="2268" xr:uid="{00000000-0005-0000-0000-0000DC080000}"/>
    <cellStyle name="SAPBEXHLevel0X 3" xfId="2269" xr:uid="{00000000-0005-0000-0000-0000DD080000}"/>
    <cellStyle name="SAPBEXHLevel0X 3 2" xfId="2270" xr:uid="{00000000-0005-0000-0000-0000DE080000}"/>
    <cellStyle name="SAPBEXHLevel0X 3_N Local option gas - City" xfId="2271" xr:uid="{00000000-0005-0000-0000-0000DF080000}"/>
    <cellStyle name="SAPBEXHLevel0X 4" xfId="2272" xr:uid="{00000000-0005-0000-0000-0000E0080000}"/>
    <cellStyle name="SAPBEXHLevel0X_ Refunds" xfId="2273" xr:uid="{00000000-0005-0000-0000-0000E1080000}"/>
    <cellStyle name="SAPBEXHLevel1" xfId="2274" xr:uid="{00000000-0005-0000-0000-0000E2080000}"/>
    <cellStyle name="SAPBEXHLevel1 2" xfId="2275" xr:uid="{00000000-0005-0000-0000-0000E3080000}"/>
    <cellStyle name="SAPBEXHLevel1 2 2" xfId="2276" xr:uid="{00000000-0005-0000-0000-0000E4080000}"/>
    <cellStyle name="SAPBEXHLevel1 3" xfId="2277" xr:uid="{00000000-0005-0000-0000-0000E5080000}"/>
    <cellStyle name="SAPBEXHLevel1 3 2" xfId="2278" xr:uid="{00000000-0005-0000-0000-0000E6080000}"/>
    <cellStyle name="SAPBEXHLevel1 3_N Local option gas - City" xfId="2279" xr:uid="{00000000-0005-0000-0000-0000E7080000}"/>
    <cellStyle name="SAPBEXHLevel1 4" xfId="2280" xr:uid="{00000000-0005-0000-0000-0000E8080000}"/>
    <cellStyle name="SAPBEXHLevel1_ Refunds" xfId="2281" xr:uid="{00000000-0005-0000-0000-0000E9080000}"/>
    <cellStyle name="SAPBEXHLevel1X" xfId="2282" xr:uid="{00000000-0005-0000-0000-0000EA080000}"/>
    <cellStyle name="SAPBEXHLevel1X 2" xfId="2283" xr:uid="{00000000-0005-0000-0000-0000EB080000}"/>
    <cellStyle name="SAPBEXHLevel1X 2 2" xfId="2284" xr:uid="{00000000-0005-0000-0000-0000EC080000}"/>
    <cellStyle name="SAPBEXHLevel1X 3" xfId="2285" xr:uid="{00000000-0005-0000-0000-0000ED080000}"/>
    <cellStyle name="SAPBEXHLevel1X 3 2" xfId="2286" xr:uid="{00000000-0005-0000-0000-0000EE080000}"/>
    <cellStyle name="SAPBEXHLevel1X 3_N Local option gas - City" xfId="2287" xr:uid="{00000000-0005-0000-0000-0000EF080000}"/>
    <cellStyle name="SAPBEXHLevel1X 4" xfId="2288" xr:uid="{00000000-0005-0000-0000-0000F0080000}"/>
    <cellStyle name="SAPBEXHLevel1X_ Refunds" xfId="2289" xr:uid="{00000000-0005-0000-0000-0000F1080000}"/>
    <cellStyle name="SAPBEXHLevel2" xfId="2290" xr:uid="{00000000-0005-0000-0000-0000F2080000}"/>
    <cellStyle name="SAPBEXHLevel2 2" xfId="2291" xr:uid="{00000000-0005-0000-0000-0000F3080000}"/>
    <cellStyle name="SAPBEXHLevel2 2 2" xfId="2292" xr:uid="{00000000-0005-0000-0000-0000F4080000}"/>
    <cellStyle name="SAPBEXHLevel2 3" xfId="2293" xr:uid="{00000000-0005-0000-0000-0000F5080000}"/>
    <cellStyle name="SAPBEXHLevel2 3 2" xfId="2294" xr:uid="{00000000-0005-0000-0000-0000F6080000}"/>
    <cellStyle name="SAPBEXHLevel2 3_N Local option gas - City" xfId="2295" xr:uid="{00000000-0005-0000-0000-0000F7080000}"/>
    <cellStyle name="SAPBEXHLevel2 4" xfId="2296" xr:uid="{00000000-0005-0000-0000-0000F8080000}"/>
    <cellStyle name="SAPBEXHLevel2_ Refunds" xfId="2297" xr:uid="{00000000-0005-0000-0000-0000F9080000}"/>
    <cellStyle name="SAPBEXHLevel2X" xfId="2298" xr:uid="{00000000-0005-0000-0000-0000FA080000}"/>
    <cellStyle name="SAPBEXHLevel2X 2" xfId="2299" xr:uid="{00000000-0005-0000-0000-0000FB080000}"/>
    <cellStyle name="SAPBEXHLevel2X 2 2" xfId="2300" xr:uid="{00000000-0005-0000-0000-0000FC080000}"/>
    <cellStyle name="SAPBEXHLevel2X 3" xfId="2301" xr:uid="{00000000-0005-0000-0000-0000FD080000}"/>
    <cellStyle name="SAPBEXHLevel2X 3 2" xfId="2302" xr:uid="{00000000-0005-0000-0000-0000FE080000}"/>
    <cellStyle name="SAPBEXHLevel2X 3_N Local option gas - City" xfId="2303" xr:uid="{00000000-0005-0000-0000-0000FF080000}"/>
    <cellStyle name="SAPBEXHLevel2X 4" xfId="2304" xr:uid="{00000000-0005-0000-0000-000000090000}"/>
    <cellStyle name="SAPBEXHLevel2X_ Refunds" xfId="2305" xr:uid="{00000000-0005-0000-0000-000001090000}"/>
    <cellStyle name="SAPBEXHLevel3" xfId="2306" xr:uid="{00000000-0005-0000-0000-000002090000}"/>
    <cellStyle name="SAPBEXHLevel3 2" xfId="2307" xr:uid="{00000000-0005-0000-0000-000003090000}"/>
    <cellStyle name="SAPBEXHLevel3 2 2" xfId="2308" xr:uid="{00000000-0005-0000-0000-000004090000}"/>
    <cellStyle name="SAPBEXHLevel3 3" xfId="2309" xr:uid="{00000000-0005-0000-0000-000005090000}"/>
    <cellStyle name="SAPBEXHLevel3 3 2" xfId="2310" xr:uid="{00000000-0005-0000-0000-000006090000}"/>
    <cellStyle name="SAPBEXHLevel3 3_N Local option gas - City" xfId="2311" xr:uid="{00000000-0005-0000-0000-000007090000}"/>
    <cellStyle name="SAPBEXHLevel3 4" xfId="2312" xr:uid="{00000000-0005-0000-0000-000008090000}"/>
    <cellStyle name="SAPBEXHLevel3_ Refunds" xfId="2313" xr:uid="{00000000-0005-0000-0000-000009090000}"/>
    <cellStyle name="SAPBEXHLevel3X" xfId="2314" xr:uid="{00000000-0005-0000-0000-00000A090000}"/>
    <cellStyle name="SAPBEXHLevel3X 2" xfId="2315" xr:uid="{00000000-0005-0000-0000-00000B090000}"/>
    <cellStyle name="SAPBEXHLevel3X 2 2" xfId="2316" xr:uid="{00000000-0005-0000-0000-00000C090000}"/>
    <cellStyle name="SAPBEXHLevel3X 3" xfId="2317" xr:uid="{00000000-0005-0000-0000-00000D090000}"/>
    <cellStyle name="SAPBEXHLevel3X 3 2" xfId="2318" xr:uid="{00000000-0005-0000-0000-00000E090000}"/>
    <cellStyle name="SAPBEXHLevel3X 3_N Local option gas - City" xfId="2319" xr:uid="{00000000-0005-0000-0000-00000F090000}"/>
    <cellStyle name="SAPBEXHLevel3X 4" xfId="2320" xr:uid="{00000000-0005-0000-0000-000010090000}"/>
    <cellStyle name="SAPBEXHLevel3X_ Refunds" xfId="2321" xr:uid="{00000000-0005-0000-0000-000011090000}"/>
    <cellStyle name="SAPBEXinputData" xfId="2322" xr:uid="{00000000-0005-0000-0000-000012090000}"/>
    <cellStyle name="SAPBEXinputData 2" xfId="2323" xr:uid="{00000000-0005-0000-0000-000013090000}"/>
    <cellStyle name="SAPBEXinputData 2 2" xfId="2324" xr:uid="{00000000-0005-0000-0000-000014090000}"/>
    <cellStyle name="SAPBEXinputData 2_N Local option gas - City" xfId="2325" xr:uid="{00000000-0005-0000-0000-000015090000}"/>
    <cellStyle name="SAPBEXinputData 3" xfId="2326" xr:uid="{00000000-0005-0000-0000-000016090000}"/>
    <cellStyle name="SAPBEXinputData_ Refunds" xfId="2327" xr:uid="{00000000-0005-0000-0000-000017090000}"/>
    <cellStyle name="SAPBEXItemHeader" xfId="2328" xr:uid="{00000000-0005-0000-0000-000018090000}"/>
    <cellStyle name="SAPBEXresData" xfId="2329" xr:uid="{00000000-0005-0000-0000-000019090000}"/>
    <cellStyle name="SAPBEXresDataEmph" xfId="2330" xr:uid="{00000000-0005-0000-0000-00001A090000}"/>
    <cellStyle name="SAPBEXresItem" xfId="2331" xr:uid="{00000000-0005-0000-0000-00001B090000}"/>
    <cellStyle name="SAPBEXresItemX" xfId="2332" xr:uid="{00000000-0005-0000-0000-00001C090000}"/>
    <cellStyle name="SAPBEXstdData" xfId="2333" xr:uid="{00000000-0005-0000-0000-00001D090000}"/>
    <cellStyle name="SAPBEXstdData 2" xfId="2334" xr:uid="{00000000-0005-0000-0000-00001E090000}"/>
    <cellStyle name="SAPBEXstdData_ Refunds" xfId="2335" xr:uid="{00000000-0005-0000-0000-00001F090000}"/>
    <cellStyle name="SAPBEXstdDataEmph" xfId="2336" xr:uid="{00000000-0005-0000-0000-000020090000}"/>
    <cellStyle name="SAPBEXstdItem" xfId="2337" xr:uid="{00000000-0005-0000-0000-000021090000}"/>
    <cellStyle name="SAPBEXstdItem 2" xfId="2338" xr:uid="{00000000-0005-0000-0000-000022090000}"/>
    <cellStyle name="SAPBEXstdItem_ Refunds" xfId="2339" xr:uid="{00000000-0005-0000-0000-000023090000}"/>
    <cellStyle name="SAPBEXstdItemX" xfId="2340" xr:uid="{00000000-0005-0000-0000-000024090000}"/>
    <cellStyle name="SAPBEXstdItemX 2" xfId="2341" xr:uid="{00000000-0005-0000-0000-000025090000}"/>
    <cellStyle name="SAPBEXstdItemX_ Refunds" xfId="2342" xr:uid="{00000000-0005-0000-0000-000026090000}"/>
    <cellStyle name="SAPBEXtitle" xfId="2343" xr:uid="{00000000-0005-0000-0000-000027090000}"/>
    <cellStyle name="SAPBEXtitle 2" xfId="2344" xr:uid="{00000000-0005-0000-0000-000028090000}"/>
    <cellStyle name="SAPBEXtitle 2 2" xfId="2345" xr:uid="{00000000-0005-0000-0000-000029090000}"/>
    <cellStyle name="SAPBEXtitle 2 3" xfId="2346" xr:uid="{00000000-0005-0000-0000-00002A090000}"/>
    <cellStyle name="SAPBEXtitle 2 4" xfId="2347" xr:uid="{00000000-0005-0000-0000-00002B090000}"/>
    <cellStyle name="SAPBEXtitle 2_ Refunds" xfId="2348" xr:uid="{00000000-0005-0000-0000-00002C090000}"/>
    <cellStyle name="SAPBEXtitle 3" xfId="2349" xr:uid="{00000000-0005-0000-0000-00002D090000}"/>
    <cellStyle name="SAPBEXtitle 3 2" xfId="2350" xr:uid="{00000000-0005-0000-0000-00002E090000}"/>
    <cellStyle name="SAPBEXtitle 3_N Local option gas - City" xfId="2351" xr:uid="{00000000-0005-0000-0000-00002F090000}"/>
    <cellStyle name="SAPBEXtitle_ Refunds" xfId="2352" xr:uid="{00000000-0005-0000-0000-000030090000}"/>
    <cellStyle name="SAPBEXunassignedItem" xfId="2353" xr:uid="{00000000-0005-0000-0000-000031090000}"/>
    <cellStyle name="SAPBEXundefined" xfId="2354" xr:uid="{00000000-0005-0000-0000-000032090000}"/>
    <cellStyle name="SEM-BPS-data" xfId="2355" xr:uid="{00000000-0005-0000-0000-000033090000}"/>
    <cellStyle name="SEM-BPS-head" xfId="2356" xr:uid="{00000000-0005-0000-0000-000034090000}"/>
    <cellStyle name="SEM-BPS-headdata" xfId="2357" xr:uid="{00000000-0005-0000-0000-000035090000}"/>
    <cellStyle name="SEM-BPS-headkey" xfId="2358" xr:uid="{00000000-0005-0000-0000-000036090000}"/>
    <cellStyle name="SEM-BPS-input-on" xfId="2359" xr:uid="{00000000-0005-0000-0000-000037090000}"/>
    <cellStyle name="SEM-BPS-key" xfId="2360" xr:uid="{00000000-0005-0000-0000-000038090000}"/>
    <cellStyle name="SEM-BPS-sub1" xfId="2361" xr:uid="{00000000-0005-0000-0000-000039090000}"/>
    <cellStyle name="SEM-BPS-sub2" xfId="2362" xr:uid="{00000000-0005-0000-0000-00003A090000}"/>
    <cellStyle name="SEM-BPS-total" xfId="2363" xr:uid="{00000000-0005-0000-0000-00003B090000}"/>
    <cellStyle name="Sheet Title" xfId="2364" xr:uid="{00000000-0005-0000-0000-00003C090000}"/>
    <cellStyle name="Style 1" xfId="2365" xr:uid="{00000000-0005-0000-0000-00003D090000}"/>
    <cellStyle name="Temp" xfId="2366" xr:uid="{00000000-0005-0000-0000-00003E090000}"/>
    <cellStyle name="Title 2" xfId="2367" xr:uid="{00000000-0005-0000-0000-00003F090000}"/>
    <cellStyle name="Title 3" xfId="2368" xr:uid="{00000000-0005-0000-0000-000040090000}"/>
    <cellStyle name="Total 2" xfId="2369" xr:uid="{00000000-0005-0000-0000-000041090000}"/>
    <cellStyle name="Total 3" xfId="2370" xr:uid="{00000000-0005-0000-0000-000042090000}"/>
    <cellStyle name="Warning Text 2" xfId="2371" xr:uid="{00000000-0005-0000-0000-000043090000}"/>
    <cellStyle name="Warning Text 3" xfId="2372" xr:uid="{00000000-0005-0000-0000-00004409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CFAED"/>
      <rgbColor rgb="00BBDCE8"/>
      <rgbColor rgb="000000FF"/>
      <rgbColor rgb="00ABCCD9"/>
      <rgbColor rgb="00D7ECF4"/>
      <rgbColor rgb="00C8F0F5"/>
      <rgbColor rgb="00800000"/>
      <rgbColor rgb="00008000"/>
      <rgbColor rgb="00000080"/>
      <rgbColor rgb="00808000"/>
      <rgbColor rgb="00414141"/>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D6D6D"/>
      <rgbColor rgb="00C8F0F5"/>
      <rgbColor rgb="00F2EEE3"/>
      <rgbColor rgb="00E2DCCF"/>
      <rgbColor rgb="006D6D6D"/>
      <rgbColor rgb="00FBF9F0"/>
      <rgbColor rgb="00414141"/>
      <rgbColor rgb="00CDC2B6"/>
      <rgbColor rgb="006D6D6D"/>
      <rgbColor rgb="00A1E7EF"/>
      <rgbColor rgb="00FFE29D"/>
      <rgbColor rgb="009DBCC9"/>
      <rgbColor rgb="00FFB138"/>
      <rgbColor rgb="00FF6600"/>
      <rgbColor rgb="00666699"/>
      <rgbColor rgb="00969696"/>
      <rgbColor rgb="00003366"/>
      <rgbColor rgb="00FFF7D4"/>
      <rgbColor rgb="00003300"/>
      <rgbColor rgb="00333300"/>
      <rgbColor rgb="00993300"/>
      <rgbColor rgb="00414141"/>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edr.state.fl.us/Content/local-government/reports/index.cfm" TargetMode="External"/><Relationship Id="rId3" Type="http://schemas.openxmlformats.org/officeDocument/2006/relationships/hyperlink" Target="https://floridarevenue.com/Forms_library/current/dr145.pdf" TargetMode="External"/><Relationship Id="rId7" Type="http://schemas.openxmlformats.org/officeDocument/2006/relationships/hyperlink" Target="http://edr.state.fl.us/Content/revenues/reports/tax-handbook/index.cfm" TargetMode="External"/><Relationship Id="rId2" Type="http://schemas.openxmlformats.org/officeDocument/2006/relationships/hyperlink" Target="https://floridarevenue.com/Forms_library/current/dr144_144es.pdf" TargetMode="External"/><Relationship Id="rId1" Type="http://schemas.openxmlformats.org/officeDocument/2006/relationships/hyperlink" Target="https://floridarevenue.com/Forms_library/current/dr142_14es.pdf" TargetMode="External"/><Relationship Id="rId6" Type="http://schemas.openxmlformats.org/officeDocument/2006/relationships/hyperlink" Target="https://floridarevenue.com/taxes/taxesfees/Pages/severance.aspx" TargetMode="External"/><Relationship Id="rId11" Type="http://schemas.openxmlformats.org/officeDocument/2006/relationships/printerSettings" Target="../printerSettings/printerSettings1.bin"/><Relationship Id="rId5" Type="http://schemas.openxmlformats.org/officeDocument/2006/relationships/hyperlink" Target="https://floridarevenue.com/taxes/taxesfees/Pages/fuel.aspx" TargetMode="External"/><Relationship Id="rId10" Type="http://schemas.openxmlformats.org/officeDocument/2006/relationships/hyperlink" Target="https://floridarevenue.com/taxes/taxesfees/Pages/solid_waste.aspx" TargetMode="External"/><Relationship Id="rId4" Type="http://schemas.openxmlformats.org/officeDocument/2006/relationships/hyperlink" Target="https://floridarevenue.com/Pages/forms_index.aspx" TargetMode="External"/><Relationship Id="rId9" Type="http://schemas.openxmlformats.org/officeDocument/2006/relationships/hyperlink" Target="http://edr.state.fl.us/Content/local-government/reports/index.cf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D19D-9CA2-490F-8B34-6E097ABA5BDE}">
  <dimension ref="A1:AH46"/>
  <sheetViews>
    <sheetView tabSelected="1" workbookViewId="0"/>
  </sheetViews>
  <sheetFormatPr defaultRowHeight="12.75" x14ac:dyDescent="0.2"/>
  <cols>
    <col min="1" max="16384" width="9.33203125" style="16"/>
  </cols>
  <sheetData>
    <row r="1" spans="1:34"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4"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1:34" x14ac:dyDescent="0.2">
      <c r="A3" s="17" t="s">
        <v>112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
      <c r="A5" s="17" t="s">
        <v>111</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x14ac:dyDescent="0.2">
      <c r="A6" s="18" t="s">
        <v>110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x14ac:dyDescent="0.2">
      <c r="A7" s="18" t="s">
        <v>109</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4" x14ac:dyDescent="0.2">
      <c r="A8" s="18" t="s">
        <v>108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34" x14ac:dyDescent="0.2">
      <c r="A9" s="18" t="s">
        <v>107</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row>
    <row r="10" spans="1:34" x14ac:dyDescent="0.2">
      <c r="A10" s="18" t="s">
        <v>106</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row>
    <row r="11" spans="1:34" x14ac:dyDescent="0.2">
      <c r="A11" s="18" t="s">
        <v>105</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row>
    <row r="12" spans="1:34" x14ac:dyDescent="0.2">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34" x14ac:dyDescent="0.2">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x14ac:dyDescent="0.2">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row>
    <row r="15" spans="1:34" x14ac:dyDescent="0.2">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row>
    <row r="16" spans="1:34" x14ac:dyDescent="0.2">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row>
    <row r="17" spans="1:34" x14ac:dyDescent="0.2">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x14ac:dyDescent="0.2">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34" x14ac:dyDescent="0.2">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1:34"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1:34"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x14ac:dyDescent="0.2">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x14ac:dyDescent="0.2">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row>
    <row r="25" spans="1:34" x14ac:dyDescent="0.2">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x14ac:dyDescent="0.2">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4"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1:34"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row>
    <row r="40" spans="1:34"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sheetData>
  <hyperlinks>
    <hyperlink ref="A6" location="'Line Item Detail'!A1" display="Tab 2 provides an additional statutory explainations related to the Severence, County Gas Tax, and Rental Car Surcharges" xr:uid="{EC3E9811-3162-4388-B6E1-A9A7534FAED4}"/>
    <hyperlink ref="A7" location="'SFY 21-22'!A1" display="Tab 3 Contains the summary of the Fiscal Year Distributions detailed in this document" xr:uid="{4A906346-0BA8-4535-9F8B-73709737E827}"/>
    <hyperlink ref="A8" location="'Oil &amp; Gas Severance'!A1" display="Tab 4 Contains the Oil &amp; Gas Severence Distributions" xr:uid="{4630AD6D-83FC-41E5-AE49-1C240893895C}"/>
    <hyperlink ref="A9" location="'Solid Minerals Severance'!A1" display="Tab 5 Contains the Solid Minerals Severence Distributions" xr:uid="{254C550B-564D-4E00-A280-58AEBCCD60FF}"/>
    <hyperlink ref="A10" location="'County Tax on Motor Fuel'!A1" display="Tab 6 Contains County Tax on Motor Fuel Distributions" xr:uid="{99C7DAF6-C1EE-4652-8D3F-8FCC21C0E864}"/>
    <hyperlink ref="A11" location="'Rental Car Surcharge'!A1" display="Tab 7 Contains the Rental Car Surcharge Distributions" xr:uid="{7C578223-0060-4CCA-A62F-57862A2BC3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736FF-E5A1-4733-960F-6A8483682957}">
  <sheetPr>
    <tabColor rgb="FF7030A0"/>
  </sheetPr>
  <dimension ref="A1:I57"/>
  <sheetViews>
    <sheetView workbookViewId="0">
      <pane ySplit="3" topLeftCell="A4" activePane="bottomLeft" state="frozen"/>
      <selection activeCell="H29" sqref="H29"/>
      <selection pane="bottomLeft" activeCell="H29" sqref="H29"/>
    </sheetView>
  </sheetViews>
  <sheetFormatPr defaultRowHeight="15" x14ac:dyDescent="0.25"/>
  <cols>
    <col min="1" max="2" width="3.33203125" style="19" customWidth="1"/>
    <col min="3" max="3" width="40.33203125" style="22" customWidth="1"/>
    <col min="4" max="4" width="101.83203125" style="21" customWidth="1"/>
    <col min="5" max="5" width="21.6640625" style="20" bestFit="1" customWidth="1"/>
    <col min="6" max="6" width="20.5" style="20" customWidth="1"/>
    <col min="7" max="7" width="15.6640625" style="20" customWidth="1"/>
    <col min="8" max="8" width="83.5" style="20" bestFit="1" customWidth="1"/>
    <col min="9" max="16384" width="9.33203125" style="19"/>
  </cols>
  <sheetData>
    <row r="1" spans="1:8" ht="15.75" customHeight="1" x14ac:dyDescent="0.25">
      <c r="A1" s="52" t="s">
        <v>148</v>
      </c>
      <c r="B1" s="53"/>
      <c r="C1" s="53"/>
      <c r="D1" s="51" t="s">
        <v>147</v>
      </c>
      <c r="E1" s="54" t="s">
        <v>146</v>
      </c>
      <c r="F1" s="55"/>
      <c r="G1" s="56" t="s">
        <v>145</v>
      </c>
      <c r="H1" s="57"/>
    </row>
    <row r="2" spans="1:8" ht="15.75" thickBot="1" x14ac:dyDescent="0.3">
      <c r="A2" s="50"/>
      <c r="B2" s="47"/>
      <c r="C2" s="47"/>
      <c r="D2" s="49"/>
      <c r="E2" s="48"/>
      <c r="F2" s="47" t="s">
        <v>144</v>
      </c>
      <c r="G2" s="63" t="s">
        <v>143</v>
      </c>
      <c r="H2" s="64"/>
    </row>
    <row r="3" spans="1:8" ht="26.25" thickBot="1" x14ac:dyDescent="0.3">
      <c r="A3" s="58" t="s">
        <v>82</v>
      </c>
      <c r="B3" s="59"/>
      <c r="C3" s="60"/>
      <c r="D3" s="46" t="s">
        <v>142</v>
      </c>
      <c r="E3" s="45" t="s">
        <v>141</v>
      </c>
      <c r="F3" s="44" t="s">
        <v>140</v>
      </c>
      <c r="G3" s="44" t="s">
        <v>139</v>
      </c>
      <c r="H3" s="43" t="s">
        <v>138</v>
      </c>
    </row>
    <row r="4" spans="1:8" ht="30" customHeight="1" x14ac:dyDescent="0.25">
      <c r="A4" s="66" t="s">
        <v>137</v>
      </c>
      <c r="B4" s="66"/>
      <c r="C4" s="66"/>
      <c r="D4" s="42" t="s">
        <v>136</v>
      </c>
      <c r="E4" s="42"/>
      <c r="F4" s="41"/>
      <c r="G4" s="41"/>
      <c r="H4" s="29" t="s">
        <v>135</v>
      </c>
    </row>
    <row r="5" spans="1:8" x14ac:dyDescent="0.25">
      <c r="A5" s="40"/>
      <c r="B5" s="67" t="s">
        <v>134</v>
      </c>
      <c r="C5" s="67"/>
      <c r="D5" s="68" t="s">
        <v>133</v>
      </c>
      <c r="E5" s="69">
        <v>211.02</v>
      </c>
      <c r="F5" s="70" t="s">
        <v>132</v>
      </c>
      <c r="G5" s="29" t="s">
        <v>131</v>
      </c>
      <c r="H5" s="71"/>
    </row>
    <row r="6" spans="1:8" ht="41.25" customHeight="1" x14ac:dyDescent="0.25">
      <c r="A6" s="40"/>
      <c r="B6" s="67"/>
      <c r="C6" s="67"/>
      <c r="D6" s="68"/>
      <c r="E6" s="69"/>
      <c r="F6" s="70"/>
      <c r="G6" s="29" t="s">
        <v>130</v>
      </c>
      <c r="H6" s="71"/>
    </row>
    <row r="7" spans="1:8" ht="64.5" thickBot="1" x14ac:dyDescent="0.3">
      <c r="A7" s="39"/>
      <c r="B7" s="65" t="s">
        <v>129</v>
      </c>
      <c r="C7" s="65"/>
      <c r="D7" s="38" t="s">
        <v>128</v>
      </c>
      <c r="E7" s="37">
        <v>211.31</v>
      </c>
      <c r="F7" s="36" t="s">
        <v>127</v>
      </c>
      <c r="G7" s="35" t="s">
        <v>126</v>
      </c>
      <c r="H7" s="35"/>
    </row>
    <row r="8" spans="1:8" ht="51" x14ac:dyDescent="0.25">
      <c r="A8" s="34" t="s">
        <v>125</v>
      </c>
      <c r="B8" s="34"/>
      <c r="C8" s="34"/>
      <c r="D8" s="33" t="s">
        <v>124</v>
      </c>
      <c r="E8" s="33"/>
      <c r="F8" s="31" t="s">
        <v>123</v>
      </c>
      <c r="G8" s="30"/>
      <c r="H8" s="29" t="s">
        <v>122</v>
      </c>
    </row>
    <row r="9" spans="1:8" ht="39" thickBot="1" x14ac:dyDescent="0.3">
      <c r="A9" s="34"/>
      <c r="B9" s="62" t="s">
        <v>121</v>
      </c>
      <c r="C9" s="62"/>
      <c r="D9" s="33" t="s">
        <v>120</v>
      </c>
      <c r="E9" s="32" t="s">
        <v>119</v>
      </c>
      <c r="F9" s="31" t="s">
        <v>118</v>
      </c>
      <c r="G9" s="30"/>
      <c r="H9" s="29"/>
    </row>
    <row r="10" spans="1:8" ht="64.5" thickBot="1" x14ac:dyDescent="0.3">
      <c r="A10" s="61" t="s">
        <v>117</v>
      </c>
      <c r="B10" s="61"/>
      <c r="C10" s="61"/>
      <c r="D10" s="28" t="s">
        <v>116</v>
      </c>
      <c r="E10" s="27">
        <v>212.06059999999999</v>
      </c>
      <c r="F10" s="27" t="s">
        <v>115</v>
      </c>
      <c r="G10" s="26"/>
      <c r="H10" s="25" t="s">
        <v>114</v>
      </c>
    </row>
    <row r="11" spans="1:8" ht="27.75" customHeight="1" x14ac:dyDescent="0.25"/>
    <row r="12" spans="1:8" x14ac:dyDescent="0.25">
      <c r="D12" s="21" t="s">
        <v>113</v>
      </c>
    </row>
    <row r="15" spans="1:8" ht="15" customHeight="1" x14ac:dyDescent="0.25"/>
    <row r="16" spans="1:8" x14ac:dyDescent="0.25">
      <c r="D16" s="24"/>
    </row>
    <row r="18" ht="30" customHeight="1" x14ac:dyDescent="0.25"/>
    <row r="19" ht="30" customHeight="1" x14ac:dyDescent="0.25"/>
    <row r="27" ht="21.95" customHeight="1" x14ac:dyDescent="0.25"/>
    <row r="28" ht="21.95" customHeight="1" x14ac:dyDescent="0.25"/>
    <row r="29" ht="30" customHeight="1" x14ac:dyDescent="0.25"/>
    <row r="41" spans="9:9" ht="30" customHeight="1" x14ac:dyDescent="0.25"/>
    <row r="42" spans="9:9" ht="30" customHeight="1" x14ac:dyDescent="0.25"/>
    <row r="43" spans="9:9" ht="30" customHeight="1" x14ac:dyDescent="0.25"/>
    <row r="44" spans="9:9" ht="61.5" x14ac:dyDescent="0.25">
      <c r="I44" s="23"/>
    </row>
    <row r="45" spans="9:9" ht="61.5" x14ac:dyDescent="0.25">
      <c r="I45" s="23"/>
    </row>
    <row r="46" spans="9:9" ht="61.5" x14ac:dyDescent="0.25">
      <c r="I46" s="23"/>
    </row>
    <row r="47" spans="9:9" ht="61.5" x14ac:dyDescent="0.25">
      <c r="I47" s="23"/>
    </row>
    <row r="56" ht="30" customHeight="1" x14ac:dyDescent="0.25"/>
    <row r="57" ht="30" customHeight="1" x14ac:dyDescent="0.25"/>
  </sheetData>
  <mergeCells count="14">
    <mergeCell ref="A1:C1"/>
    <mergeCell ref="E1:F1"/>
    <mergeCell ref="G1:H1"/>
    <mergeCell ref="A3:C3"/>
    <mergeCell ref="A10:C10"/>
    <mergeCell ref="B9:C9"/>
    <mergeCell ref="G2:H2"/>
    <mergeCell ref="B7:C7"/>
    <mergeCell ref="A4:C4"/>
    <mergeCell ref="B5:C6"/>
    <mergeCell ref="D5:D6"/>
    <mergeCell ref="E5:E6"/>
    <mergeCell ref="F5:F6"/>
    <mergeCell ref="H5:H6"/>
  </mergeCells>
  <hyperlinks>
    <hyperlink ref="G7" r:id="rId1" xr:uid="{4B9D7951-D368-4D4F-99FA-B47CE4A1372B}"/>
    <hyperlink ref="G5" r:id="rId2" display="DR-144" xr:uid="{968C120F-5D64-43A9-B3A7-86B718EB13A0}"/>
    <hyperlink ref="G6" r:id="rId3" display="DR-145" xr:uid="{F59F79F1-335D-4146-91DA-4D9B73379488}"/>
    <hyperlink ref="D1" r:id="rId4" xr:uid="{3D81C2E8-06D9-42F8-A1E3-F1CB322A1105}"/>
    <hyperlink ref="H8" r:id="rId5" xr:uid="{36335741-107C-4F43-85F8-F5FA0EAE3AA6}"/>
    <hyperlink ref="H4" r:id="rId6" xr:uid="{7200B9CF-9C2B-4CE3-8CD3-1062026B2D07}"/>
    <hyperlink ref="G1" r:id="rId7" xr:uid="{DEC938E9-B060-4514-AA9E-6E32331A01A2}"/>
    <hyperlink ref="G2" r:id="rId8" xr:uid="{7B281159-8B3B-4BD9-AC7B-89F6D3647324}"/>
    <hyperlink ref="G2:H2" r:id="rId9" display="http://edr.state.fl.us/Content/local-government/reports/index.cfm" xr:uid="{49508A60-BC97-4E6E-A974-84DF4C705DD3}"/>
    <hyperlink ref="H10" r:id="rId10" display="https://floridarevenue.com/taxes/taxesfees/Pages/solid_waste.aspx" xr:uid="{F107060D-37B4-40F9-9404-760A06FF2C2C}"/>
  </hyperlinks>
  <pageMargins left="0.25" right="0.25" top="0.75" bottom="0.75" header="0.3" footer="0.3"/>
  <pageSetup paperSize="5" orientation="landscape" verticalDpi="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91"/>
  <sheetViews>
    <sheetView workbookViewId="0"/>
  </sheetViews>
  <sheetFormatPr defaultRowHeight="12.75" x14ac:dyDescent="0.2"/>
  <cols>
    <col min="1" max="1" width="26.1640625" customWidth="1"/>
    <col min="2" max="2" width="12.83203125" customWidth="1"/>
    <col min="3" max="3" width="11.6640625" customWidth="1"/>
    <col min="4" max="4" width="12" customWidth="1"/>
    <col min="5" max="5" width="13.33203125" customWidth="1"/>
    <col min="6" max="6" width="18.5" customWidth="1"/>
    <col min="7" max="7" width="16.83203125" customWidth="1"/>
    <col min="8" max="8" width="13.6640625" bestFit="1" customWidth="1"/>
  </cols>
  <sheetData>
    <row r="1" spans="1:7" x14ac:dyDescent="0.2">
      <c r="A1" s="14" t="s">
        <v>103</v>
      </c>
      <c r="E1" t="s">
        <v>84</v>
      </c>
      <c r="F1" s="3"/>
      <c r="G1" s="3"/>
    </row>
    <row r="2" spans="1:7" x14ac:dyDescent="0.2">
      <c r="F2" s="3"/>
      <c r="G2" s="3"/>
    </row>
    <row r="3" spans="1:7" x14ac:dyDescent="0.2">
      <c r="A3" s="72" t="s">
        <v>85</v>
      </c>
      <c r="B3" s="72"/>
      <c r="C3" s="72"/>
      <c r="D3" s="72"/>
      <c r="E3" s="6"/>
      <c r="F3" s="6"/>
      <c r="G3" s="6"/>
    </row>
    <row r="4" spans="1:7" x14ac:dyDescent="0.2">
      <c r="A4" s="72" t="s">
        <v>86</v>
      </c>
      <c r="B4" s="72"/>
      <c r="C4" s="72"/>
      <c r="D4" s="72"/>
      <c r="E4" s="6"/>
      <c r="F4" s="6"/>
      <c r="G4" s="6"/>
    </row>
    <row r="5" spans="1:7" x14ac:dyDescent="0.2">
      <c r="A5" s="72" t="s">
        <v>34</v>
      </c>
      <c r="B5" s="72"/>
      <c r="C5" s="72"/>
      <c r="D5" s="72"/>
      <c r="E5" s="6"/>
      <c r="F5" s="6"/>
      <c r="G5" s="6"/>
    </row>
    <row r="6" spans="1:7" x14ac:dyDescent="0.2">
      <c r="A6" s="72" t="s">
        <v>74</v>
      </c>
      <c r="B6" s="72"/>
      <c r="C6" s="72"/>
      <c r="D6" s="72"/>
      <c r="E6" s="6"/>
      <c r="F6" s="6"/>
      <c r="G6" s="6"/>
    </row>
    <row r="7" spans="1:7" x14ac:dyDescent="0.2">
      <c r="A7" s="72" t="s">
        <v>35</v>
      </c>
      <c r="B7" s="72"/>
      <c r="C7" s="72"/>
      <c r="D7" s="72"/>
      <c r="E7" s="6"/>
      <c r="F7" s="6"/>
      <c r="G7" s="6"/>
    </row>
    <row r="8" spans="1:7" x14ac:dyDescent="0.2">
      <c r="A8" s="6"/>
      <c r="B8" s="6"/>
      <c r="C8" s="6"/>
      <c r="D8" s="6"/>
      <c r="E8" s="6"/>
      <c r="F8" s="6"/>
      <c r="G8" s="6"/>
    </row>
    <row r="9" spans="1:7" x14ac:dyDescent="0.2">
      <c r="B9" s="6"/>
      <c r="C9" s="6" t="s">
        <v>76</v>
      </c>
      <c r="D9" s="6" t="s">
        <v>75</v>
      </c>
      <c r="E9" s="6"/>
      <c r="F9" s="6"/>
    </row>
    <row r="10" spans="1:7" x14ac:dyDescent="0.2">
      <c r="A10" t="s">
        <v>0</v>
      </c>
      <c r="B10" s="6" t="s">
        <v>77</v>
      </c>
      <c r="C10" s="6" t="s">
        <v>78</v>
      </c>
      <c r="D10" s="6" t="s">
        <v>79</v>
      </c>
      <c r="E10" s="6" t="s">
        <v>100</v>
      </c>
      <c r="G10" s="2"/>
    </row>
    <row r="11" spans="1:7" x14ac:dyDescent="0.2">
      <c r="B11" s="6" t="s">
        <v>80</v>
      </c>
      <c r="C11" s="6" t="s">
        <v>80</v>
      </c>
      <c r="D11" s="6" t="s">
        <v>81</v>
      </c>
      <c r="E11" s="6" t="s">
        <v>90</v>
      </c>
      <c r="F11" s="2"/>
    </row>
    <row r="12" spans="1:7" x14ac:dyDescent="0.2">
      <c r="B12" s="6" t="s">
        <v>82</v>
      </c>
      <c r="C12" s="6" t="s">
        <v>82</v>
      </c>
      <c r="D12" s="6" t="s">
        <v>83</v>
      </c>
      <c r="E12" s="6" t="s">
        <v>101</v>
      </c>
      <c r="F12" s="2"/>
    </row>
    <row r="13" spans="1:7" x14ac:dyDescent="0.2">
      <c r="A13" t="s">
        <v>1</v>
      </c>
      <c r="B13" s="6" t="s">
        <v>36</v>
      </c>
      <c r="C13" s="6" t="s">
        <v>33</v>
      </c>
      <c r="D13" s="6" t="s">
        <v>36</v>
      </c>
      <c r="E13" s="6" t="s">
        <v>33</v>
      </c>
      <c r="F13" s="2"/>
    </row>
    <row r="14" spans="1:7" x14ac:dyDescent="0.2">
      <c r="A14" t="s">
        <v>37</v>
      </c>
      <c r="B14" s="4">
        <f>SUM('Oil &amp; Gas Severance'!B14:M14)</f>
        <v>0</v>
      </c>
      <c r="C14" s="4">
        <f>SUM('Solid Minerals Severance'!B14:M14)</f>
        <v>0</v>
      </c>
      <c r="D14" s="4">
        <f>SUM('County Tax on Motor Fuel'!B14:M14)</f>
        <v>1145924.69</v>
      </c>
      <c r="E14" s="4">
        <f>SUM('Rental Car Surcharge'!B14:M14)</f>
        <v>812932</v>
      </c>
      <c r="F14" s="4"/>
      <c r="G14" s="5"/>
    </row>
    <row r="15" spans="1:7" x14ac:dyDescent="0.2">
      <c r="A15" t="s">
        <v>38</v>
      </c>
      <c r="B15" s="4">
        <f>SUM('Oil &amp; Gas Severance'!B15:M15)</f>
        <v>0</v>
      </c>
      <c r="C15" s="4">
        <f>SUM('Solid Minerals Severance'!B15:M15)</f>
        <v>0</v>
      </c>
      <c r="D15" s="4">
        <f>SUM('County Tax on Motor Fuel'!B15:M15)</f>
        <v>317360.23</v>
      </c>
      <c r="E15" s="4">
        <f>SUM('Rental Car Surcharge'!B15:M15)</f>
        <v>240</v>
      </c>
      <c r="F15" s="4"/>
      <c r="G15" s="5"/>
    </row>
    <row r="16" spans="1:7" x14ac:dyDescent="0.2">
      <c r="A16" t="s">
        <v>39</v>
      </c>
      <c r="B16" s="4">
        <f>SUM('Oil &amp; Gas Severance'!B16:M16)</f>
        <v>0</v>
      </c>
      <c r="C16" s="4">
        <f>SUM('Solid Minerals Severance'!B16:M16)</f>
        <v>0</v>
      </c>
      <c r="D16" s="4">
        <f>SUM('County Tax on Motor Fuel'!B16:M16)</f>
        <v>954738.59</v>
      </c>
      <c r="E16" s="4">
        <f>SUM('Rental Car Surcharge'!B16:M16)</f>
        <v>1281892</v>
      </c>
      <c r="F16" s="4"/>
      <c r="G16" s="5"/>
    </row>
    <row r="17" spans="1:7" x14ac:dyDescent="0.2">
      <c r="A17" t="s">
        <v>2</v>
      </c>
      <c r="B17" s="4">
        <f>SUM('Oil &amp; Gas Severance'!B17:M17)</f>
        <v>0</v>
      </c>
      <c r="C17" s="4">
        <f>SUM('Solid Minerals Severance'!B17:M17)</f>
        <v>0</v>
      </c>
      <c r="D17" s="4">
        <f>SUM('County Tax on Motor Fuel'!B17:M17)</f>
        <v>197365.23</v>
      </c>
      <c r="E17" s="4">
        <f>SUM('Rental Car Surcharge'!B17:M17)</f>
        <v>31752</v>
      </c>
      <c r="F17" s="4"/>
      <c r="G17" s="5"/>
    </row>
    <row r="18" spans="1:7" x14ac:dyDescent="0.2">
      <c r="A18" t="s">
        <v>40</v>
      </c>
      <c r="B18" s="4">
        <f>SUM('Oil &amp; Gas Severance'!B18:M18)</f>
        <v>0</v>
      </c>
      <c r="C18" s="4">
        <f>SUM('Solid Minerals Severance'!B18:M18)</f>
        <v>0</v>
      </c>
      <c r="D18" s="4">
        <f>SUM('County Tax on Motor Fuel'!B18:M18)</f>
        <v>2755274.7399999998</v>
      </c>
      <c r="E18" s="4">
        <f>SUM('Rental Car Surcharge'!B18:M18)</f>
        <v>1356942</v>
      </c>
      <c r="F18" s="4"/>
      <c r="G18" s="5"/>
    </row>
    <row r="19" spans="1:7" x14ac:dyDescent="0.2">
      <c r="A19" t="s">
        <v>41</v>
      </c>
      <c r="B19" s="4">
        <f>SUM('Oil &amp; Gas Severance'!B19:M19)</f>
        <v>0</v>
      </c>
      <c r="C19" s="4">
        <f>SUM('Solid Minerals Severance'!B19:M19)</f>
        <v>0</v>
      </c>
      <c r="D19" s="4">
        <f>SUM('County Tax on Motor Fuel'!B19:M19)</f>
        <v>5708210.5499999998</v>
      </c>
      <c r="E19" s="4">
        <f>SUM('Rental Car Surcharge'!B19:M19)</f>
        <v>19032712.939999998</v>
      </c>
      <c r="F19" s="4"/>
      <c r="G19" s="5"/>
    </row>
    <row r="20" spans="1:7" x14ac:dyDescent="0.2">
      <c r="A20" t="s">
        <v>3</v>
      </c>
      <c r="B20" s="4">
        <f>SUM('Oil &amp; Gas Severance'!B20:M20)</f>
        <v>0</v>
      </c>
      <c r="C20" s="4">
        <f>SUM('Solid Minerals Severance'!B20:M20)</f>
        <v>0</v>
      </c>
      <c r="D20" s="4">
        <f>SUM('County Tax on Motor Fuel'!B20:M20)</f>
        <v>244120.55</v>
      </c>
      <c r="E20" s="4">
        <f>SUM('Rental Car Surcharge'!B20:M20)</f>
        <v>60</v>
      </c>
      <c r="F20" s="4"/>
      <c r="G20" s="5"/>
    </row>
    <row r="21" spans="1:7" x14ac:dyDescent="0.2">
      <c r="A21" t="s">
        <v>42</v>
      </c>
      <c r="B21" s="4">
        <f>SUM('Oil &amp; Gas Severance'!B21:M21)</f>
        <v>0</v>
      </c>
      <c r="C21" s="4">
        <f>SUM('Solid Minerals Severance'!B21:M21)</f>
        <v>0</v>
      </c>
      <c r="D21" s="4">
        <f>SUM('County Tax on Motor Fuel'!B21:M21)</f>
        <v>867412.07</v>
      </c>
      <c r="E21" s="4">
        <f>SUM('Rental Car Surcharge'!B21:M21)</f>
        <v>1217860</v>
      </c>
      <c r="F21" s="4"/>
      <c r="G21" s="5"/>
    </row>
    <row r="22" spans="1:7" x14ac:dyDescent="0.2">
      <c r="A22" t="s">
        <v>43</v>
      </c>
      <c r="B22" s="4">
        <f>SUM('Oil &amp; Gas Severance'!B22:M22)</f>
        <v>0</v>
      </c>
      <c r="C22" s="4">
        <f>SUM('Solid Minerals Severance'!B22:M22)</f>
        <v>0</v>
      </c>
      <c r="D22" s="4">
        <f>SUM('County Tax on Motor Fuel'!B22:M22)</f>
        <v>641370.53</v>
      </c>
      <c r="E22" s="4">
        <f>SUM('Rental Car Surcharge'!B22:M22)</f>
        <v>214227</v>
      </c>
      <c r="F22" s="4"/>
      <c r="G22" s="5"/>
    </row>
    <row r="23" spans="1:7" x14ac:dyDescent="0.2">
      <c r="A23" t="s">
        <v>44</v>
      </c>
      <c r="B23" s="4">
        <f>SUM('Oil &amp; Gas Severance'!B23:M23)</f>
        <v>0</v>
      </c>
      <c r="C23" s="4">
        <f>SUM('Solid Minerals Severance'!B23:M23)</f>
        <v>0</v>
      </c>
      <c r="D23" s="4">
        <f>SUM('County Tax on Motor Fuel'!B23:M23)</f>
        <v>753122.80000000016</v>
      </c>
      <c r="E23" s="4">
        <f>SUM('Rental Car Surcharge'!B23:M23)</f>
        <v>324412</v>
      </c>
      <c r="F23" s="4"/>
      <c r="G23" s="5"/>
    </row>
    <row r="24" spans="1:7" x14ac:dyDescent="0.2">
      <c r="A24" t="s">
        <v>45</v>
      </c>
      <c r="B24" s="4">
        <f>SUM('Oil &amp; Gas Severance'!B24:M24)</f>
        <v>0</v>
      </c>
      <c r="C24" s="4">
        <f>SUM('Solid Minerals Severance'!B24:M24)</f>
        <v>0</v>
      </c>
      <c r="D24" s="4">
        <f>SUM('County Tax on Motor Fuel'!B24:M24)</f>
        <v>1746526.5</v>
      </c>
      <c r="E24" s="4">
        <f>SUM('Rental Car Surcharge'!B24:M24)</f>
        <v>1174162</v>
      </c>
      <c r="F24" s="4"/>
      <c r="G24" s="5"/>
    </row>
    <row r="25" spans="1:7" x14ac:dyDescent="0.2">
      <c r="A25" t="s">
        <v>4</v>
      </c>
      <c r="B25" s="4">
        <f>SUM('Oil &amp; Gas Severance'!B25:M25)</f>
        <v>0</v>
      </c>
      <c r="C25" s="4">
        <f>SUM('Solid Minerals Severance'!B25:M25)</f>
        <v>0</v>
      </c>
      <c r="D25" s="4">
        <f>SUM('County Tax on Motor Fuel'!B25:M25)</f>
        <v>679213.87999999989</v>
      </c>
      <c r="E25" s="4">
        <f>SUM('Rental Car Surcharge'!B25:M25)</f>
        <v>113594</v>
      </c>
      <c r="F25" s="4"/>
      <c r="G25" s="5"/>
    </row>
    <row r="26" spans="1:7" x14ac:dyDescent="0.2">
      <c r="A26" t="s">
        <v>89</v>
      </c>
      <c r="B26" s="4">
        <f>SUM('Oil &amp; Gas Severance'!B26:M26)</f>
        <v>0</v>
      </c>
      <c r="C26" s="4">
        <f>SUM('Solid Minerals Severance'!B26:M26)</f>
        <v>0</v>
      </c>
      <c r="D26" s="4">
        <f>SUM('County Tax on Motor Fuel'!B26:M26)</f>
        <v>7749946.8799999999</v>
      </c>
      <c r="E26" s="4">
        <f>SUM('Rental Car Surcharge'!B26:M26)</f>
        <v>21975894.07</v>
      </c>
      <c r="F26" s="4"/>
      <c r="G26" s="5"/>
    </row>
    <row r="27" spans="1:7" x14ac:dyDescent="0.2">
      <c r="A27" t="s">
        <v>5</v>
      </c>
      <c r="B27" s="4">
        <f>SUM('Oil &amp; Gas Severance'!B27:M27)</f>
        <v>0</v>
      </c>
      <c r="C27" s="4">
        <f>SUM('Solid Minerals Severance'!B27:M27)</f>
        <v>0</v>
      </c>
      <c r="D27" s="4">
        <f>SUM('County Tax on Motor Fuel'!B27:M27)</f>
        <v>319207.13999999996</v>
      </c>
      <c r="E27" s="4">
        <f>SUM('Rental Car Surcharge'!B27:M27)</f>
        <v>3807</v>
      </c>
      <c r="F27" s="4"/>
      <c r="G27" s="5"/>
    </row>
    <row r="28" spans="1:7" x14ac:dyDescent="0.2">
      <c r="A28" t="s">
        <v>6</v>
      </c>
      <c r="B28" s="4">
        <f>SUM('Oil &amp; Gas Severance'!B28:M28)</f>
        <v>0</v>
      </c>
      <c r="C28" s="4">
        <f>SUM('Solid Minerals Severance'!B28:M28)</f>
        <v>0</v>
      </c>
      <c r="D28" s="4">
        <f>SUM('County Tax on Motor Fuel'!B28:M28)</f>
        <v>317905.3</v>
      </c>
      <c r="E28" s="4">
        <f>SUM('Rental Car Surcharge'!B28:M28)</f>
        <v>0</v>
      </c>
      <c r="F28" s="4"/>
      <c r="G28" s="5"/>
    </row>
    <row r="29" spans="1:7" x14ac:dyDescent="0.2">
      <c r="A29" t="s">
        <v>46</v>
      </c>
      <c r="B29" s="4">
        <f>SUM('Oil &amp; Gas Severance'!B29:M29)</f>
        <v>0</v>
      </c>
      <c r="C29" s="4">
        <f>SUM('Solid Minerals Severance'!B29:M29)</f>
        <v>0</v>
      </c>
      <c r="D29" s="4">
        <f>SUM('County Tax on Motor Fuel'!B29:M29)</f>
        <v>3516939.4699999997</v>
      </c>
      <c r="E29" s="4">
        <f>SUM('Rental Car Surcharge'!B29:M29)</f>
        <v>5763621</v>
      </c>
      <c r="F29" s="4"/>
      <c r="G29" s="5"/>
    </row>
    <row r="30" spans="1:7" x14ac:dyDescent="0.2">
      <c r="A30" t="s">
        <v>47</v>
      </c>
      <c r="B30" s="4">
        <f>SUM('Oil &amp; Gas Severance'!B30:M30)</f>
        <v>0</v>
      </c>
      <c r="C30" s="4">
        <f>SUM('Solid Minerals Severance'!B30:M30)</f>
        <v>0</v>
      </c>
      <c r="D30" s="4">
        <f>SUM('County Tax on Motor Fuel'!B30:M30)</f>
        <v>1247748.95</v>
      </c>
      <c r="E30" s="4">
        <f>SUM('Rental Car Surcharge'!B30:M30)</f>
        <v>2025088</v>
      </c>
      <c r="F30" s="4"/>
      <c r="G30" s="5"/>
    </row>
    <row r="31" spans="1:7" x14ac:dyDescent="0.2">
      <c r="A31" t="s">
        <v>7</v>
      </c>
      <c r="B31" s="4">
        <f>SUM('Oil &amp; Gas Severance'!B31:M31)</f>
        <v>0</v>
      </c>
      <c r="C31" s="4">
        <f>SUM('Solid Minerals Severance'!B31:M31)</f>
        <v>0</v>
      </c>
      <c r="D31" s="4">
        <f>SUM('County Tax on Motor Fuel'!B31:M31)</f>
        <v>479197.45999999996</v>
      </c>
      <c r="E31" s="4">
        <f>SUM('Rental Car Surcharge'!B31:M31)</f>
        <v>129896.25</v>
      </c>
      <c r="F31" s="4"/>
      <c r="G31" s="5"/>
    </row>
    <row r="32" spans="1:7" x14ac:dyDescent="0.2">
      <c r="A32" t="s">
        <v>8</v>
      </c>
      <c r="B32" s="4">
        <f>SUM('Oil &amp; Gas Severance'!B32:M32)</f>
        <v>0</v>
      </c>
      <c r="C32" s="4">
        <f>SUM('Solid Minerals Severance'!B32:M32)</f>
        <v>0</v>
      </c>
      <c r="D32" s="4">
        <f>SUM('County Tax on Motor Fuel'!B32:M32)</f>
        <v>311278.61</v>
      </c>
      <c r="E32" s="4">
        <f>SUM('Rental Car Surcharge'!B32:M32)</f>
        <v>120</v>
      </c>
      <c r="F32" s="4"/>
      <c r="G32" s="5"/>
    </row>
    <row r="33" spans="1:7" x14ac:dyDescent="0.2">
      <c r="A33" t="s">
        <v>9</v>
      </c>
      <c r="B33" s="4">
        <f>SUM('Oil &amp; Gas Severance'!B33:M33)</f>
        <v>0</v>
      </c>
      <c r="C33" s="4">
        <f>SUM('Solid Minerals Severance'!B33:M33)</f>
        <v>0</v>
      </c>
      <c r="D33" s="4">
        <f>SUM('County Tax on Motor Fuel'!B33:M33)</f>
        <v>418610.29000000004</v>
      </c>
      <c r="E33" s="4">
        <f>SUM('Rental Car Surcharge'!B33:M33)</f>
        <v>965</v>
      </c>
      <c r="F33" s="4"/>
      <c r="G33" s="5"/>
    </row>
    <row r="34" spans="1:7" x14ac:dyDescent="0.2">
      <c r="A34" t="s">
        <v>10</v>
      </c>
      <c r="B34" s="4">
        <f>SUM('Oil &amp; Gas Severance'!B34:M34)</f>
        <v>97194.169999999984</v>
      </c>
      <c r="C34" s="4">
        <f>SUM('Solid Minerals Severance'!B34:M34)</f>
        <v>0</v>
      </c>
      <c r="D34" s="4">
        <f>SUM('County Tax on Motor Fuel'!B34:M34)</f>
        <v>177495.1</v>
      </c>
      <c r="E34" s="4">
        <f>SUM('Rental Car Surcharge'!B34:M34)</f>
        <v>420</v>
      </c>
      <c r="F34" s="4"/>
      <c r="G34" s="5"/>
    </row>
    <row r="35" spans="1:7" x14ac:dyDescent="0.2">
      <c r="A35" t="s">
        <v>11</v>
      </c>
      <c r="B35" s="4">
        <f>SUM('Oil &amp; Gas Severance'!B35:M35)</f>
        <v>0</v>
      </c>
      <c r="C35" s="4">
        <f>SUM('Solid Minerals Severance'!B35:M35)</f>
        <v>0</v>
      </c>
      <c r="D35" s="4">
        <f>SUM('County Tax on Motor Fuel'!B35:M35)</f>
        <v>408677.31</v>
      </c>
      <c r="E35" s="4">
        <f>SUM('Rental Car Surcharge'!B35:M35)</f>
        <v>60</v>
      </c>
      <c r="F35" s="4"/>
      <c r="G35" s="5"/>
    </row>
    <row r="36" spans="1:7" x14ac:dyDescent="0.2">
      <c r="A36" t="s">
        <v>48</v>
      </c>
      <c r="B36" s="4">
        <f>SUM('Oil &amp; Gas Severance'!B36:M36)</f>
        <v>0</v>
      </c>
      <c r="C36" s="4">
        <f>SUM('Solid Minerals Severance'!B36:M36)</f>
        <v>0</v>
      </c>
      <c r="D36" s="4">
        <f>SUM('County Tax on Motor Fuel'!B36:M36)</f>
        <v>276409.85000000003</v>
      </c>
      <c r="E36" s="4">
        <f>SUM('Rental Car Surcharge'!B36:M36)</f>
        <v>120</v>
      </c>
      <c r="F36" s="4"/>
      <c r="G36" s="5"/>
    </row>
    <row r="37" spans="1:7" x14ac:dyDescent="0.2">
      <c r="A37" t="s">
        <v>12</v>
      </c>
      <c r="B37" s="4">
        <f>SUM('Oil &amp; Gas Severance'!B37:M37)</f>
        <v>0</v>
      </c>
      <c r="C37" s="4">
        <f>SUM('Solid Minerals Severance'!B37:M37)</f>
        <v>0</v>
      </c>
      <c r="D37" s="4">
        <f>SUM('County Tax on Motor Fuel'!B37:M37)</f>
        <v>410475.84999999992</v>
      </c>
      <c r="E37" s="4">
        <f>SUM('Rental Car Surcharge'!B37:M37)</f>
        <v>1380</v>
      </c>
      <c r="F37" s="4"/>
      <c r="G37" s="5"/>
    </row>
    <row r="38" spans="1:7" x14ac:dyDescent="0.2">
      <c r="A38" t="s">
        <v>13</v>
      </c>
      <c r="B38" s="4">
        <f>SUM('Oil &amp; Gas Severance'!B38:M38)</f>
        <v>0</v>
      </c>
      <c r="C38" s="4">
        <f>SUM('Solid Minerals Severance'!B38:M38)</f>
        <v>0</v>
      </c>
      <c r="D38" s="4">
        <f>SUM('County Tax on Motor Fuel'!B38:M38)</f>
        <v>319318.02</v>
      </c>
      <c r="E38" s="4">
        <f>SUM('Rental Car Surcharge'!B38:M38)</f>
        <v>600</v>
      </c>
      <c r="F38" s="4"/>
      <c r="G38" s="5"/>
    </row>
    <row r="39" spans="1:7" x14ac:dyDescent="0.2">
      <c r="A39" t="s">
        <v>14</v>
      </c>
      <c r="B39" s="4">
        <f>SUM('Oil &amp; Gas Severance'!B39:M39)</f>
        <v>0</v>
      </c>
      <c r="C39" s="4">
        <f>SUM('Solid Minerals Severance'!B39:M39)</f>
        <v>0</v>
      </c>
      <c r="D39" s="4">
        <f>SUM('County Tax on Motor Fuel'!B39:M39)</f>
        <v>571918.03</v>
      </c>
      <c r="E39" s="4">
        <f>SUM('Rental Car Surcharge'!B39:M39)</f>
        <v>3161</v>
      </c>
      <c r="F39" s="4"/>
      <c r="G39" s="5"/>
    </row>
    <row r="40" spans="1:7" x14ac:dyDescent="0.2">
      <c r="A40" t="s">
        <v>49</v>
      </c>
      <c r="B40" s="4">
        <f>SUM('Oil &amp; Gas Severance'!B40:M40)</f>
        <v>24719.108999999997</v>
      </c>
      <c r="C40" s="4">
        <f>SUM('Solid Minerals Severance'!B40:M40)</f>
        <v>0</v>
      </c>
      <c r="D40" s="4">
        <f>SUM('County Tax on Motor Fuel'!B40:M40)</f>
        <v>711185.58</v>
      </c>
      <c r="E40" s="4">
        <f>SUM('Rental Car Surcharge'!B40:M40)</f>
        <v>138452</v>
      </c>
      <c r="F40" s="4"/>
      <c r="G40" s="5"/>
    </row>
    <row r="41" spans="1:7" x14ac:dyDescent="0.2">
      <c r="A41" t="s">
        <v>15</v>
      </c>
      <c r="B41" s="4">
        <f>SUM('Oil &amp; Gas Severance'!B41:M41)</f>
        <v>0</v>
      </c>
      <c r="C41" s="4">
        <f>SUM('Solid Minerals Severance'!B41:M41)</f>
        <v>0</v>
      </c>
      <c r="D41" s="4">
        <f>SUM('County Tax on Motor Fuel'!B41:M41)</f>
        <v>708053.52</v>
      </c>
      <c r="E41" s="4">
        <f>SUM('Rental Car Surcharge'!B41:M41)</f>
        <v>125216</v>
      </c>
      <c r="F41" s="4"/>
      <c r="G41" s="5"/>
    </row>
    <row r="42" spans="1:7" x14ac:dyDescent="0.2">
      <c r="A42" t="s">
        <v>50</v>
      </c>
      <c r="B42" s="4">
        <f>SUM('Oil &amp; Gas Severance'!B42:M42)</f>
        <v>0</v>
      </c>
      <c r="C42" s="4">
        <f>SUM('Solid Minerals Severance'!B42:M42)</f>
        <v>0</v>
      </c>
      <c r="D42" s="4">
        <f>SUM('County Tax on Motor Fuel'!B42:M42)</f>
        <v>4578475.5</v>
      </c>
      <c r="E42" s="4">
        <f>SUM('Rental Car Surcharge'!B42:M42)</f>
        <v>12963873</v>
      </c>
      <c r="F42" s="4"/>
      <c r="G42" s="5"/>
    </row>
    <row r="43" spans="1:7" x14ac:dyDescent="0.2">
      <c r="A43" t="s">
        <v>16</v>
      </c>
      <c r="B43" s="4">
        <f>SUM('Oil &amp; Gas Severance'!B43:M43)</f>
        <v>0</v>
      </c>
      <c r="C43" s="4">
        <f>SUM('Solid Minerals Severance'!B43:M43)</f>
        <v>0</v>
      </c>
      <c r="D43" s="4">
        <f>SUM('County Tax on Motor Fuel'!B43:M43)</f>
        <v>243739.7</v>
      </c>
      <c r="E43" s="4">
        <f>SUM('Rental Car Surcharge'!B43:M43)</f>
        <v>300</v>
      </c>
      <c r="F43" s="4"/>
      <c r="G43" s="5"/>
    </row>
    <row r="44" spans="1:7" x14ac:dyDescent="0.2">
      <c r="A44" t="s">
        <v>51</v>
      </c>
      <c r="B44" s="4">
        <f>SUM('Oil &amp; Gas Severance'!B44:M44)</f>
        <v>0</v>
      </c>
      <c r="C44" s="4">
        <f>SUM('Solid Minerals Severance'!B44:M44)</f>
        <v>0</v>
      </c>
      <c r="D44" s="4">
        <f>SUM('County Tax on Motor Fuel'!B44:M44)</f>
        <v>691908.87</v>
      </c>
      <c r="E44" s="4">
        <f>SUM('Rental Car Surcharge'!B44:M44)</f>
        <v>378688</v>
      </c>
      <c r="F44" s="4"/>
      <c r="G44" s="5"/>
    </row>
    <row r="45" spans="1:7" x14ac:dyDescent="0.2">
      <c r="A45" t="s">
        <v>17</v>
      </c>
      <c r="B45" s="4">
        <f>SUM('Oil &amp; Gas Severance'!B45:M45)</f>
        <v>0</v>
      </c>
      <c r="C45" s="4">
        <f>SUM('Solid Minerals Severance'!B45:M45)</f>
        <v>0</v>
      </c>
      <c r="D45" s="4">
        <f>SUM('County Tax on Motor Fuel'!B45:M45)</f>
        <v>609788.03</v>
      </c>
      <c r="E45" s="4">
        <f>SUM('Rental Car Surcharge'!B45:M45)</f>
        <v>72554</v>
      </c>
      <c r="F45" s="4"/>
      <c r="G45" s="5"/>
    </row>
    <row r="46" spans="1:7" x14ac:dyDescent="0.2">
      <c r="A46" t="s">
        <v>18</v>
      </c>
      <c r="B46" s="4">
        <f>SUM('Oil &amp; Gas Severance'!B46:M46)</f>
        <v>0</v>
      </c>
      <c r="C46" s="4">
        <f>SUM('Solid Minerals Severance'!B46:M46)</f>
        <v>0</v>
      </c>
      <c r="D46" s="4">
        <f>SUM('County Tax on Motor Fuel'!B46:M46)</f>
        <v>277815.83</v>
      </c>
      <c r="E46" s="4">
        <f>SUM('Rental Car Surcharge'!B46:M46)</f>
        <v>360</v>
      </c>
      <c r="F46" s="4"/>
      <c r="G46" s="5"/>
    </row>
    <row r="47" spans="1:7" x14ac:dyDescent="0.2">
      <c r="A47" t="s">
        <v>19</v>
      </c>
      <c r="B47" s="4">
        <f>SUM('Oil &amp; Gas Severance'!B47:M47)</f>
        <v>0</v>
      </c>
      <c r="C47" s="4">
        <f>SUM('Solid Minerals Severance'!B47:M47)</f>
        <v>0</v>
      </c>
      <c r="D47" s="4">
        <f>SUM('County Tax on Motor Fuel'!B47:M47)</f>
        <v>216680.29</v>
      </c>
      <c r="E47" s="4">
        <f>SUM('Rental Car Surcharge'!B47:M47)</f>
        <v>60</v>
      </c>
      <c r="F47" s="4"/>
      <c r="G47" s="5"/>
    </row>
    <row r="48" spans="1:7" x14ac:dyDescent="0.2">
      <c r="A48" t="s">
        <v>52</v>
      </c>
      <c r="B48" s="4">
        <f>SUM('Oil &amp; Gas Severance'!B48:M48)</f>
        <v>0</v>
      </c>
      <c r="C48" s="4">
        <f>SUM('Solid Minerals Severance'!B48:M48)</f>
        <v>0</v>
      </c>
      <c r="D48" s="4">
        <f>SUM('County Tax on Motor Fuel'!B48:M48)</f>
        <v>1375277.47</v>
      </c>
      <c r="E48" s="4">
        <f>SUM('Rental Car Surcharge'!B48:M48)</f>
        <v>778310.5</v>
      </c>
      <c r="F48" s="4"/>
      <c r="G48" s="5"/>
    </row>
    <row r="49" spans="1:7" x14ac:dyDescent="0.2">
      <c r="A49" t="s">
        <v>53</v>
      </c>
      <c r="B49" s="4">
        <f>SUM('Oil &amp; Gas Severance'!B49:M49)</f>
        <v>33070.100000000006</v>
      </c>
      <c r="C49" s="4">
        <f>SUM('Solid Minerals Severance'!B49:M49)</f>
        <v>0</v>
      </c>
      <c r="D49" s="4">
        <f>SUM('County Tax on Motor Fuel'!B49:M49)</f>
        <v>2523268.2700000005</v>
      </c>
      <c r="E49" s="4">
        <f>SUM('Rental Car Surcharge'!B49:M49)</f>
        <v>9515473.6799999997</v>
      </c>
      <c r="F49" s="4"/>
      <c r="G49" s="5"/>
    </row>
    <row r="50" spans="1:7" x14ac:dyDescent="0.2">
      <c r="A50" t="s">
        <v>54</v>
      </c>
      <c r="B50" s="4">
        <f>SUM('Oil &amp; Gas Severance'!B50:M50)</f>
        <v>0</v>
      </c>
      <c r="C50" s="4">
        <f>SUM('Solid Minerals Severance'!B50:M50)</f>
        <v>0</v>
      </c>
      <c r="D50" s="4">
        <f>SUM('County Tax on Motor Fuel'!B50:M50)</f>
        <v>1078199.9100000001</v>
      </c>
      <c r="E50" s="4">
        <f>SUM('Rental Car Surcharge'!B50:M50)</f>
        <v>1160622</v>
      </c>
      <c r="F50" s="4"/>
      <c r="G50" s="5"/>
    </row>
    <row r="51" spans="1:7" x14ac:dyDescent="0.2">
      <c r="A51" t="s">
        <v>20</v>
      </c>
      <c r="B51" s="4">
        <f>SUM('Oil &amp; Gas Severance'!B51:M51)</f>
        <v>0</v>
      </c>
      <c r="C51" s="4">
        <f>SUM('Solid Minerals Severance'!B51:M51)</f>
        <v>0</v>
      </c>
      <c r="D51" s="4">
        <f>SUM('County Tax on Motor Fuel'!B51:M51)</f>
        <v>553921.49</v>
      </c>
      <c r="E51" s="4">
        <f>SUM('Rental Car Surcharge'!B51:M51)</f>
        <v>28326</v>
      </c>
      <c r="F51" s="4"/>
      <c r="G51" s="5"/>
    </row>
    <row r="52" spans="1:7" x14ac:dyDescent="0.2">
      <c r="A52" t="s">
        <v>21</v>
      </c>
      <c r="B52" s="4">
        <f>SUM('Oil &amp; Gas Severance'!B52:M52)</f>
        <v>0</v>
      </c>
      <c r="C52" s="4">
        <f>SUM('Solid Minerals Severance'!B52:M52)</f>
        <v>0</v>
      </c>
      <c r="D52" s="4">
        <f>SUM('County Tax on Motor Fuel'!B52:M52)</f>
        <v>322640.12</v>
      </c>
      <c r="E52" s="4">
        <f>SUM('Rental Car Surcharge'!B52:M52)</f>
        <v>180</v>
      </c>
      <c r="F52" s="4"/>
      <c r="G52" s="5"/>
    </row>
    <row r="53" spans="1:7" x14ac:dyDescent="0.2">
      <c r="A53" t="s">
        <v>22</v>
      </c>
      <c r="B53" s="4">
        <f>SUM('Oil &amp; Gas Severance'!B53:M53)</f>
        <v>0</v>
      </c>
      <c r="C53" s="4">
        <f>SUM('Solid Minerals Severance'!B53:M53)</f>
        <v>0</v>
      </c>
      <c r="D53" s="4">
        <f>SUM('County Tax on Motor Fuel'!B53:M53)</f>
        <v>398645.97000000003</v>
      </c>
      <c r="E53" s="4">
        <f>SUM('Rental Car Surcharge'!B53:M53)</f>
        <v>360</v>
      </c>
      <c r="F53" s="4"/>
      <c r="G53" s="5"/>
    </row>
    <row r="54" spans="1:7" x14ac:dyDescent="0.2">
      <c r="A54" t="s">
        <v>55</v>
      </c>
      <c r="B54" s="4">
        <f>SUM('Oil &amp; Gas Severance'!B54:M54)</f>
        <v>0</v>
      </c>
      <c r="C54" s="4">
        <f>SUM('Solid Minerals Severance'!B54:M54)</f>
        <v>0</v>
      </c>
      <c r="D54" s="4">
        <f>SUM('County Tax on Motor Fuel'!B54:M54)</f>
        <v>1402096</v>
      </c>
      <c r="E54" s="4">
        <f>SUM('Rental Car Surcharge'!B54:M54)</f>
        <v>673802</v>
      </c>
      <c r="F54" s="4"/>
      <c r="G54" s="5"/>
    </row>
    <row r="55" spans="1:7" x14ac:dyDescent="0.2">
      <c r="A55" t="s">
        <v>23</v>
      </c>
      <c r="B55" s="4">
        <f>SUM('Oil &amp; Gas Severance'!B55:M55)</f>
        <v>0</v>
      </c>
      <c r="C55" s="4">
        <f>SUM('Solid Minerals Severance'!B55:M55)</f>
        <v>0</v>
      </c>
      <c r="D55" s="4">
        <f>SUM('County Tax on Motor Fuel'!B55:M55)</f>
        <v>1854761.63</v>
      </c>
      <c r="E55" s="4">
        <f>SUM('Rental Car Surcharge'!B55:M55)</f>
        <v>598351</v>
      </c>
      <c r="F55" s="4"/>
      <c r="G55" s="5"/>
    </row>
    <row r="56" spans="1:7" x14ac:dyDescent="0.2">
      <c r="A56" t="s">
        <v>24</v>
      </c>
      <c r="B56" s="4">
        <f>SUM('Oil &amp; Gas Severance'!B56:M56)</f>
        <v>0</v>
      </c>
      <c r="C56" s="4">
        <f>SUM('Solid Minerals Severance'!B56:M56)</f>
        <v>0</v>
      </c>
      <c r="D56" s="4">
        <f>SUM('County Tax on Motor Fuel'!B56:M56)</f>
        <v>740794.4800000001</v>
      </c>
      <c r="E56" s="4">
        <f>SUM('Rental Car Surcharge'!B56:M56)</f>
        <v>510820</v>
      </c>
      <c r="F56" s="4"/>
      <c r="G56" s="5"/>
    </row>
    <row r="57" spans="1:7" x14ac:dyDescent="0.2">
      <c r="A57" t="s">
        <v>56</v>
      </c>
      <c r="B57" s="4">
        <f>SUM('Oil &amp; Gas Severance'!B57:M57)</f>
        <v>0</v>
      </c>
      <c r="C57" s="4">
        <f>SUM('Solid Minerals Severance'!B57:M57)</f>
        <v>0</v>
      </c>
      <c r="D57" s="4">
        <f>SUM('County Tax on Motor Fuel'!B57:M57)</f>
        <v>994280.49</v>
      </c>
      <c r="E57" s="4">
        <f>SUM('Rental Car Surcharge'!B57:M57)</f>
        <v>839626</v>
      </c>
      <c r="F57" s="4"/>
      <c r="G57" s="5"/>
    </row>
    <row r="58" spans="1:7" x14ac:dyDescent="0.2">
      <c r="A58" t="s">
        <v>57</v>
      </c>
      <c r="B58" s="4">
        <f>SUM('Oil &amp; Gas Severance'!B58:M58)</f>
        <v>0</v>
      </c>
      <c r="C58" s="4">
        <f>SUM('Solid Minerals Severance'!B58:M58)</f>
        <v>0</v>
      </c>
      <c r="D58" s="4">
        <f>SUM('County Tax on Motor Fuel'!B58:M58)</f>
        <v>499166.75</v>
      </c>
      <c r="E58" s="4">
        <f>SUM('Rental Car Surcharge'!B58:M58)</f>
        <v>75752</v>
      </c>
      <c r="F58" s="4"/>
      <c r="G58" s="5"/>
    </row>
    <row r="59" spans="1:7" x14ac:dyDescent="0.2">
      <c r="A59" t="s">
        <v>58</v>
      </c>
      <c r="B59" s="4">
        <f>SUM('Oil &amp; Gas Severance'!B59:M59)</f>
        <v>8656.91</v>
      </c>
      <c r="C59" s="4">
        <f>SUM('Solid Minerals Severance'!B59:M59)</f>
        <v>0</v>
      </c>
      <c r="D59" s="4">
        <f>SUM('County Tax on Motor Fuel'!B59:M59)</f>
        <v>1038621.3099999999</v>
      </c>
      <c r="E59" s="4">
        <f>SUM('Rental Car Surcharge'!B59:M59)</f>
        <v>1670944</v>
      </c>
      <c r="F59" s="4"/>
      <c r="G59" s="5"/>
    </row>
    <row r="60" spans="1:7" x14ac:dyDescent="0.2">
      <c r="A60" t="s">
        <v>25</v>
      </c>
      <c r="B60" s="4">
        <f>SUM('Oil &amp; Gas Severance'!B60:M60)</f>
        <v>0</v>
      </c>
      <c r="C60" s="4">
        <f>SUM('Solid Minerals Severance'!B60:M60)</f>
        <v>0</v>
      </c>
      <c r="D60" s="4">
        <f>SUM('County Tax on Motor Fuel'!B60:M60)</f>
        <v>486427.58</v>
      </c>
      <c r="E60" s="4">
        <f>SUM('Rental Car Surcharge'!B60:M60)</f>
        <v>39278</v>
      </c>
      <c r="F60" s="4"/>
      <c r="G60" s="5"/>
    </row>
    <row r="61" spans="1:7" x14ac:dyDescent="0.2">
      <c r="A61" t="s">
        <v>59</v>
      </c>
      <c r="B61" s="4">
        <f>SUM('Oil &amp; Gas Severance'!B61:M61)</f>
        <v>0</v>
      </c>
      <c r="C61" s="4">
        <f>SUM('Solid Minerals Severance'!B61:M61)</f>
        <v>0</v>
      </c>
      <c r="D61" s="4">
        <f>SUM('County Tax on Motor Fuel'!B61:M61)</f>
        <v>4472271.49</v>
      </c>
      <c r="E61" s="4">
        <f>SUM('Rental Car Surcharge'!B61:M61)</f>
        <v>26454010.399999999</v>
      </c>
      <c r="F61" s="4"/>
      <c r="G61" s="5"/>
    </row>
    <row r="62" spans="1:7" x14ac:dyDescent="0.2">
      <c r="A62" t="s">
        <v>60</v>
      </c>
      <c r="B62" s="4">
        <f>SUM('Oil &amp; Gas Severance'!B62:M62)</f>
        <v>0</v>
      </c>
      <c r="C62" s="4">
        <f>SUM('Solid Minerals Severance'!B62:M62)</f>
        <v>0</v>
      </c>
      <c r="D62" s="4">
        <f>SUM('County Tax on Motor Fuel'!B62:M62)</f>
        <v>1575343.08</v>
      </c>
      <c r="E62" s="4">
        <f>SUM('Rental Car Surcharge'!B62:M62)</f>
        <v>778112</v>
      </c>
      <c r="F62" s="4"/>
      <c r="G62" s="5"/>
    </row>
    <row r="63" spans="1:7" x14ac:dyDescent="0.2">
      <c r="A63" t="s">
        <v>61</v>
      </c>
      <c r="B63" s="4">
        <f>SUM('Oil &amp; Gas Severance'!B63:M63)</f>
        <v>0</v>
      </c>
      <c r="C63" s="4">
        <f>SUM('Solid Minerals Severance'!B63:M63)</f>
        <v>0</v>
      </c>
      <c r="D63" s="4">
        <f>SUM('County Tax on Motor Fuel'!B63:M63)</f>
        <v>4674507.3599999994</v>
      </c>
      <c r="E63" s="4">
        <f>SUM('Rental Car Surcharge'!B63:M63)</f>
        <v>8448638</v>
      </c>
      <c r="F63" s="4"/>
      <c r="G63" s="5"/>
    </row>
    <row r="64" spans="1:7" x14ac:dyDescent="0.2">
      <c r="A64" t="s">
        <v>26</v>
      </c>
      <c r="B64" s="4">
        <f>SUM('Oil &amp; Gas Severance'!B64:M64)</f>
        <v>0</v>
      </c>
      <c r="C64" s="4">
        <f>SUM('Solid Minerals Severance'!B64:M64)</f>
        <v>0</v>
      </c>
      <c r="D64" s="4">
        <f>SUM('County Tax on Motor Fuel'!B64:M64)</f>
        <v>1776145.43</v>
      </c>
      <c r="E64" s="4">
        <f>SUM('Rental Car Surcharge'!B64:M64)</f>
        <v>1171853</v>
      </c>
      <c r="F64" s="4"/>
      <c r="G64" s="5"/>
    </row>
    <row r="65" spans="1:7" x14ac:dyDescent="0.2">
      <c r="A65" t="s">
        <v>62</v>
      </c>
      <c r="B65" s="4">
        <f>SUM('Oil &amp; Gas Severance'!B65:M65)</f>
        <v>0</v>
      </c>
      <c r="C65" s="4">
        <f>SUM('Solid Minerals Severance'!B65:M65)</f>
        <v>0</v>
      </c>
      <c r="D65" s="4">
        <f>SUM('County Tax on Motor Fuel'!B65:M65)</f>
        <v>2685516.3500000006</v>
      </c>
      <c r="E65" s="4">
        <f>SUM('Rental Car Surcharge'!B65:M65)</f>
        <v>2970399</v>
      </c>
      <c r="F65" s="4"/>
      <c r="G65" s="5"/>
    </row>
    <row r="66" spans="1:7" x14ac:dyDescent="0.2">
      <c r="A66" t="s">
        <v>63</v>
      </c>
      <c r="B66" s="4">
        <f>SUM('Oil &amp; Gas Severance'!B66:M66)</f>
        <v>0</v>
      </c>
      <c r="C66" s="4">
        <f>SUM('Solid Minerals Severance'!B66:M66)</f>
        <v>0</v>
      </c>
      <c r="D66" s="4">
        <f>SUM('County Tax on Motor Fuel'!B66:M66)</f>
        <v>2864908.3800000004</v>
      </c>
      <c r="E66" s="4">
        <f>SUM('Rental Car Surcharge'!B66:M66)</f>
        <v>1185278.3399999999</v>
      </c>
      <c r="F66" s="4"/>
      <c r="G66" s="5"/>
    </row>
    <row r="67" spans="1:7" x14ac:dyDescent="0.2">
      <c r="A67" t="s">
        <v>64</v>
      </c>
      <c r="B67" s="4">
        <f>SUM('Oil &amp; Gas Severance'!B67:M67)</f>
        <v>0</v>
      </c>
      <c r="C67" s="4">
        <f>SUM('Solid Minerals Severance'!B67:M67)</f>
        <v>0</v>
      </c>
      <c r="D67" s="4">
        <f>SUM('County Tax on Motor Fuel'!B67:M67)</f>
        <v>528573.15</v>
      </c>
      <c r="E67" s="4">
        <f>SUM('Rental Car Surcharge'!B67:M67)</f>
        <v>67956</v>
      </c>
      <c r="F67" s="4"/>
      <c r="G67" s="5"/>
    </row>
    <row r="68" spans="1:7" x14ac:dyDescent="0.2">
      <c r="A68" t="s">
        <v>65</v>
      </c>
      <c r="B68" s="4">
        <f>SUM('Oil &amp; Gas Severance'!B68:M68)</f>
        <v>0</v>
      </c>
      <c r="C68" s="4">
        <f>SUM('Solid Minerals Severance'!B68:M68)</f>
        <v>0</v>
      </c>
      <c r="D68" s="4">
        <f>SUM('County Tax on Motor Fuel'!B68:M68)</f>
        <v>1037618.71</v>
      </c>
      <c r="E68" s="4">
        <f>SUM('Rental Car Surcharge'!B68:M68)</f>
        <v>500272</v>
      </c>
      <c r="F68" s="4"/>
      <c r="G68" s="5"/>
    </row>
    <row r="69" spans="1:7" x14ac:dyDescent="0.2">
      <c r="A69" t="s">
        <v>66</v>
      </c>
      <c r="B69" s="4">
        <f>SUM('Oil &amp; Gas Severance'!B69:M69)</f>
        <v>0</v>
      </c>
      <c r="C69" s="4">
        <f>SUM('Solid Minerals Severance'!B69:M69)</f>
        <v>0</v>
      </c>
      <c r="D69" s="4">
        <f>SUM('County Tax on Motor Fuel'!B69:M69)</f>
        <v>1160575.78</v>
      </c>
      <c r="E69" s="4">
        <f>SUM('Rental Car Surcharge'!B69:M69)</f>
        <v>650437</v>
      </c>
      <c r="F69" s="4"/>
      <c r="G69" s="5"/>
    </row>
    <row r="70" spans="1:7" x14ac:dyDescent="0.2">
      <c r="A70" t="s">
        <v>67</v>
      </c>
      <c r="B70" s="4">
        <f>SUM('Oil &amp; Gas Severance'!B70:M70)</f>
        <v>0</v>
      </c>
      <c r="C70" s="4">
        <f>SUM('Solid Minerals Severance'!B70:M70)</f>
        <v>0</v>
      </c>
      <c r="D70" s="4">
        <f>SUM('County Tax on Motor Fuel'!B70:M70)</f>
        <v>903185.94</v>
      </c>
      <c r="E70" s="4">
        <f>SUM('Rental Car Surcharge'!B70:M70)</f>
        <v>88000</v>
      </c>
      <c r="F70" s="4"/>
      <c r="G70" s="5"/>
    </row>
    <row r="71" spans="1:7" x14ac:dyDescent="0.2">
      <c r="A71" t="s">
        <v>68</v>
      </c>
      <c r="B71" s="4">
        <f>SUM('Oil &amp; Gas Severance'!B71:M71)</f>
        <v>0</v>
      </c>
      <c r="C71" s="4">
        <f>SUM('Solid Minerals Severance'!B71:M71)</f>
        <v>0</v>
      </c>
      <c r="D71" s="4">
        <f>SUM('County Tax on Motor Fuel'!B71:M71)</f>
        <v>1357547.62</v>
      </c>
      <c r="E71" s="4">
        <f>SUM('Rental Car Surcharge'!B71:M71)</f>
        <v>3068415</v>
      </c>
      <c r="F71" s="4"/>
      <c r="G71" s="5"/>
    </row>
    <row r="72" spans="1:7" x14ac:dyDescent="0.2">
      <c r="A72" t="s">
        <v>69</v>
      </c>
      <c r="B72" s="4">
        <f>SUM('Oil &amp; Gas Severance'!B72:M72)</f>
        <v>0</v>
      </c>
      <c r="C72" s="4">
        <f>SUM('Solid Minerals Severance'!B72:M72)</f>
        <v>0</v>
      </c>
      <c r="D72" s="4">
        <f>SUM('County Tax on Motor Fuel'!B72:M72)</f>
        <v>1366907.19</v>
      </c>
      <c r="E72" s="4">
        <f>SUM('Rental Car Surcharge'!B72:M72)</f>
        <v>2253030</v>
      </c>
      <c r="F72" s="4"/>
      <c r="G72" s="5"/>
    </row>
    <row r="73" spans="1:7" x14ac:dyDescent="0.2">
      <c r="A73" t="s">
        <v>27</v>
      </c>
      <c r="B73" s="4">
        <f>SUM('Oil &amp; Gas Severance'!B73:M73)</f>
        <v>0</v>
      </c>
      <c r="C73" s="4">
        <f>SUM('Solid Minerals Severance'!B73:M73)</f>
        <v>0</v>
      </c>
      <c r="D73" s="4">
        <f>SUM('County Tax on Motor Fuel'!B73:M73)</f>
        <v>699043.14999999991</v>
      </c>
      <c r="E73" s="4">
        <f>SUM('Rental Car Surcharge'!B73:M73)</f>
        <v>98661</v>
      </c>
      <c r="F73" s="4"/>
      <c r="G73" s="5"/>
    </row>
    <row r="74" spans="1:7" x14ac:dyDescent="0.2">
      <c r="A74" t="s">
        <v>70</v>
      </c>
      <c r="B74" s="4">
        <f>SUM('Oil &amp; Gas Severance'!B74:M74)</f>
        <v>0</v>
      </c>
      <c r="C74" s="4">
        <f>SUM('Solid Minerals Severance'!B74:M74)</f>
        <v>0</v>
      </c>
      <c r="D74" s="4">
        <f>SUM('County Tax on Motor Fuel'!B74:M74)</f>
        <v>431460.3</v>
      </c>
      <c r="E74" s="4">
        <f>SUM('Rental Car Surcharge'!B74:M74)</f>
        <v>40758</v>
      </c>
      <c r="F74" s="4"/>
      <c r="G74" s="5"/>
    </row>
    <row r="75" spans="1:7" x14ac:dyDescent="0.2">
      <c r="A75" t="s">
        <v>28</v>
      </c>
      <c r="B75" s="4">
        <f>SUM('Oil &amp; Gas Severance'!B75:M75)</f>
        <v>0</v>
      </c>
      <c r="C75" s="4">
        <f>SUM('Solid Minerals Severance'!B75:M75)</f>
        <v>0</v>
      </c>
      <c r="D75" s="4">
        <f>SUM('County Tax on Motor Fuel'!B75:M75)</f>
        <v>467451.73</v>
      </c>
      <c r="E75" s="4">
        <f>SUM('Rental Car Surcharge'!B75:M75)</f>
        <v>896</v>
      </c>
      <c r="F75" s="4"/>
      <c r="G75" s="5"/>
    </row>
    <row r="76" spans="1:7" x14ac:dyDescent="0.2">
      <c r="A76" t="s">
        <v>29</v>
      </c>
      <c r="B76" s="4">
        <f>SUM('Oil &amp; Gas Severance'!B76:M76)</f>
        <v>0</v>
      </c>
      <c r="C76" s="4">
        <f>SUM('Solid Minerals Severance'!B76:M76)</f>
        <v>0</v>
      </c>
      <c r="D76" s="4">
        <f>SUM('County Tax on Motor Fuel'!B76:M76)</f>
        <v>135474.54999999999</v>
      </c>
      <c r="E76" s="4">
        <f>SUM('Rental Car Surcharge'!B76:M76)</f>
        <v>180</v>
      </c>
      <c r="F76" s="4"/>
      <c r="G76" s="5"/>
    </row>
    <row r="77" spans="1:7" x14ac:dyDescent="0.2">
      <c r="A77" t="s">
        <v>71</v>
      </c>
      <c r="B77" s="4">
        <f>SUM('Oil &amp; Gas Severance'!B77:M77)</f>
        <v>0</v>
      </c>
      <c r="C77" s="4">
        <f>SUM('Solid Minerals Severance'!B77:M77)</f>
        <v>0</v>
      </c>
      <c r="D77" s="4">
        <f>SUM('County Tax on Motor Fuel'!B77:M77)</f>
        <v>2025583.3599999999</v>
      </c>
      <c r="E77" s="4">
        <f>SUM('Rental Car Surcharge'!B77:M77)</f>
        <v>1311972.6600000001</v>
      </c>
      <c r="F77" s="4"/>
      <c r="G77" s="5"/>
    </row>
    <row r="78" spans="1:7" x14ac:dyDescent="0.2">
      <c r="A78" t="s">
        <v>72</v>
      </c>
      <c r="B78" s="4">
        <f>SUM('Oil &amp; Gas Severance'!B78:M78)</f>
        <v>0</v>
      </c>
      <c r="C78" s="4">
        <f>SUM('Solid Minerals Severance'!B78:M78)</f>
        <v>0</v>
      </c>
      <c r="D78" s="4">
        <f>SUM('County Tax on Motor Fuel'!B78:M78)</f>
        <v>310507.67</v>
      </c>
      <c r="E78" s="4">
        <f>SUM('Rental Car Surcharge'!B78:M78)</f>
        <v>480</v>
      </c>
      <c r="F78" s="4"/>
      <c r="G78" s="5"/>
    </row>
    <row r="79" spans="1:7" x14ac:dyDescent="0.2">
      <c r="A79" t="s">
        <v>73</v>
      </c>
      <c r="B79" s="4">
        <f>SUM('Oil &amp; Gas Severance'!B79:M79)</f>
        <v>0</v>
      </c>
      <c r="C79" s="4">
        <f>SUM('Solid Minerals Severance'!B79:M79)</f>
        <v>0</v>
      </c>
      <c r="D79" s="4">
        <f>SUM('County Tax on Motor Fuel'!B79:M79)</f>
        <v>730609.00999999989</v>
      </c>
      <c r="E79" s="4">
        <f>SUM('Rental Car Surcharge'!B79:M79)</f>
        <v>31500</v>
      </c>
      <c r="F79" s="4"/>
      <c r="G79" s="5"/>
    </row>
    <row r="80" spans="1:7" x14ac:dyDescent="0.2">
      <c r="A80" t="s">
        <v>30</v>
      </c>
      <c r="B80" s="4">
        <f>SUM('Oil &amp; Gas Severance'!B80:M80)</f>
        <v>192776.98000000004</v>
      </c>
      <c r="C80" s="4">
        <f>SUM('Solid Minerals Severance'!B80:M80)</f>
        <v>0</v>
      </c>
      <c r="D80" s="4">
        <f>SUM('County Tax on Motor Fuel'!B80:M80)</f>
        <v>299592.90000000002</v>
      </c>
      <c r="E80" s="4">
        <f>SUM('Rental Car Surcharge'!B80:M80)</f>
        <v>240</v>
      </c>
      <c r="F80" s="4"/>
      <c r="G80" s="5"/>
    </row>
    <row r="81" spans="1:7" x14ac:dyDescent="0.2">
      <c r="A81" t="s">
        <v>91</v>
      </c>
      <c r="B81" s="4">
        <f>SUM('Oil &amp; Gas Severance'!B81:M81)</f>
        <v>0</v>
      </c>
      <c r="C81" s="4">
        <f>SUM('Solid Minerals Severance'!B81:M81)</f>
        <v>0</v>
      </c>
      <c r="D81" s="4">
        <f>SUM('County Tax on Motor Fuel'!B81:M81)</f>
        <v>0</v>
      </c>
      <c r="E81" s="4">
        <f>SUM('Rental Car Surcharge'!B81:M81)</f>
        <v>360</v>
      </c>
      <c r="F81" s="4"/>
      <c r="G81" s="5"/>
    </row>
    <row r="82" spans="1:7" x14ac:dyDescent="0.2">
      <c r="A82" t="s">
        <v>92</v>
      </c>
      <c r="B82" s="4">
        <v>0</v>
      </c>
      <c r="C82" s="4">
        <v>0</v>
      </c>
      <c r="D82" s="4">
        <v>0</v>
      </c>
      <c r="E82" s="4">
        <f>SUM('Rental Car Surcharge'!B82:M82)</f>
        <v>0</v>
      </c>
      <c r="F82" s="4"/>
      <c r="G82" s="5"/>
    </row>
    <row r="83" spans="1:7" x14ac:dyDescent="0.2">
      <c r="A83" t="s">
        <v>93</v>
      </c>
      <c r="B83" s="4">
        <f>SUM('Oil &amp; Gas Severance'!B83:M83)</f>
        <v>0</v>
      </c>
      <c r="C83" s="4">
        <f>SUM('Solid Minerals Severance'!B83:M83)</f>
        <v>0</v>
      </c>
      <c r="D83" s="4">
        <f>SUM('County Tax on Motor Fuel'!B83:M83)</f>
        <v>0</v>
      </c>
      <c r="E83" s="4">
        <f>SUM('Rental Car Surcharge'!B83:M83)</f>
        <v>0</v>
      </c>
      <c r="F83" s="4"/>
      <c r="G83" s="5"/>
    </row>
    <row r="84" spans="1:7" x14ac:dyDescent="0.2">
      <c r="A84" t="s">
        <v>1</v>
      </c>
      <c r="B84" s="4" t="s">
        <v>32</v>
      </c>
      <c r="C84" s="4" t="s">
        <v>33</v>
      </c>
      <c r="D84" s="4" t="s">
        <v>33</v>
      </c>
      <c r="E84" s="4" t="s">
        <v>33</v>
      </c>
      <c r="F84" s="4"/>
      <c r="G84" s="4"/>
    </row>
    <row r="85" spans="1:7" x14ac:dyDescent="0.2">
      <c r="A85" t="s">
        <v>31</v>
      </c>
      <c r="B85" s="4">
        <f>SUM(B14:B82)</f>
        <v>356417.26900000003</v>
      </c>
      <c r="C85" s="4">
        <f>SUM(C14:C80)</f>
        <v>0</v>
      </c>
      <c r="D85" s="4">
        <f>SUM(D14:D82)</f>
        <v>83344340.560000017</v>
      </c>
      <c r="E85" s="4">
        <f>SUM(E14:E82)</f>
        <v>134158714.84</v>
      </c>
      <c r="F85" s="4"/>
      <c r="G85" s="4"/>
    </row>
    <row r="87" spans="1:7" x14ac:dyDescent="0.2">
      <c r="A87" s="3"/>
    </row>
    <row r="90" spans="1:7" x14ac:dyDescent="0.2">
      <c r="A90" t="s">
        <v>87</v>
      </c>
    </row>
    <row r="91" spans="1:7" x14ac:dyDescent="0.2">
      <c r="A91" t="s">
        <v>88</v>
      </c>
    </row>
  </sheetData>
  <mergeCells count="5">
    <mergeCell ref="A7:D7"/>
    <mergeCell ref="A3:D3"/>
    <mergeCell ref="A4:D4"/>
    <mergeCell ref="A5:D5"/>
    <mergeCell ref="A6:D6"/>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4"/>
  </sheetPr>
  <dimension ref="A1:AE82"/>
  <sheetViews>
    <sheetView workbookViewId="0">
      <pane ySplit="11" topLeftCell="A42" activePane="bottomLeft" state="frozen"/>
      <selection pane="bottomLeft" activeCell="F23" sqref="F23"/>
    </sheetView>
  </sheetViews>
  <sheetFormatPr defaultRowHeight="12.75" x14ac:dyDescent="0.2"/>
  <cols>
    <col min="1" max="1" width="16.1640625" bestFit="1" customWidth="1"/>
    <col min="2" max="3" width="9.1640625" bestFit="1" customWidth="1"/>
    <col min="4" max="4" width="8.1640625" bestFit="1" customWidth="1"/>
    <col min="5" max="6" width="9.1640625" bestFit="1" customWidth="1"/>
    <col min="7" max="13" width="8.1640625" bestFit="1" customWidth="1"/>
    <col min="14" max="14" width="9.1640625" bestFit="1" customWidth="1"/>
  </cols>
  <sheetData>
    <row r="1" spans="1:14" x14ac:dyDescent="0.2">
      <c r="A1" t="str">
        <f>'SFY 21-22'!A1</f>
        <v>VALIDATED TAX RECEIPTS FOR: JULY 2021 thru June 2022</v>
      </c>
      <c r="F1" s="3"/>
      <c r="G1" s="3"/>
      <c r="N1" t="s">
        <v>84</v>
      </c>
    </row>
    <row r="2" spans="1:14" x14ac:dyDescent="0.2">
      <c r="F2" s="3"/>
      <c r="G2" s="3"/>
    </row>
    <row r="3" spans="1:14" x14ac:dyDescent="0.2">
      <c r="A3" s="72" t="s">
        <v>85</v>
      </c>
      <c r="B3" s="72"/>
      <c r="C3" s="72"/>
      <c r="D3" s="72"/>
      <c r="E3" s="72"/>
      <c r="F3" s="72"/>
      <c r="G3" s="72"/>
      <c r="H3" s="72"/>
      <c r="I3" s="72"/>
      <c r="J3" s="72"/>
      <c r="K3" s="72"/>
      <c r="L3" s="72"/>
      <c r="M3" s="72"/>
      <c r="N3" s="72"/>
    </row>
    <row r="4" spans="1:14" x14ac:dyDescent="0.2">
      <c r="A4" s="72" t="s">
        <v>86</v>
      </c>
      <c r="B4" s="72"/>
      <c r="C4" s="72"/>
      <c r="D4" s="72"/>
      <c r="E4" s="72"/>
      <c r="F4" s="72"/>
      <c r="G4" s="72"/>
      <c r="H4" s="72"/>
      <c r="I4" s="72"/>
      <c r="J4" s="72"/>
      <c r="K4" s="72"/>
      <c r="L4" s="72"/>
      <c r="M4" s="72"/>
      <c r="N4" s="72"/>
    </row>
    <row r="5" spans="1:14" x14ac:dyDescent="0.2">
      <c r="A5" s="72" t="s">
        <v>34</v>
      </c>
      <c r="B5" s="72"/>
      <c r="C5" s="72"/>
      <c r="D5" s="72"/>
      <c r="E5" s="72"/>
      <c r="F5" s="72"/>
      <c r="G5" s="72"/>
      <c r="H5" s="72"/>
      <c r="I5" s="72"/>
      <c r="J5" s="72"/>
      <c r="K5" s="72"/>
      <c r="L5" s="72"/>
      <c r="M5" s="72"/>
      <c r="N5" s="72"/>
    </row>
    <row r="6" spans="1:14" x14ac:dyDescent="0.2">
      <c r="A6" s="72" t="s">
        <v>74</v>
      </c>
      <c r="B6" s="72"/>
      <c r="C6" s="72"/>
      <c r="D6" s="72"/>
      <c r="E6" s="72"/>
      <c r="F6" s="72"/>
      <c r="G6" s="72"/>
      <c r="H6" s="72"/>
      <c r="I6" s="72"/>
      <c r="J6" s="72"/>
      <c r="K6" s="72"/>
      <c r="L6" s="72"/>
      <c r="M6" s="72"/>
      <c r="N6" s="72"/>
    </row>
    <row r="7" spans="1:14" x14ac:dyDescent="0.2">
      <c r="A7" s="72" t="s">
        <v>35</v>
      </c>
      <c r="B7" s="72"/>
      <c r="C7" s="72"/>
      <c r="D7" s="72"/>
      <c r="E7" s="72"/>
      <c r="F7" s="72"/>
      <c r="G7" s="72"/>
      <c r="H7" s="72"/>
      <c r="I7" s="72"/>
      <c r="J7" s="72"/>
      <c r="K7" s="72"/>
      <c r="L7" s="72"/>
      <c r="M7" s="72"/>
      <c r="N7" s="72"/>
    </row>
    <row r="8" spans="1:14" x14ac:dyDescent="0.2">
      <c r="A8" s="72" t="s">
        <v>97</v>
      </c>
      <c r="B8" s="72"/>
      <c r="C8" s="72"/>
      <c r="D8" s="72"/>
      <c r="E8" s="72"/>
      <c r="F8" s="72"/>
      <c r="G8" s="72"/>
      <c r="H8" s="72"/>
      <c r="I8" s="72"/>
      <c r="J8" s="72"/>
      <c r="K8" s="72"/>
      <c r="L8" s="72"/>
      <c r="M8" s="72"/>
      <c r="N8" s="72"/>
    </row>
    <row r="11" spans="1:14" x14ac:dyDescent="0.2">
      <c r="B11" s="1">
        <v>44378</v>
      </c>
      <c r="C11" s="1">
        <f>DATE(YEAR(B11),MONTH(B11)+1,DAY(B11))</f>
        <v>44409</v>
      </c>
      <c r="D11" s="1">
        <f t="shared" ref="D11:M11" si="0">DATE(YEAR(C11),MONTH(C11)+1,DAY(C11))</f>
        <v>44440</v>
      </c>
      <c r="E11" s="1">
        <f t="shared" si="0"/>
        <v>44470</v>
      </c>
      <c r="F11" s="1">
        <f t="shared" si="0"/>
        <v>44501</v>
      </c>
      <c r="G11" s="1">
        <f t="shared" si="0"/>
        <v>44531</v>
      </c>
      <c r="H11" s="1">
        <f t="shared" si="0"/>
        <v>44562</v>
      </c>
      <c r="I11" s="1">
        <f t="shared" si="0"/>
        <v>44593</v>
      </c>
      <c r="J11" s="1">
        <f t="shared" si="0"/>
        <v>44621</v>
      </c>
      <c r="K11" s="1">
        <f t="shared" si="0"/>
        <v>44652</v>
      </c>
      <c r="L11" s="1">
        <f t="shared" si="0"/>
        <v>44682</v>
      </c>
      <c r="M11" s="1">
        <f t="shared" si="0"/>
        <v>44713</v>
      </c>
      <c r="N11" s="15" t="s">
        <v>104</v>
      </c>
    </row>
    <row r="12" spans="1:14" x14ac:dyDescent="0.2">
      <c r="A12" t="s">
        <v>0</v>
      </c>
    </row>
    <row r="13" spans="1:14" x14ac:dyDescent="0.2">
      <c r="A13" t="s">
        <v>1</v>
      </c>
    </row>
    <row r="14" spans="1:14" x14ac:dyDescent="0.2">
      <c r="A14" t="s">
        <v>37</v>
      </c>
      <c r="B14" s="5">
        <v>0</v>
      </c>
      <c r="C14" s="5">
        <v>0</v>
      </c>
      <c r="D14" s="5">
        <v>0</v>
      </c>
      <c r="E14" s="5">
        <v>0</v>
      </c>
      <c r="F14" s="5">
        <v>0</v>
      </c>
      <c r="G14" s="5">
        <v>0</v>
      </c>
      <c r="H14" s="5">
        <v>0</v>
      </c>
      <c r="I14" s="5">
        <v>0</v>
      </c>
      <c r="J14" s="5">
        <v>0</v>
      </c>
      <c r="K14" s="5">
        <v>0</v>
      </c>
      <c r="L14" s="5"/>
      <c r="M14" s="5"/>
      <c r="N14" s="5">
        <f>SUM(B14:M14)</f>
        <v>0</v>
      </c>
    </row>
    <row r="15" spans="1:14" x14ac:dyDescent="0.2">
      <c r="A15" t="s">
        <v>38</v>
      </c>
      <c r="B15" s="5">
        <v>0</v>
      </c>
      <c r="C15" s="5">
        <v>0</v>
      </c>
      <c r="D15" s="5">
        <v>0</v>
      </c>
      <c r="E15" s="5">
        <v>0</v>
      </c>
      <c r="F15" s="5">
        <v>0</v>
      </c>
      <c r="G15" s="5">
        <v>0</v>
      </c>
      <c r="H15" s="5">
        <v>0</v>
      </c>
      <c r="I15" s="5">
        <v>0</v>
      </c>
      <c r="J15" s="5">
        <v>0</v>
      </c>
      <c r="K15" s="5">
        <v>0</v>
      </c>
      <c r="L15" s="5"/>
      <c r="M15" s="5"/>
      <c r="N15" s="5">
        <f t="shared" ref="N15:N78" si="1">SUM(B15:M15)</f>
        <v>0</v>
      </c>
    </row>
    <row r="16" spans="1:14" x14ac:dyDescent="0.2">
      <c r="A16" t="s">
        <v>39</v>
      </c>
      <c r="B16" s="5">
        <v>0</v>
      </c>
      <c r="C16" s="5">
        <v>0</v>
      </c>
      <c r="D16" s="5">
        <v>0</v>
      </c>
      <c r="E16" s="5">
        <v>0</v>
      </c>
      <c r="F16" s="5">
        <v>0</v>
      </c>
      <c r="G16" s="5">
        <v>0</v>
      </c>
      <c r="H16" s="5">
        <v>0</v>
      </c>
      <c r="I16" s="5">
        <v>0</v>
      </c>
      <c r="J16" s="5">
        <v>0</v>
      </c>
      <c r="K16" s="5">
        <v>0</v>
      </c>
      <c r="L16" s="5"/>
      <c r="M16" s="5"/>
      <c r="N16" s="5">
        <f t="shared" si="1"/>
        <v>0</v>
      </c>
    </row>
    <row r="17" spans="1:31" x14ac:dyDescent="0.2">
      <c r="A17" t="s">
        <v>2</v>
      </c>
      <c r="B17" s="5">
        <v>0</v>
      </c>
      <c r="C17" s="5">
        <v>0</v>
      </c>
      <c r="D17" s="5">
        <v>0</v>
      </c>
      <c r="E17" s="5">
        <v>0</v>
      </c>
      <c r="F17" s="5">
        <v>0</v>
      </c>
      <c r="G17" s="5">
        <v>0</v>
      </c>
      <c r="H17" s="5">
        <v>0</v>
      </c>
      <c r="I17" s="5">
        <v>0</v>
      </c>
      <c r="J17" s="5">
        <v>0</v>
      </c>
      <c r="K17" s="5">
        <v>0</v>
      </c>
      <c r="L17" s="5"/>
      <c r="M17" s="5"/>
      <c r="N17" s="5">
        <f t="shared" si="1"/>
        <v>0</v>
      </c>
    </row>
    <row r="18" spans="1:31" x14ac:dyDescent="0.2">
      <c r="A18" t="s">
        <v>40</v>
      </c>
      <c r="B18" s="5">
        <v>0</v>
      </c>
      <c r="C18" s="5">
        <v>0</v>
      </c>
      <c r="D18" s="5">
        <v>0</v>
      </c>
      <c r="E18" s="5">
        <v>0</v>
      </c>
      <c r="F18" s="5">
        <v>0</v>
      </c>
      <c r="G18" s="5">
        <v>0</v>
      </c>
      <c r="H18" s="5">
        <v>0</v>
      </c>
      <c r="I18" s="5">
        <v>0</v>
      </c>
      <c r="J18" s="5">
        <v>0</v>
      </c>
      <c r="K18" s="5">
        <v>0</v>
      </c>
      <c r="L18" s="5"/>
      <c r="M18" s="5"/>
      <c r="N18" s="5">
        <f t="shared" si="1"/>
        <v>0</v>
      </c>
    </row>
    <row r="19" spans="1:31" x14ac:dyDescent="0.2">
      <c r="A19" t="s">
        <v>41</v>
      </c>
      <c r="B19" s="5">
        <v>0</v>
      </c>
      <c r="C19" s="5">
        <v>0</v>
      </c>
      <c r="D19" s="5">
        <v>0</v>
      </c>
      <c r="E19" s="5">
        <v>0</v>
      </c>
      <c r="F19" s="5">
        <v>0</v>
      </c>
      <c r="G19" s="5">
        <v>0</v>
      </c>
      <c r="H19" s="5">
        <v>0</v>
      </c>
      <c r="I19" s="5">
        <v>0</v>
      </c>
      <c r="J19" s="5">
        <v>0</v>
      </c>
      <c r="K19" s="5">
        <v>0</v>
      </c>
      <c r="L19" s="5"/>
      <c r="M19" s="5"/>
      <c r="N19" s="5">
        <f t="shared" si="1"/>
        <v>0</v>
      </c>
    </row>
    <row r="20" spans="1:31" x14ac:dyDescent="0.2">
      <c r="A20" t="s">
        <v>3</v>
      </c>
      <c r="B20" s="5">
        <v>0</v>
      </c>
      <c r="C20" s="5">
        <v>0</v>
      </c>
      <c r="D20" s="5">
        <v>0</v>
      </c>
      <c r="E20" s="5">
        <v>0</v>
      </c>
      <c r="F20" s="5">
        <v>0</v>
      </c>
      <c r="G20" s="5">
        <v>0</v>
      </c>
      <c r="H20" s="5">
        <v>0</v>
      </c>
      <c r="I20" s="5">
        <v>0</v>
      </c>
      <c r="J20" s="5">
        <v>0</v>
      </c>
      <c r="K20" s="5">
        <v>0</v>
      </c>
      <c r="L20" s="5"/>
      <c r="M20" s="5"/>
      <c r="N20" s="5">
        <f t="shared" si="1"/>
        <v>0</v>
      </c>
    </row>
    <row r="21" spans="1:31" x14ac:dyDescent="0.2">
      <c r="A21" t="s">
        <v>42</v>
      </c>
      <c r="B21" s="5">
        <v>0</v>
      </c>
      <c r="C21" s="5">
        <v>0</v>
      </c>
      <c r="D21" s="5">
        <v>0</v>
      </c>
      <c r="E21" s="5">
        <v>0</v>
      </c>
      <c r="F21" s="5">
        <v>0</v>
      </c>
      <c r="G21" s="5">
        <v>0</v>
      </c>
      <c r="H21" s="5">
        <v>0</v>
      </c>
      <c r="I21" s="5">
        <v>0</v>
      </c>
      <c r="J21" s="5">
        <v>0</v>
      </c>
      <c r="K21" s="5">
        <v>0</v>
      </c>
      <c r="L21" s="5"/>
      <c r="M21" s="5"/>
      <c r="N21" s="5">
        <f t="shared" si="1"/>
        <v>0</v>
      </c>
    </row>
    <row r="22" spans="1:31" x14ac:dyDescent="0.2">
      <c r="A22" t="s">
        <v>43</v>
      </c>
      <c r="B22" s="5">
        <v>0</v>
      </c>
      <c r="C22" s="5">
        <v>0</v>
      </c>
      <c r="D22" s="5">
        <v>0</v>
      </c>
      <c r="E22" s="5">
        <v>0</v>
      </c>
      <c r="F22" s="5">
        <v>0</v>
      </c>
      <c r="G22" s="5">
        <v>0</v>
      </c>
      <c r="H22" s="5">
        <v>0</v>
      </c>
      <c r="I22" s="5">
        <v>0</v>
      </c>
      <c r="J22" s="5">
        <v>0</v>
      </c>
      <c r="K22" s="5">
        <v>0</v>
      </c>
      <c r="L22" s="5"/>
      <c r="M22" s="5"/>
      <c r="N22" s="5">
        <f t="shared" si="1"/>
        <v>0</v>
      </c>
    </row>
    <row r="23" spans="1:31" x14ac:dyDescent="0.2">
      <c r="A23" t="s">
        <v>44</v>
      </c>
      <c r="B23" s="5">
        <v>0</v>
      </c>
      <c r="C23" s="5">
        <v>0</v>
      </c>
      <c r="D23" s="5">
        <v>0</v>
      </c>
      <c r="E23" s="5">
        <v>0</v>
      </c>
      <c r="F23" s="5">
        <v>0</v>
      </c>
      <c r="G23" s="5">
        <v>0</v>
      </c>
      <c r="H23" s="5">
        <v>0</v>
      </c>
      <c r="I23" s="5">
        <v>0</v>
      </c>
      <c r="J23" s="5">
        <v>0</v>
      </c>
      <c r="K23" s="5">
        <v>0</v>
      </c>
      <c r="L23" s="5"/>
      <c r="M23" s="5"/>
      <c r="N23" s="5">
        <f t="shared" si="1"/>
        <v>0</v>
      </c>
    </row>
    <row r="24" spans="1:31" s="5" customFormat="1" x14ac:dyDescent="0.2">
      <c r="A24" s="5" t="s">
        <v>45</v>
      </c>
      <c r="B24" s="5">
        <v>0</v>
      </c>
      <c r="C24" s="5">
        <v>0</v>
      </c>
      <c r="D24" s="5">
        <v>0</v>
      </c>
      <c r="E24" s="5">
        <v>0</v>
      </c>
      <c r="F24" s="5">
        <v>0</v>
      </c>
      <c r="G24" s="5">
        <v>0</v>
      </c>
      <c r="H24" s="5">
        <v>0</v>
      </c>
      <c r="I24" s="5">
        <v>0</v>
      </c>
      <c r="J24" s="5">
        <v>0</v>
      </c>
      <c r="K24" s="5">
        <v>0</v>
      </c>
      <c r="N24" s="5">
        <f t="shared" si="1"/>
        <v>0</v>
      </c>
    </row>
    <row r="25" spans="1:31" x14ac:dyDescent="0.2">
      <c r="A25" t="s">
        <v>4</v>
      </c>
      <c r="B25" s="5">
        <v>0</v>
      </c>
      <c r="C25" s="5">
        <v>0</v>
      </c>
      <c r="D25" s="5">
        <v>0</v>
      </c>
      <c r="E25" s="5">
        <v>0</v>
      </c>
      <c r="F25" s="5">
        <v>0</v>
      </c>
      <c r="G25" s="5">
        <v>0</v>
      </c>
      <c r="H25" s="5">
        <v>0</v>
      </c>
      <c r="I25" s="5">
        <v>0</v>
      </c>
      <c r="J25" s="5">
        <v>0</v>
      </c>
      <c r="K25" s="5">
        <v>0</v>
      </c>
      <c r="L25" s="5"/>
      <c r="M25" s="5"/>
      <c r="N25" s="5">
        <f t="shared" si="1"/>
        <v>0</v>
      </c>
      <c r="AE25" t="s">
        <v>102</v>
      </c>
    </row>
    <row r="26" spans="1:31" x14ac:dyDescent="0.2">
      <c r="A26" t="s">
        <v>89</v>
      </c>
      <c r="B26" s="5">
        <v>0</v>
      </c>
      <c r="C26" s="5">
        <v>0</v>
      </c>
      <c r="D26" s="5">
        <v>0</v>
      </c>
      <c r="E26" s="5">
        <v>0</v>
      </c>
      <c r="F26" s="5">
        <v>0</v>
      </c>
      <c r="G26" s="5">
        <v>0</v>
      </c>
      <c r="H26" s="5">
        <v>0</v>
      </c>
      <c r="I26" s="5">
        <v>0</v>
      </c>
      <c r="J26" s="5">
        <v>0</v>
      </c>
      <c r="K26" s="5">
        <v>0</v>
      </c>
      <c r="L26" s="5"/>
      <c r="M26" s="5"/>
      <c r="N26" s="5">
        <f t="shared" si="1"/>
        <v>0</v>
      </c>
    </row>
    <row r="27" spans="1:31" x14ac:dyDescent="0.2">
      <c r="A27" t="s">
        <v>5</v>
      </c>
      <c r="B27" s="5">
        <v>0</v>
      </c>
      <c r="C27" s="5">
        <v>0</v>
      </c>
      <c r="D27" s="5">
        <v>0</v>
      </c>
      <c r="E27" s="5">
        <v>0</v>
      </c>
      <c r="F27" s="5">
        <v>0</v>
      </c>
      <c r="G27" s="5">
        <v>0</v>
      </c>
      <c r="H27" s="5">
        <v>0</v>
      </c>
      <c r="I27" s="5">
        <v>0</v>
      </c>
      <c r="J27" s="5">
        <v>0</v>
      </c>
      <c r="K27" s="5">
        <v>0</v>
      </c>
      <c r="L27" s="5"/>
      <c r="M27" s="5"/>
      <c r="N27" s="5">
        <f t="shared" si="1"/>
        <v>0</v>
      </c>
    </row>
    <row r="28" spans="1:31" x14ac:dyDescent="0.2">
      <c r="A28" t="s">
        <v>6</v>
      </c>
      <c r="B28" s="5">
        <v>0</v>
      </c>
      <c r="C28" s="5">
        <v>0</v>
      </c>
      <c r="D28" s="5">
        <v>0</v>
      </c>
      <c r="E28" s="5">
        <v>0</v>
      </c>
      <c r="F28" s="5">
        <v>0</v>
      </c>
      <c r="G28" s="5">
        <v>0</v>
      </c>
      <c r="H28" s="5">
        <v>0</v>
      </c>
      <c r="I28" s="5">
        <v>0</v>
      </c>
      <c r="J28" s="5">
        <v>0</v>
      </c>
      <c r="K28" s="5">
        <v>0</v>
      </c>
      <c r="L28" s="5"/>
      <c r="M28" s="5"/>
      <c r="N28" s="5">
        <f t="shared" si="1"/>
        <v>0</v>
      </c>
    </row>
    <row r="29" spans="1:31" x14ac:dyDescent="0.2">
      <c r="A29" t="s">
        <v>46</v>
      </c>
      <c r="B29" s="5">
        <v>0</v>
      </c>
      <c r="C29" s="5">
        <v>0</v>
      </c>
      <c r="D29" s="5">
        <v>0</v>
      </c>
      <c r="E29" s="5">
        <v>0</v>
      </c>
      <c r="F29" s="5">
        <v>0</v>
      </c>
      <c r="G29" s="5">
        <v>0</v>
      </c>
      <c r="H29" s="5">
        <v>0</v>
      </c>
      <c r="I29" s="5">
        <v>0</v>
      </c>
      <c r="J29" s="5">
        <v>0</v>
      </c>
      <c r="K29" s="5">
        <v>0</v>
      </c>
      <c r="L29" s="5"/>
      <c r="M29" s="5"/>
      <c r="N29" s="5">
        <f t="shared" si="1"/>
        <v>0</v>
      </c>
    </row>
    <row r="30" spans="1:31" x14ac:dyDescent="0.2">
      <c r="A30" t="s">
        <v>47</v>
      </c>
      <c r="B30" s="5">
        <v>0</v>
      </c>
      <c r="C30" s="5">
        <v>0</v>
      </c>
      <c r="D30" s="5">
        <v>0</v>
      </c>
      <c r="E30" s="5">
        <v>0</v>
      </c>
      <c r="F30" s="5">
        <v>0</v>
      </c>
      <c r="G30" s="5">
        <v>0</v>
      </c>
      <c r="H30" s="5">
        <v>0</v>
      </c>
      <c r="I30" s="5">
        <v>0</v>
      </c>
      <c r="J30" s="5">
        <v>0</v>
      </c>
      <c r="K30" s="5">
        <v>0</v>
      </c>
      <c r="L30" s="5"/>
      <c r="M30" s="5"/>
      <c r="N30" s="5">
        <f t="shared" si="1"/>
        <v>0</v>
      </c>
    </row>
    <row r="31" spans="1:31" x14ac:dyDescent="0.2">
      <c r="A31" t="s">
        <v>7</v>
      </c>
      <c r="B31" s="5">
        <v>0</v>
      </c>
      <c r="C31" s="5">
        <v>0</v>
      </c>
      <c r="D31" s="5">
        <v>0</v>
      </c>
      <c r="E31" s="5">
        <v>0</v>
      </c>
      <c r="F31" s="5">
        <v>0</v>
      </c>
      <c r="G31" s="5">
        <v>0</v>
      </c>
      <c r="H31" s="5">
        <v>0</v>
      </c>
      <c r="I31" s="5">
        <v>0</v>
      </c>
      <c r="J31" s="5">
        <v>0</v>
      </c>
      <c r="K31" s="5">
        <v>0</v>
      </c>
      <c r="L31" s="5"/>
      <c r="M31" s="5"/>
      <c r="N31" s="5">
        <f t="shared" si="1"/>
        <v>0</v>
      </c>
    </row>
    <row r="32" spans="1:31" x14ac:dyDescent="0.2">
      <c r="A32" t="s">
        <v>8</v>
      </c>
      <c r="B32" s="5">
        <v>0</v>
      </c>
      <c r="C32" s="5">
        <v>0</v>
      </c>
      <c r="D32" s="5">
        <v>0</v>
      </c>
      <c r="E32" s="5">
        <v>0</v>
      </c>
      <c r="F32" s="5">
        <v>0</v>
      </c>
      <c r="G32" s="5">
        <v>0</v>
      </c>
      <c r="H32" s="5">
        <v>0</v>
      </c>
      <c r="I32" s="5">
        <v>0</v>
      </c>
      <c r="J32" s="5">
        <v>0</v>
      </c>
      <c r="K32" s="5">
        <v>0</v>
      </c>
      <c r="L32" s="5"/>
      <c r="M32" s="5"/>
      <c r="N32" s="5">
        <f t="shared" si="1"/>
        <v>0</v>
      </c>
    </row>
    <row r="33" spans="1:14" x14ac:dyDescent="0.2">
      <c r="A33" t="s">
        <v>9</v>
      </c>
      <c r="B33" s="5">
        <v>0</v>
      </c>
      <c r="C33" s="5">
        <v>0</v>
      </c>
      <c r="D33" s="5">
        <v>0</v>
      </c>
      <c r="E33" s="5">
        <v>0</v>
      </c>
      <c r="F33" s="5">
        <v>0</v>
      </c>
      <c r="G33" s="5">
        <v>0</v>
      </c>
      <c r="H33" s="5">
        <v>0</v>
      </c>
      <c r="I33" s="5">
        <v>0</v>
      </c>
      <c r="J33" s="5">
        <v>0</v>
      </c>
      <c r="K33" s="5">
        <v>0</v>
      </c>
      <c r="L33" s="5"/>
      <c r="M33" s="5"/>
      <c r="N33" s="5">
        <f t="shared" si="1"/>
        <v>0</v>
      </c>
    </row>
    <row r="34" spans="1:14" x14ac:dyDescent="0.2">
      <c r="A34" t="s">
        <v>10</v>
      </c>
      <c r="B34" s="5">
        <v>6284.2</v>
      </c>
      <c r="C34" s="5">
        <v>7044.31</v>
      </c>
      <c r="D34" s="5">
        <v>10752.45</v>
      </c>
      <c r="E34" s="5">
        <v>7950.61</v>
      </c>
      <c r="F34" s="5">
        <v>7875.1499999999896</v>
      </c>
      <c r="G34" s="5">
        <v>7628.81</v>
      </c>
      <c r="H34" s="5">
        <v>10494.13</v>
      </c>
      <c r="I34" s="5">
        <v>16263.23</v>
      </c>
      <c r="J34" s="5">
        <v>9369.7000000000007</v>
      </c>
      <c r="K34" s="5">
        <v>13531.58</v>
      </c>
      <c r="L34" s="5"/>
      <c r="M34" s="5"/>
      <c r="N34" s="5">
        <f t="shared" si="1"/>
        <v>97194.169999999984</v>
      </c>
    </row>
    <row r="35" spans="1:14" x14ac:dyDescent="0.2">
      <c r="A35" t="s">
        <v>11</v>
      </c>
      <c r="B35" s="5">
        <v>0</v>
      </c>
      <c r="C35" s="5">
        <v>0</v>
      </c>
      <c r="D35" s="5">
        <v>0</v>
      </c>
      <c r="E35" s="5">
        <v>0</v>
      </c>
      <c r="F35" s="5">
        <v>0</v>
      </c>
      <c r="G35" s="5">
        <v>0</v>
      </c>
      <c r="H35" s="5">
        <v>0</v>
      </c>
      <c r="I35" s="5">
        <v>0</v>
      </c>
      <c r="J35" s="5">
        <v>0</v>
      </c>
      <c r="K35" s="5">
        <v>0</v>
      </c>
      <c r="L35" s="5"/>
      <c r="M35" s="5"/>
      <c r="N35" s="5">
        <f t="shared" si="1"/>
        <v>0</v>
      </c>
    </row>
    <row r="36" spans="1:14" x14ac:dyDescent="0.2">
      <c r="A36" t="s">
        <v>48</v>
      </c>
      <c r="B36" s="5">
        <v>0</v>
      </c>
      <c r="C36" s="5">
        <v>0</v>
      </c>
      <c r="D36" s="5">
        <v>0</v>
      </c>
      <c r="E36" s="5">
        <v>0</v>
      </c>
      <c r="F36" s="5">
        <v>0</v>
      </c>
      <c r="G36" s="5">
        <v>0</v>
      </c>
      <c r="H36" s="5">
        <v>0</v>
      </c>
      <c r="I36" s="5">
        <v>0</v>
      </c>
      <c r="J36" s="5">
        <v>0</v>
      </c>
      <c r="K36" s="5">
        <v>0</v>
      </c>
      <c r="L36" s="5"/>
      <c r="M36" s="5"/>
      <c r="N36" s="5">
        <f t="shared" si="1"/>
        <v>0</v>
      </c>
    </row>
    <row r="37" spans="1:14" x14ac:dyDescent="0.2">
      <c r="A37" t="s">
        <v>12</v>
      </c>
      <c r="B37" s="5">
        <v>0</v>
      </c>
      <c r="C37" s="5">
        <v>0</v>
      </c>
      <c r="D37" s="5">
        <v>0</v>
      </c>
      <c r="E37" s="5">
        <v>0</v>
      </c>
      <c r="F37" s="5">
        <v>0</v>
      </c>
      <c r="G37" s="5">
        <v>0</v>
      </c>
      <c r="H37" s="5">
        <v>0</v>
      </c>
      <c r="I37" s="5">
        <v>0</v>
      </c>
      <c r="J37" s="5">
        <v>0</v>
      </c>
      <c r="K37" s="5">
        <v>0</v>
      </c>
      <c r="L37" s="5"/>
      <c r="M37" s="5"/>
      <c r="N37" s="5">
        <f t="shared" si="1"/>
        <v>0</v>
      </c>
    </row>
    <row r="38" spans="1:14" x14ac:dyDescent="0.2">
      <c r="A38" t="s">
        <v>13</v>
      </c>
      <c r="B38" s="5">
        <v>0</v>
      </c>
      <c r="C38" s="5">
        <v>0</v>
      </c>
      <c r="D38" s="5">
        <v>0</v>
      </c>
      <c r="E38" s="5">
        <v>0</v>
      </c>
      <c r="F38" s="5">
        <v>0</v>
      </c>
      <c r="G38" s="5">
        <v>0</v>
      </c>
      <c r="H38" s="5">
        <v>0</v>
      </c>
      <c r="I38" s="5">
        <v>0</v>
      </c>
      <c r="J38" s="5">
        <v>0</v>
      </c>
      <c r="K38" s="5">
        <v>0</v>
      </c>
      <c r="L38" s="5"/>
      <c r="M38" s="5"/>
      <c r="N38" s="5">
        <f t="shared" si="1"/>
        <v>0</v>
      </c>
    </row>
    <row r="39" spans="1:14" s="5" customFormat="1" x14ac:dyDescent="0.2">
      <c r="A39" s="5" t="s">
        <v>14</v>
      </c>
      <c r="B39" s="5">
        <v>0</v>
      </c>
      <c r="C39" s="5">
        <v>0</v>
      </c>
      <c r="D39" s="5">
        <v>0</v>
      </c>
      <c r="E39" s="5">
        <v>0</v>
      </c>
      <c r="F39" s="5">
        <v>0</v>
      </c>
      <c r="G39" s="5">
        <v>0</v>
      </c>
      <c r="H39" s="5">
        <v>0</v>
      </c>
      <c r="I39" s="5">
        <v>0</v>
      </c>
      <c r="J39" s="5">
        <v>0</v>
      </c>
      <c r="K39" s="5">
        <v>0</v>
      </c>
      <c r="N39" s="5">
        <f t="shared" si="1"/>
        <v>0</v>
      </c>
    </row>
    <row r="40" spans="1:14" x14ac:dyDescent="0.2">
      <c r="A40" t="s">
        <v>49</v>
      </c>
      <c r="B40" s="5">
        <v>1937.93</v>
      </c>
      <c r="C40" s="5">
        <v>1841.24</v>
      </c>
      <c r="D40" s="5">
        <v>1534.9</v>
      </c>
      <c r="E40" s="5">
        <v>3703.65</v>
      </c>
      <c r="F40" s="5">
        <v>3069.15</v>
      </c>
      <c r="G40" s="5">
        <v>1945.48</v>
      </c>
      <c r="H40" s="5">
        <v>3109.08</v>
      </c>
      <c r="I40" s="5">
        <v>2628.37</v>
      </c>
      <c r="J40" s="5">
        <v>2483.6190000000001</v>
      </c>
      <c r="K40" s="5">
        <v>2465.69</v>
      </c>
      <c r="L40" s="5"/>
      <c r="M40" s="5"/>
      <c r="N40" s="5">
        <f t="shared" si="1"/>
        <v>24719.108999999997</v>
      </c>
    </row>
    <row r="41" spans="1:14" x14ac:dyDescent="0.2">
      <c r="A41" t="s">
        <v>15</v>
      </c>
      <c r="B41" s="5">
        <v>0</v>
      </c>
      <c r="C41" s="5">
        <v>0</v>
      </c>
      <c r="D41" s="5">
        <v>0</v>
      </c>
      <c r="E41" s="5">
        <v>0</v>
      </c>
      <c r="F41" s="5">
        <v>0</v>
      </c>
      <c r="G41" s="5">
        <v>0</v>
      </c>
      <c r="H41" s="5">
        <v>0</v>
      </c>
      <c r="I41" s="5">
        <v>0</v>
      </c>
      <c r="J41" s="5">
        <v>0</v>
      </c>
      <c r="K41" s="5">
        <v>0</v>
      </c>
      <c r="L41" s="5"/>
      <c r="M41" s="5"/>
      <c r="N41" s="5">
        <f t="shared" si="1"/>
        <v>0</v>
      </c>
    </row>
    <row r="42" spans="1:14" x14ac:dyDescent="0.2">
      <c r="A42" t="s">
        <v>50</v>
      </c>
      <c r="B42" s="5">
        <v>0</v>
      </c>
      <c r="C42" s="5">
        <v>0</v>
      </c>
      <c r="D42" s="5">
        <v>0</v>
      </c>
      <c r="E42" s="5">
        <v>0</v>
      </c>
      <c r="F42" s="5">
        <v>0</v>
      </c>
      <c r="G42" s="5">
        <v>0</v>
      </c>
      <c r="H42" s="5">
        <v>0</v>
      </c>
      <c r="I42" s="5">
        <v>0</v>
      </c>
      <c r="J42" s="5">
        <v>0</v>
      </c>
      <c r="K42" s="5">
        <v>0</v>
      </c>
      <c r="L42" s="5"/>
      <c r="M42" s="5"/>
      <c r="N42" s="5">
        <f t="shared" si="1"/>
        <v>0</v>
      </c>
    </row>
    <row r="43" spans="1:14" x14ac:dyDescent="0.2">
      <c r="A43" t="s">
        <v>16</v>
      </c>
      <c r="B43" s="5">
        <v>0</v>
      </c>
      <c r="C43" s="5">
        <v>0</v>
      </c>
      <c r="D43" s="5">
        <v>0</v>
      </c>
      <c r="E43" s="5">
        <v>0</v>
      </c>
      <c r="F43" s="5">
        <v>0</v>
      </c>
      <c r="G43" s="5">
        <v>0</v>
      </c>
      <c r="H43" s="5">
        <v>0</v>
      </c>
      <c r="I43" s="5">
        <v>0</v>
      </c>
      <c r="J43" s="5">
        <v>0</v>
      </c>
      <c r="K43" s="5">
        <v>0</v>
      </c>
      <c r="L43" s="5"/>
      <c r="M43" s="5"/>
      <c r="N43" s="5">
        <f t="shared" si="1"/>
        <v>0</v>
      </c>
    </row>
    <row r="44" spans="1:14" x14ac:dyDescent="0.2">
      <c r="A44" t="s">
        <v>51</v>
      </c>
      <c r="B44" s="5">
        <v>0</v>
      </c>
      <c r="C44" s="5">
        <v>0</v>
      </c>
      <c r="D44" s="5">
        <v>0</v>
      </c>
      <c r="E44" s="5">
        <v>0</v>
      </c>
      <c r="F44" s="5">
        <v>0</v>
      </c>
      <c r="G44" s="5">
        <v>0</v>
      </c>
      <c r="H44" s="5">
        <v>0</v>
      </c>
      <c r="I44" s="5">
        <v>0</v>
      </c>
      <c r="J44" s="5">
        <v>0</v>
      </c>
      <c r="K44" s="5">
        <v>0</v>
      </c>
      <c r="L44" s="5"/>
      <c r="M44" s="5"/>
      <c r="N44" s="5">
        <f t="shared" si="1"/>
        <v>0</v>
      </c>
    </row>
    <row r="45" spans="1:14" x14ac:dyDescent="0.2">
      <c r="A45" t="s">
        <v>17</v>
      </c>
      <c r="B45" s="5">
        <v>0</v>
      </c>
      <c r="C45" s="5">
        <v>0</v>
      </c>
      <c r="D45" s="5">
        <v>0</v>
      </c>
      <c r="E45" s="5">
        <v>0</v>
      </c>
      <c r="F45" s="5">
        <v>0</v>
      </c>
      <c r="G45" s="5">
        <v>0</v>
      </c>
      <c r="H45" s="5">
        <v>0</v>
      </c>
      <c r="I45" s="5">
        <v>0</v>
      </c>
      <c r="J45" s="5">
        <v>0</v>
      </c>
      <c r="K45" s="5">
        <v>0</v>
      </c>
      <c r="L45" s="5"/>
      <c r="M45" s="5"/>
      <c r="N45" s="5">
        <f t="shared" si="1"/>
        <v>0</v>
      </c>
    </row>
    <row r="46" spans="1:14" x14ac:dyDescent="0.2">
      <c r="A46" t="s">
        <v>18</v>
      </c>
      <c r="B46" s="5">
        <v>0</v>
      </c>
      <c r="C46" s="5">
        <v>0</v>
      </c>
      <c r="D46" s="5">
        <v>0</v>
      </c>
      <c r="E46" s="5">
        <v>0</v>
      </c>
      <c r="F46" s="5">
        <v>0</v>
      </c>
      <c r="G46" s="5">
        <v>0</v>
      </c>
      <c r="H46" s="5">
        <v>0</v>
      </c>
      <c r="I46" s="5">
        <v>0</v>
      </c>
      <c r="J46" s="5">
        <v>0</v>
      </c>
      <c r="K46" s="5">
        <v>0</v>
      </c>
      <c r="L46" s="5"/>
      <c r="M46" s="5"/>
      <c r="N46" s="5">
        <f t="shared" si="1"/>
        <v>0</v>
      </c>
    </row>
    <row r="47" spans="1:14" x14ac:dyDescent="0.2">
      <c r="A47" t="s">
        <v>19</v>
      </c>
      <c r="B47" s="5">
        <v>0</v>
      </c>
      <c r="C47" s="5">
        <v>0</v>
      </c>
      <c r="D47" s="5">
        <v>0</v>
      </c>
      <c r="E47" s="5">
        <v>0</v>
      </c>
      <c r="F47" s="5">
        <v>0</v>
      </c>
      <c r="G47" s="5">
        <v>0</v>
      </c>
      <c r="H47" s="5">
        <v>0</v>
      </c>
      <c r="I47" s="5">
        <v>0</v>
      </c>
      <c r="J47" s="5">
        <v>0</v>
      </c>
      <c r="K47" s="5">
        <v>0</v>
      </c>
      <c r="L47" s="5"/>
      <c r="M47" s="5"/>
      <c r="N47" s="5">
        <f t="shared" si="1"/>
        <v>0</v>
      </c>
    </row>
    <row r="48" spans="1:14" x14ac:dyDescent="0.2">
      <c r="A48" t="s">
        <v>52</v>
      </c>
      <c r="B48" s="5">
        <v>0</v>
      </c>
      <c r="C48" s="5">
        <v>0</v>
      </c>
      <c r="D48" s="5">
        <v>0</v>
      </c>
      <c r="E48" s="5">
        <v>0</v>
      </c>
      <c r="F48" s="5">
        <v>0</v>
      </c>
      <c r="G48" s="5">
        <v>0</v>
      </c>
      <c r="H48" s="5">
        <v>0</v>
      </c>
      <c r="I48" s="5">
        <v>0</v>
      </c>
      <c r="J48" s="5">
        <v>0</v>
      </c>
      <c r="K48" s="5">
        <v>0</v>
      </c>
      <c r="L48" s="5"/>
      <c r="M48" s="5"/>
      <c r="N48" s="5">
        <f t="shared" si="1"/>
        <v>0</v>
      </c>
    </row>
    <row r="49" spans="1:14" x14ac:dyDescent="0.2">
      <c r="A49" t="s">
        <v>53</v>
      </c>
      <c r="B49" s="5">
        <v>2041.34</v>
      </c>
      <c r="C49" s="5">
        <v>240.58</v>
      </c>
      <c r="D49" s="5">
        <v>2156.0100000000002</v>
      </c>
      <c r="E49" s="5">
        <v>4473.0200000000004</v>
      </c>
      <c r="F49" s="5">
        <v>4382.72</v>
      </c>
      <c r="G49" s="5">
        <v>4304.7299999999996</v>
      </c>
      <c r="H49" s="5">
        <v>5370.08</v>
      </c>
      <c r="I49" s="5">
        <v>3843.22</v>
      </c>
      <c r="J49" s="5">
        <v>2752.16</v>
      </c>
      <c r="K49" s="5">
        <v>3506.24</v>
      </c>
      <c r="L49" s="5"/>
      <c r="M49" s="5"/>
      <c r="N49" s="5">
        <f t="shared" si="1"/>
        <v>33070.100000000006</v>
      </c>
    </row>
    <row r="50" spans="1:14" x14ac:dyDescent="0.2">
      <c r="A50" t="s">
        <v>54</v>
      </c>
      <c r="B50" s="5">
        <v>0</v>
      </c>
      <c r="C50" s="5">
        <v>0</v>
      </c>
      <c r="D50" s="5">
        <v>0</v>
      </c>
      <c r="E50" s="5">
        <v>0</v>
      </c>
      <c r="F50" s="5">
        <v>0</v>
      </c>
      <c r="G50" s="5">
        <v>0</v>
      </c>
      <c r="H50" s="5">
        <v>0</v>
      </c>
      <c r="I50" s="5">
        <v>0</v>
      </c>
      <c r="J50" s="5">
        <v>0</v>
      </c>
      <c r="K50" s="5">
        <v>0</v>
      </c>
      <c r="L50" s="5"/>
      <c r="M50" s="5"/>
      <c r="N50" s="5">
        <f t="shared" si="1"/>
        <v>0</v>
      </c>
    </row>
    <row r="51" spans="1:14" x14ac:dyDescent="0.2">
      <c r="A51" t="s">
        <v>20</v>
      </c>
      <c r="B51" s="5">
        <v>0</v>
      </c>
      <c r="C51" s="5">
        <v>0</v>
      </c>
      <c r="D51" s="5">
        <v>0</v>
      </c>
      <c r="E51" s="5">
        <v>0</v>
      </c>
      <c r="F51" s="5">
        <v>0</v>
      </c>
      <c r="G51" s="5">
        <v>0</v>
      </c>
      <c r="H51" s="5">
        <v>0</v>
      </c>
      <c r="I51" s="5">
        <v>0</v>
      </c>
      <c r="J51" s="5">
        <v>0</v>
      </c>
      <c r="K51" s="5">
        <v>0</v>
      </c>
      <c r="L51" s="5"/>
      <c r="M51" s="5"/>
      <c r="N51" s="5">
        <f t="shared" si="1"/>
        <v>0</v>
      </c>
    </row>
    <row r="52" spans="1:14" x14ac:dyDescent="0.2">
      <c r="A52" t="s">
        <v>21</v>
      </c>
      <c r="B52" s="5">
        <v>0</v>
      </c>
      <c r="C52" s="5">
        <v>0</v>
      </c>
      <c r="D52" s="5">
        <v>0</v>
      </c>
      <c r="E52" s="5">
        <v>0</v>
      </c>
      <c r="F52" s="5">
        <v>0</v>
      </c>
      <c r="G52" s="5">
        <v>0</v>
      </c>
      <c r="H52" s="5">
        <v>0</v>
      </c>
      <c r="I52" s="5">
        <v>0</v>
      </c>
      <c r="J52" s="5">
        <v>0</v>
      </c>
      <c r="K52" s="5">
        <v>0</v>
      </c>
      <c r="L52" s="5"/>
      <c r="M52" s="5"/>
      <c r="N52" s="5">
        <f t="shared" si="1"/>
        <v>0</v>
      </c>
    </row>
    <row r="53" spans="1:14" x14ac:dyDescent="0.2">
      <c r="A53" t="s">
        <v>22</v>
      </c>
      <c r="B53" s="5">
        <v>0</v>
      </c>
      <c r="C53" s="5">
        <v>0</v>
      </c>
      <c r="D53" s="5">
        <v>0</v>
      </c>
      <c r="E53" s="5">
        <v>0</v>
      </c>
      <c r="F53" s="5">
        <v>0</v>
      </c>
      <c r="G53" s="5">
        <v>0</v>
      </c>
      <c r="H53" s="5">
        <v>0</v>
      </c>
      <c r="I53" s="5">
        <v>0</v>
      </c>
      <c r="J53" s="5">
        <v>0</v>
      </c>
      <c r="K53" s="5">
        <v>0</v>
      </c>
      <c r="L53" s="5"/>
      <c r="M53" s="5"/>
      <c r="N53" s="5">
        <f t="shared" si="1"/>
        <v>0</v>
      </c>
    </row>
    <row r="54" spans="1:14" x14ac:dyDescent="0.2">
      <c r="A54" t="s">
        <v>55</v>
      </c>
      <c r="B54" s="5">
        <v>0</v>
      </c>
      <c r="C54" s="5">
        <v>0</v>
      </c>
      <c r="D54" s="5">
        <v>0</v>
      </c>
      <c r="E54" s="5">
        <v>0</v>
      </c>
      <c r="F54" s="5">
        <v>0</v>
      </c>
      <c r="G54" s="5">
        <v>0</v>
      </c>
      <c r="H54" s="5">
        <v>0</v>
      </c>
      <c r="I54" s="5">
        <v>0</v>
      </c>
      <c r="J54" s="5">
        <v>0</v>
      </c>
      <c r="K54" s="5">
        <v>0</v>
      </c>
      <c r="L54" s="5"/>
      <c r="M54" s="5"/>
      <c r="N54" s="5">
        <f t="shared" si="1"/>
        <v>0</v>
      </c>
    </row>
    <row r="55" spans="1:14" x14ac:dyDescent="0.2">
      <c r="A55" t="s">
        <v>23</v>
      </c>
      <c r="B55" s="5">
        <v>0</v>
      </c>
      <c r="C55" s="5">
        <v>0</v>
      </c>
      <c r="D55" s="5">
        <v>0</v>
      </c>
      <c r="E55" s="5">
        <v>0</v>
      </c>
      <c r="F55" s="5">
        <v>0</v>
      </c>
      <c r="G55" s="5">
        <v>0</v>
      </c>
      <c r="H55" s="5">
        <v>0</v>
      </c>
      <c r="I55" s="5">
        <v>0</v>
      </c>
      <c r="J55" s="5">
        <v>0</v>
      </c>
      <c r="K55" s="5">
        <v>0</v>
      </c>
      <c r="L55" s="5"/>
      <c r="M55" s="5"/>
      <c r="N55" s="5">
        <f t="shared" si="1"/>
        <v>0</v>
      </c>
    </row>
    <row r="56" spans="1:14" x14ac:dyDescent="0.2">
      <c r="A56" t="s">
        <v>24</v>
      </c>
      <c r="B56" s="5">
        <v>0</v>
      </c>
      <c r="C56" s="5">
        <v>0</v>
      </c>
      <c r="D56" s="5">
        <v>0</v>
      </c>
      <c r="E56" s="5">
        <v>0</v>
      </c>
      <c r="F56" s="5">
        <v>0</v>
      </c>
      <c r="G56" s="5">
        <v>0</v>
      </c>
      <c r="H56" s="5">
        <v>0</v>
      </c>
      <c r="I56" s="5">
        <v>0</v>
      </c>
      <c r="J56" s="5">
        <v>0</v>
      </c>
      <c r="K56" s="5">
        <v>0</v>
      </c>
      <c r="L56" s="5"/>
      <c r="M56" s="5"/>
      <c r="N56" s="5">
        <f t="shared" si="1"/>
        <v>0</v>
      </c>
    </row>
    <row r="57" spans="1:14" x14ac:dyDescent="0.2">
      <c r="A57" t="s">
        <v>56</v>
      </c>
      <c r="B57" s="5">
        <v>0</v>
      </c>
      <c r="C57" s="5">
        <v>0</v>
      </c>
      <c r="D57" s="5">
        <v>0</v>
      </c>
      <c r="E57" s="5">
        <v>0</v>
      </c>
      <c r="F57" s="5">
        <v>0</v>
      </c>
      <c r="G57" s="5">
        <v>0</v>
      </c>
      <c r="H57" s="5">
        <v>0</v>
      </c>
      <c r="I57" s="5">
        <v>0</v>
      </c>
      <c r="J57" s="5">
        <v>0</v>
      </c>
      <c r="K57" s="5">
        <v>0</v>
      </c>
      <c r="L57" s="5"/>
      <c r="M57" s="5"/>
      <c r="N57" s="5">
        <f t="shared" si="1"/>
        <v>0</v>
      </c>
    </row>
    <row r="58" spans="1:14" x14ac:dyDescent="0.2">
      <c r="A58" t="s">
        <v>57</v>
      </c>
      <c r="B58" s="5">
        <v>0</v>
      </c>
      <c r="C58" s="5">
        <v>0</v>
      </c>
      <c r="D58" s="5">
        <v>0</v>
      </c>
      <c r="E58" s="5">
        <v>0</v>
      </c>
      <c r="F58" s="5">
        <v>0</v>
      </c>
      <c r="G58" s="5">
        <v>0</v>
      </c>
      <c r="H58" s="5">
        <v>0</v>
      </c>
      <c r="I58" s="5">
        <v>0</v>
      </c>
      <c r="J58" s="5">
        <v>0</v>
      </c>
      <c r="K58" s="5">
        <v>0</v>
      </c>
      <c r="L58" s="5"/>
      <c r="M58" s="5"/>
      <c r="N58" s="5">
        <f t="shared" si="1"/>
        <v>0</v>
      </c>
    </row>
    <row r="59" spans="1:14" x14ac:dyDescent="0.2">
      <c r="A59" t="s">
        <v>58</v>
      </c>
      <c r="B59" s="5">
        <v>953.52</v>
      </c>
      <c r="C59" s="5">
        <v>946.47</v>
      </c>
      <c r="D59" s="5">
        <v>0</v>
      </c>
      <c r="E59" s="5">
        <v>0</v>
      </c>
      <c r="F59" s="5">
        <v>83.58</v>
      </c>
      <c r="G59" s="5">
        <v>0</v>
      </c>
      <c r="H59" s="5">
        <v>1328.96</v>
      </c>
      <c r="I59" s="5">
        <v>1719.26</v>
      </c>
      <c r="J59" s="5">
        <v>1657.49</v>
      </c>
      <c r="K59" s="5">
        <v>1967.63</v>
      </c>
      <c r="L59" s="5"/>
      <c r="M59" s="5"/>
      <c r="N59" s="5">
        <f t="shared" si="1"/>
        <v>8656.91</v>
      </c>
    </row>
    <row r="60" spans="1:14" x14ac:dyDescent="0.2">
      <c r="A60" t="s">
        <v>25</v>
      </c>
      <c r="B60" s="5">
        <v>0</v>
      </c>
      <c r="C60" s="5">
        <v>0</v>
      </c>
      <c r="D60" s="5">
        <v>0</v>
      </c>
      <c r="E60" s="5">
        <v>0</v>
      </c>
      <c r="F60" s="5">
        <v>0</v>
      </c>
      <c r="G60" s="5">
        <v>0</v>
      </c>
      <c r="H60" s="5">
        <v>0</v>
      </c>
      <c r="I60" s="5">
        <v>0</v>
      </c>
      <c r="J60" s="5">
        <v>0</v>
      </c>
      <c r="K60" s="5">
        <v>0</v>
      </c>
      <c r="L60" s="5"/>
      <c r="M60" s="5"/>
      <c r="N60" s="5">
        <f t="shared" si="1"/>
        <v>0</v>
      </c>
    </row>
    <row r="61" spans="1:14" x14ac:dyDescent="0.2">
      <c r="A61" t="s">
        <v>59</v>
      </c>
      <c r="B61" s="5">
        <v>0</v>
      </c>
      <c r="C61" s="5">
        <v>0</v>
      </c>
      <c r="D61" s="5">
        <v>0</v>
      </c>
      <c r="E61" s="5">
        <v>0</v>
      </c>
      <c r="F61" s="5">
        <v>0</v>
      </c>
      <c r="G61" s="5">
        <v>0</v>
      </c>
      <c r="H61" s="5">
        <v>0</v>
      </c>
      <c r="I61" s="5">
        <v>0</v>
      </c>
      <c r="J61" s="5">
        <v>0</v>
      </c>
      <c r="K61" s="5">
        <v>0</v>
      </c>
      <c r="L61" s="5"/>
      <c r="M61" s="5"/>
      <c r="N61" s="5">
        <f t="shared" si="1"/>
        <v>0</v>
      </c>
    </row>
    <row r="62" spans="1:14" x14ac:dyDescent="0.2">
      <c r="A62" t="s">
        <v>60</v>
      </c>
      <c r="B62" s="5">
        <v>0</v>
      </c>
      <c r="C62" s="5">
        <v>0</v>
      </c>
      <c r="D62" s="5">
        <v>0</v>
      </c>
      <c r="E62" s="5">
        <v>0</v>
      </c>
      <c r="F62" s="5">
        <v>0</v>
      </c>
      <c r="G62" s="5">
        <v>0</v>
      </c>
      <c r="H62" s="5">
        <v>0</v>
      </c>
      <c r="I62" s="5">
        <v>0</v>
      </c>
      <c r="J62" s="5">
        <v>0</v>
      </c>
      <c r="K62" s="5">
        <v>0</v>
      </c>
      <c r="L62" s="5"/>
      <c r="M62" s="5"/>
      <c r="N62" s="5">
        <f t="shared" si="1"/>
        <v>0</v>
      </c>
    </row>
    <row r="63" spans="1:14" x14ac:dyDescent="0.2">
      <c r="A63" t="s">
        <v>61</v>
      </c>
      <c r="B63" s="5">
        <v>0</v>
      </c>
      <c r="C63" s="5">
        <v>0</v>
      </c>
      <c r="D63" s="5">
        <v>0</v>
      </c>
      <c r="E63" s="5">
        <v>0</v>
      </c>
      <c r="F63" s="5">
        <v>0</v>
      </c>
      <c r="G63" s="5">
        <v>0</v>
      </c>
      <c r="H63" s="5">
        <v>0</v>
      </c>
      <c r="I63" s="5">
        <v>0</v>
      </c>
      <c r="J63" s="5">
        <v>0</v>
      </c>
      <c r="K63" s="5">
        <v>0</v>
      </c>
      <c r="L63" s="5"/>
      <c r="M63" s="5"/>
      <c r="N63" s="5">
        <f t="shared" si="1"/>
        <v>0</v>
      </c>
    </row>
    <row r="64" spans="1:14" x14ac:dyDescent="0.2">
      <c r="A64" t="s">
        <v>26</v>
      </c>
      <c r="B64" s="5">
        <v>0</v>
      </c>
      <c r="C64" s="5">
        <v>0</v>
      </c>
      <c r="D64" s="5">
        <v>0</v>
      </c>
      <c r="E64" s="5">
        <v>0</v>
      </c>
      <c r="F64" s="5">
        <v>0</v>
      </c>
      <c r="G64" s="5">
        <v>0</v>
      </c>
      <c r="H64" s="5">
        <v>0</v>
      </c>
      <c r="I64" s="5">
        <v>0</v>
      </c>
      <c r="J64" s="5">
        <v>0</v>
      </c>
      <c r="K64" s="5">
        <v>0</v>
      </c>
      <c r="L64" s="5"/>
      <c r="M64" s="5"/>
      <c r="N64" s="5">
        <f t="shared" si="1"/>
        <v>0</v>
      </c>
    </row>
    <row r="65" spans="1:14" x14ac:dyDescent="0.2">
      <c r="A65" t="s">
        <v>62</v>
      </c>
      <c r="B65" s="5">
        <v>0</v>
      </c>
      <c r="C65" s="5">
        <v>0</v>
      </c>
      <c r="D65" s="5">
        <v>0</v>
      </c>
      <c r="E65" s="5">
        <v>0</v>
      </c>
      <c r="F65" s="5">
        <v>0</v>
      </c>
      <c r="G65" s="5">
        <v>0</v>
      </c>
      <c r="H65" s="5">
        <v>0</v>
      </c>
      <c r="I65" s="5">
        <v>0</v>
      </c>
      <c r="J65" s="5">
        <v>0</v>
      </c>
      <c r="K65" s="5">
        <v>0</v>
      </c>
      <c r="L65" s="5"/>
      <c r="M65" s="5"/>
      <c r="N65" s="5">
        <f t="shared" si="1"/>
        <v>0</v>
      </c>
    </row>
    <row r="66" spans="1:14" x14ac:dyDescent="0.2">
      <c r="A66" t="s">
        <v>63</v>
      </c>
      <c r="B66" s="5">
        <v>0</v>
      </c>
      <c r="C66" s="5">
        <v>0</v>
      </c>
      <c r="D66" s="5">
        <v>0</v>
      </c>
      <c r="E66" s="5">
        <v>0</v>
      </c>
      <c r="F66" s="5">
        <v>0</v>
      </c>
      <c r="G66" s="5">
        <v>0</v>
      </c>
      <c r="H66" s="5">
        <v>0</v>
      </c>
      <c r="I66" s="5">
        <v>0</v>
      </c>
      <c r="J66" s="5">
        <v>0</v>
      </c>
      <c r="K66" s="5">
        <v>0</v>
      </c>
      <c r="L66" s="5"/>
      <c r="M66" s="5"/>
      <c r="N66" s="5">
        <f t="shared" si="1"/>
        <v>0</v>
      </c>
    </row>
    <row r="67" spans="1:14" x14ac:dyDescent="0.2">
      <c r="A67" t="s">
        <v>64</v>
      </c>
      <c r="B67" s="5">
        <v>0</v>
      </c>
      <c r="C67" s="5">
        <v>0</v>
      </c>
      <c r="D67" s="5">
        <v>0</v>
      </c>
      <c r="E67" s="5">
        <v>0</v>
      </c>
      <c r="F67" s="5">
        <v>0</v>
      </c>
      <c r="G67" s="5">
        <v>0</v>
      </c>
      <c r="H67" s="5">
        <v>0</v>
      </c>
      <c r="I67" s="5">
        <v>0</v>
      </c>
      <c r="J67" s="5">
        <v>0</v>
      </c>
      <c r="K67" s="5">
        <v>0</v>
      </c>
      <c r="L67" s="5"/>
      <c r="M67" s="5"/>
      <c r="N67" s="5">
        <f t="shared" si="1"/>
        <v>0</v>
      </c>
    </row>
    <row r="68" spans="1:14" x14ac:dyDescent="0.2">
      <c r="A68" t="s">
        <v>65</v>
      </c>
      <c r="B68" s="5">
        <v>0</v>
      </c>
      <c r="C68" s="5">
        <v>0</v>
      </c>
      <c r="D68" s="5">
        <v>0</v>
      </c>
      <c r="E68" s="5">
        <v>0</v>
      </c>
      <c r="F68" s="5">
        <v>0</v>
      </c>
      <c r="G68" s="5">
        <v>0</v>
      </c>
      <c r="H68" s="5">
        <v>0</v>
      </c>
      <c r="I68" s="5">
        <v>0</v>
      </c>
      <c r="J68" s="5">
        <v>0</v>
      </c>
      <c r="K68" s="5">
        <v>0</v>
      </c>
      <c r="L68" s="5"/>
      <c r="M68" s="5"/>
      <c r="N68" s="5">
        <f t="shared" si="1"/>
        <v>0</v>
      </c>
    </row>
    <row r="69" spans="1:14" x14ac:dyDescent="0.2">
      <c r="A69" t="s">
        <v>66</v>
      </c>
      <c r="B69" s="5">
        <v>0</v>
      </c>
      <c r="C69" s="5">
        <v>0</v>
      </c>
      <c r="D69" s="5">
        <v>0</v>
      </c>
      <c r="E69" s="5">
        <v>0</v>
      </c>
      <c r="F69" s="5">
        <v>0</v>
      </c>
      <c r="G69" s="5">
        <v>0</v>
      </c>
      <c r="H69" s="5">
        <v>0</v>
      </c>
      <c r="I69" s="5">
        <v>0</v>
      </c>
      <c r="J69" s="5">
        <v>0</v>
      </c>
      <c r="K69" s="5">
        <v>0</v>
      </c>
      <c r="L69" s="5"/>
      <c r="M69" s="5"/>
      <c r="N69" s="5">
        <f t="shared" si="1"/>
        <v>0</v>
      </c>
    </row>
    <row r="70" spans="1:14" x14ac:dyDescent="0.2">
      <c r="A70" t="s">
        <v>67</v>
      </c>
      <c r="B70" s="5">
        <v>0</v>
      </c>
      <c r="C70" s="5">
        <v>0</v>
      </c>
      <c r="D70" s="5">
        <v>0</v>
      </c>
      <c r="E70" s="5">
        <v>0</v>
      </c>
      <c r="F70" s="5">
        <v>0</v>
      </c>
      <c r="G70" s="5">
        <v>0</v>
      </c>
      <c r="H70" s="5">
        <v>0</v>
      </c>
      <c r="I70" s="5">
        <v>0</v>
      </c>
      <c r="J70" s="5">
        <v>0</v>
      </c>
      <c r="K70" s="5">
        <v>0</v>
      </c>
      <c r="L70" s="5"/>
      <c r="M70" s="5"/>
      <c r="N70" s="5">
        <f t="shared" si="1"/>
        <v>0</v>
      </c>
    </row>
    <row r="71" spans="1:14" x14ac:dyDescent="0.2">
      <c r="A71" t="s">
        <v>68</v>
      </c>
      <c r="B71" s="5">
        <v>0</v>
      </c>
      <c r="C71" s="5">
        <v>0</v>
      </c>
      <c r="D71" s="5">
        <v>0</v>
      </c>
      <c r="E71" s="5">
        <v>0</v>
      </c>
      <c r="F71" s="5">
        <v>0</v>
      </c>
      <c r="G71" s="5">
        <v>0</v>
      </c>
      <c r="H71" s="5">
        <v>0</v>
      </c>
      <c r="I71" s="5">
        <v>0</v>
      </c>
      <c r="J71" s="5">
        <v>0</v>
      </c>
      <c r="K71" s="5">
        <v>0</v>
      </c>
      <c r="L71" s="5"/>
      <c r="M71" s="5"/>
      <c r="N71" s="5">
        <f t="shared" si="1"/>
        <v>0</v>
      </c>
    </row>
    <row r="72" spans="1:14" x14ac:dyDescent="0.2">
      <c r="A72" t="s">
        <v>69</v>
      </c>
      <c r="B72" s="5">
        <v>0</v>
      </c>
      <c r="C72" s="5">
        <v>0</v>
      </c>
      <c r="D72" s="5">
        <v>0</v>
      </c>
      <c r="E72" s="5">
        <v>0</v>
      </c>
      <c r="F72" s="5">
        <v>0</v>
      </c>
      <c r="G72" s="5">
        <v>0</v>
      </c>
      <c r="H72" s="5">
        <v>0</v>
      </c>
      <c r="I72" s="5">
        <v>0</v>
      </c>
      <c r="J72" s="5">
        <v>0</v>
      </c>
      <c r="K72" s="5">
        <v>0</v>
      </c>
      <c r="L72" s="5"/>
      <c r="M72" s="5"/>
      <c r="N72" s="5">
        <f t="shared" si="1"/>
        <v>0</v>
      </c>
    </row>
    <row r="73" spans="1:14" x14ac:dyDescent="0.2">
      <c r="A73" t="s">
        <v>27</v>
      </c>
      <c r="B73" s="5">
        <v>0</v>
      </c>
      <c r="C73" s="5">
        <v>0</v>
      </c>
      <c r="D73" s="5">
        <v>0</v>
      </c>
      <c r="E73" s="5">
        <v>0</v>
      </c>
      <c r="F73" s="5">
        <v>0</v>
      </c>
      <c r="G73" s="5">
        <v>0</v>
      </c>
      <c r="H73" s="5">
        <v>0</v>
      </c>
      <c r="I73" s="5">
        <v>0</v>
      </c>
      <c r="J73" s="5">
        <v>0</v>
      </c>
      <c r="K73" s="5">
        <v>0</v>
      </c>
      <c r="L73" s="5"/>
      <c r="M73" s="5"/>
      <c r="N73" s="5">
        <f t="shared" si="1"/>
        <v>0</v>
      </c>
    </row>
    <row r="74" spans="1:14" x14ac:dyDescent="0.2">
      <c r="A74" t="s">
        <v>70</v>
      </c>
      <c r="B74" s="5">
        <v>0</v>
      </c>
      <c r="C74" s="5">
        <v>0</v>
      </c>
      <c r="D74" s="5">
        <v>0</v>
      </c>
      <c r="E74" s="5">
        <v>0</v>
      </c>
      <c r="F74" s="5">
        <v>0</v>
      </c>
      <c r="G74" s="5">
        <v>0</v>
      </c>
      <c r="H74" s="5">
        <v>0</v>
      </c>
      <c r="I74" s="5">
        <v>0</v>
      </c>
      <c r="J74" s="5">
        <v>0</v>
      </c>
      <c r="K74" s="5">
        <v>0</v>
      </c>
      <c r="L74" s="5"/>
      <c r="M74" s="5"/>
      <c r="N74" s="5">
        <f t="shared" si="1"/>
        <v>0</v>
      </c>
    </row>
    <row r="75" spans="1:14" x14ac:dyDescent="0.2">
      <c r="A75" t="s">
        <v>28</v>
      </c>
      <c r="B75" s="5">
        <v>0</v>
      </c>
      <c r="C75" s="5">
        <v>0</v>
      </c>
      <c r="D75" s="5">
        <v>0</v>
      </c>
      <c r="E75" s="5">
        <v>0</v>
      </c>
      <c r="F75" s="5">
        <v>0</v>
      </c>
      <c r="G75" s="5">
        <v>0</v>
      </c>
      <c r="H75" s="5">
        <v>0</v>
      </c>
      <c r="I75" s="5">
        <v>0</v>
      </c>
      <c r="J75" s="5">
        <v>0</v>
      </c>
      <c r="K75" s="5">
        <v>0</v>
      </c>
      <c r="L75" s="5"/>
      <c r="M75" s="5"/>
      <c r="N75" s="5">
        <f t="shared" si="1"/>
        <v>0</v>
      </c>
    </row>
    <row r="76" spans="1:14" x14ac:dyDescent="0.2">
      <c r="A76" t="s">
        <v>29</v>
      </c>
      <c r="B76" s="5">
        <v>0</v>
      </c>
      <c r="C76" s="5">
        <v>0</v>
      </c>
      <c r="D76" s="5">
        <v>0</v>
      </c>
      <c r="E76" s="5">
        <v>0</v>
      </c>
      <c r="F76" s="5">
        <v>0</v>
      </c>
      <c r="G76" s="5">
        <v>0</v>
      </c>
      <c r="H76" s="5">
        <v>0</v>
      </c>
      <c r="I76" s="5">
        <v>0</v>
      </c>
      <c r="J76" s="5">
        <v>0</v>
      </c>
      <c r="K76" s="5">
        <v>0</v>
      </c>
      <c r="L76" s="5"/>
      <c r="M76" s="5"/>
      <c r="N76" s="5">
        <f t="shared" si="1"/>
        <v>0</v>
      </c>
    </row>
    <row r="77" spans="1:14" x14ac:dyDescent="0.2">
      <c r="A77" t="s">
        <v>71</v>
      </c>
      <c r="B77" s="5">
        <v>0</v>
      </c>
      <c r="C77" s="5">
        <v>0</v>
      </c>
      <c r="D77" s="5">
        <v>0</v>
      </c>
      <c r="E77" s="5">
        <v>0</v>
      </c>
      <c r="F77" s="5">
        <v>0</v>
      </c>
      <c r="G77" s="5">
        <v>0</v>
      </c>
      <c r="H77" s="5">
        <v>0</v>
      </c>
      <c r="I77" s="5">
        <v>0</v>
      </c>
      <c r="J77" s="5">
        <v>0</v>
      </c>
      <c r="K77" s="5">
        <v>0</v>
      </c>
      <c r="L77" s="5"/>
      <c r="M77" s="5"/>
      <c r="N77" s="5">
        <f t="shared" si="1"/>
        <v>0</v>
      </c>
    </row>
    <row r="78" spans="1:14" x14ac:dyDescent="0.2">
      <c r="A78" t="s">
        <v>72</v>
      </c>
      <c r="B78" s="5">
        <v>0</v>
      </c>
      <c r="C78" s="5">
        <v>0</v>
      </c>
      <c r="D78" s="5">
        <v>0</v>
      </c>
      <c r="E78" s="5">
        <v>0</v>
      </c>
      <c r="F78" s="5">
        <v>0</v>
      </c>
      <c r="G78" s="5">
        <v>0</v>
      </c>
      <c r="H78" s="5">
        <v>0</v>
      </c>
      <c r="I78" s="5">
        <v>0</v>
      </c>
      <c r="J78" s="5">
        <v>0</v>
      </c>
      <c r="K78" s="5">
        <v>0</v>
      </c>
      <c r="L78" s="5"/>
      <c r="M78" s="5"/>
      <c r="N78" s="5">
        <f t="shared" si="1"/>
        <v>0</v>
      </c>
    </row>
    <row r="79" spans="1:14" x14ac:dyDescent="0.2">
      <c r="A79" t="s">
        <v>73</v>
      </c>
      <c r="B79" s="5">
        <v>0</v>
      </c>
      <c r="C79" s="5">
        <v>0</v>
      </c>
      <c r="D79" s="5">
        <v>0</v>
      </c>
      <c r="E79" s="5">
        <v>0</v>
      </c>
      <c r="F79" s="5">
        <v>0</v>
      </c>
      <c r="G79" s="5">
        <v>0</v>
      </c>
      <c r="H79" s="5">
        <v>0</v>
      </c>
      <c r="I79" s="5">
        <v>0</v>
      </c>
      <c r="J79" s="5">
        <v>0</v>
      </c>
      <c r="K79" s="5">
        <v>0</v>
      </c>
      <c r="L79" s="5"/>
      <c r="M79" s="5"/>
      <c r="N79" s="5">
        <f>SUM(B79:M79)</f>
        <v>0</v>
      </c>
    </row>
    <row r="80" spans="1:14" x14ac:dyDescent="0.2">
      <c r="A80" t="s">
        <v>30</v>
      </c>
      <c r="B80" s="5">
        <v>12178.97</v>
      </c>
      <c r="C80" s="5">
        <v>12860.87</v>
      </c>
      <c r="D80" s="5">
        <v>12009.33</v>
      </c>
      <c r="E80" s="5">
        <v>18954.78</v>
      </c>
      <c r="F80" s="5">
        <v>16631.11</v>
      </c>
      <c r="G80" s="5">
        <v>17099.05</v>
      </c>
      <c r="H80" s="5">
        <v>35077.370000000003</v>
      </c>
      <c r="I80" s="5">
        <v>26991.29</v>
      </c>
      <c r="J80" s="5">
        <v>24295.85</v>
      </c>
      <c r="K80" s="5">
        <v>16678.36</v>
      </c>
      <c r="L80" s="5"/>
      <c r="M80" s="5"/>
      <c r="N80" s="5">
        <f>SUM(B80:M80)</f>
        <v>192776.98000000004</v>
      </c>
    </row>
    <row r="81" spans="1:14" x14ac:dyDescent="0.2">
      <c r="A81" t="s">
        <v>1</v>
      </c>
    </row>
    <row r="82" spans="1:14" x14ac:dyDescent="0.2">
      <c r="A82" t="s">
        <v>31</v>
      </c>
      <c r="B82" s="5">
        <f t="shared" ref="B82:M82" si="2">SUM(B14:B80)</f>
        <v>23395.96</v>
      </c>
      <c r="C82" s="5">
        <f t="shared" si="2"/>
        <v>22933.47</v>
      </c>
      <c r="D82" s="5">
        <f t="shared" si="2"/>
        <v>26452.690000000002</v>
      </c>
      <c r="E82" s="5">
        <f t="shared" si="2"/>
        <v>35082.06</v>
      </c>
      <c r="F82" s="5">
        <f t="shared" si="2"/>
        <v>32041.709999999992</v>
      </c>
      <c r="G82" s="5">
        <f t="shared" si="2"/>
        <v>30978.07</v>
      </c>
      <c r="H82" s="5">
        <f t="shared" si="2"/>
        <v>55379.62</v>
      </c>
      <c r="I82" s="5">
        <f t="shared" si="2"/>
        <v>51445.369999999995</v>
      </c>
      <c r="J82" s="5">
        <f t="shared" si="2"/>
        <v>40558.819000000003</v>
      </c>
      <c r="K82" s="5">
        <f t="shared" si="2"/>
        <v>38149.5</v>
      </c>
      <c r="L82" s="5">
        <f t="shared" si="2"/>
        <v>0</v>
      </c>
      <c r="M82" s="5">
        <f t="shared" si="2"/>
        <v>0</v>
      </c>
      <c r="N82" s="5">
        <f>SUM(B82:M82)</f>
        <v>356417.26899999997</v>
      </c>
    </row>
  </sheetData>
  <mergeCells count="6">
    <mergeCell ref="A8:N8"/>
    <mergeCell ref="A7:N7"/>
    <mergeCell ref="A3:N3"/>
    <mergeCell ref="A4:N4"/>
    <mergeCell ref="A5:N5"/>
    <mergeCell ref="A6:N6"/>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6"/>
  </sheetPr>
  <dimension ref="A1:N82"/>
  <sheetViews>
    <sheetView zoomScaleNormal="100" workbookViewId="0">
      <pane xSplit="1" ySplit="13" topLeftCell="B14" activePane="bottomRight" state="frozen"/>
      <selection pane="topRight" activeCell="B1" sqref="B1"/>
      <selection pane="bottomLeft" activeCell="A14" sqref="A14"/>
      <selection pane="bottomRight" activeCell="B14" sqref="B14"/>
    </sheetView>
  </sheetViews>
  <sheetFormatPr defaultRowHeight="12.75" x14ac:dyDescent="0.2"/>
  <cols>
    <col min="1" max="1" width="16.1640625" bestFit="1" customWidth="1"/>
    <col min="2" max="11" width="8.1640625" bestFit="1" customWidth="1"/>
    <col min="12" max="12" width="10.1640625" bestFit="1" customWidth="1"/>
    <col min="13" max="13" width="8.1640625" bestFit="1" customWidth="1"/>
    <col min="14" max="14" width="10.1640625" bestFit="1" customWidth="1"/>
  </cols>
  <sheetData>
    <row r="1" spans="1:14" x14ac:dyDescent="0.2">
      <c r="A1" t="str">
        <f>'SFY 21-22'!A1</f>
        <v>VALIDATED TAX RECEIPTS FOR: JULY 2021 thru June 2022</v>
      </c>
      <c r="F1" s="3"/>
      <c r="G1" s="3"/>
      <c r="N1" t="s">
        <v>84</v>
      </c>
    </row>
    <row r="2" spans="1:14" x14ac:dyDescent="0.2">
      <c r="F2" s="3"/>
      <c r="G2" s="3"/>
    </row>
    <row r="3" spans="1:14" x14ac:dyDescent="0.2">
      <c r="A3" s="72" t="s">
        <v>85</v>
      </c>
      <c r="B3" s="72"/>
      <c r="C3" s="72"/>
      <c r="D3" s="72"/>
      <c r="E3" s="72"/>
      <c r="F3" s="72"/>
      <c r="G3" s="72"/>
      <c r="H3" s="72"/>
      <c r="I3" s="72"/>
      <c r="J3" s="72"/>
      <c r="K3" s="72"/>
      <c r="L3" s="72"/>
      <c r="M3" s="72"/>
      <c r="N3" s="72"/>
    </row>
    <row r="4" spans="1:14" x14ac:dyDescent="0.2">
      <c r="A4" s="72" t="s">
        <v>86</v>
      </c>
      <c r="B4" s="72"/>
      <c r="C4" s="72"/>
      <c r="D4" s="72"/>
      <c r="E4" s="72"/>
      <c r="F4" s="72"/>
      <c r="G4" s="72"/>
      <c r="H4" s="72"/>
      <c r="I4" s="72"/>
      <c r="J4" s="72"/>
      <c r="K4" s="72"/>
      <c r="L4" s="72"/>
      <c r="M4" s="72"/>
      <c r="N4" s="72"/>
    </row>
    <row r="5" spans="1:14" x14ac:dyDescent="0.2">
      <c r="A5" s="72" t="s">
        <v>34</v>
      </c>
      <c r="B5" s="72"/>
      <c r="C5" s="72"/>
      <c r="D5" s="72"/>
      <c r="E5" s="72"/>
      <c r="F5" s="72"/>
      <c r="G5" s="72"/>
      <c r="H5" s="72"/>
      <c r="I5" s="72"/>
      <c r="J5" s="72"/>
      <c r="K5" s="72"/>
      <c r="L5" s="72"/>
      <c r="M5" s="72"/>
      <c r="N5" s="72"/>
    </row>
    <row r="6" spans="1:14" x14ac:dyDescent="0.2">
      <c r="A6" s="72" t="s">
        <v>74</v>
      </c>
      <c r="B6" s="72"/>
      <c r="C6" s="72"/>
      <c r="D6" s="72"/>
      <c r="E6" s="72"/>
      <c r="F6" s="72"/>
      <c r="G6" s="72"/>
      <c r="H6" s="72"/>
      <c r="I6" s="72"/>
      <c r="J6" s="72"/>
      <c r="K6" s="72"/>
      <c r="L6" s="72"/>
      <c r="M6" s="72"/>
      <c r="N6" s="72"/>
    </row>
    <row r="7" spans="1:14" x14ac:dyDescent="0.2">
      <c r="A7" s="72" t="s">
        <v>35</v>
      </c>
      <c r="B7" s="72"/>
      <c r="C7" s="72"/>
      <c r="D7" s="72"/>
      <c r="E7" s="72"/>
      <c r="F7" s="72"/>
      <c r="G7" s="72"/>
      <c r="H7" s="72"/>
      <c r="I7" s="72"/>
      <c r="J7" s="72"/>
      <c r="K7" s="72"/>
      <c r="L7" s="72"/>
      <c r="M7" s="72"/>
      <c r="N7" s="72"/>
    </row>
    <row r="8" spans="1:14" x14ac:dyDescent="0.2">
      <c r="A8" s="72" t="s">
        <v>95</v>
      </c>
      <c r="B8" s="72"/>
      <c r="C8" s="72"/>
      <c r="D8" s="72"/>
      <c r="E8" s="72"/>
      <c r="F8" s="72"/>
      <c r="G8" s="72"/>
      <c r="H8" s="72"/>
      <c r="I8" s="72"/>
      <c r="J8" s="72"/>
      <c r="K8" s="72"/>
      <c r="L8" s="72"/>
      <c r="M8" s="72"/>
      <c r="N8" s="72"/>
    </row>
    <row r="11" spans="1:14" x14ac:dyDescent="0.2">
      <c r="B11" s="1">
        <f>'Oil &amp; Gas Severance'!B11</f>
        <v>44378</v>
      </c>
      <c r="C11" s="1">
        <f>'Oil &amp; Gas Severance'!C11</f>
        <v>44409</v>
      </c>
      <c r="D11" s="1">
        <f>'Oil &amp; Gas Severance'!D11</f>
        <v>44440</v>
      </c>
      <c r="E11" s="1">
        <f>'Oil &amp; Gas Severance'!E11</f>
        <v>44470</v>
      </c>
      <c r="F11" s="1">
        <f>'Oil &amp; Gas Severance'!F11</f>
        <v>44501</v>
      </c>
      <c r="G11" s="1">
        <f>'Oil &amp; Gas Severance'!G11</f>
        <v>44531</v>
      </c>
      <c r="H11" s="1">
        <f>'Oil &amp; Gas Severance'!H11</f>
        <v>44562</v>
      </c>
      <c r="I11" s="1">
        <f>'Oil &amp; Gas Severance'!I11</f>
        <v>44593</v>
      </c>
      <c r="J11" s="1">
        <f>'Oil &amp; Gas Severance'!J11</f>
        <v>44621</v>
      </c>
      <c r="K11" s="1">
        <f>'Oil &amp; Gas Severance'!K11</f>
        <v>44652</v>
      </c>
      <c r="L11" s="1">
        <f>'Oil &amp; Gas Severance'!L11</f>
        <v>44682</v>
      </c>
      <c r="M11" s="1">
        <f>'Oil &amp; Gas Severance'!M11</f>
        <v>44713</v>
      </c>
      <c r="N11" s="1" t="str">
        <f>'Oil &amp; Gas Severance'!N11</f>
        <v>SFY21-22</v>
      </c>
    </row>
    <row r="12" spans="1:14" x14ac:dyDescent="0.2">
      <c r="A12" t="s">
        <v>0</v>
      </c>
    </row>
    <row r="13" spans="1:14" x14ac:dyDescent="0.2">
      <c r="A13" t="s">
        <v>1</v>
      </c>
    </row>
    <row r="14" spans="1:14" x14ac:dyDescent="0.2">
      <c r="A14" t="s">
        <v>37</v>
      </c>
      <c r="B14" s="5"/>
      <c r="C14" s="5"/>
      <c r="D14" s="5"/>
      <c r="E14" s="5"/>
      <c r="F14" s="5"/>
      <c r="G14" s="5"/>
      <c r="H14" s="5"/>
      <c r="I14" s="5"/>
      <c r="J14" s="5"/>
      <c r="K14" s="5"/>
      <c r="L14" s="5"/>
      <c r="M14" s="5"/>
      <c r="N14" s="5">
        <f>SUM(B14:M14)</f>
        <v>0</v>
      </c>
    </row>
    <row r="15" spans="1:14" x14ac:dyDescent="0.2">
      <c r="A15" t="s">
        <v>38</v>
      </c>
      <c r="B15" s="5"/>
      <c r="C15" s="5"/>
      <c r="D15" s="5"/>
      <c r="E15" s="5"/>
      <c r="F15" s="5"/>
      <c r="G15" s="5"/>
      <c r="H15" s="5"/>
      <c r="I15" s="5"/>
      <c r="J15" s="5"/>
      <c r="K15" s="5"/>
      <c r="L15" s="5"/>
      <c r="M15" s="5"/>
      <c r="N15" s="5">
        <f t="shared" ref="N15:N78" si="0">SUM(B15:M15)</f>
        <v>0</v>
      </c>
    </row>
    <row r="16" spans="1:14" x14ac:dyDescent="0.2">
      <c r="A16" t="s">
        <v>39</v>
      </c>
      <c r="B16" s="5"/>
      <c r="C16" s="5"/>
      <c r="D16" s="5"/>
      <c r="E16" s="5"/>
      <c r="F16" s="5"/>
      <c r="G16" s="5"/>
      <c r="H16" s="5"/>
      <c r="I16" s="5"/>
      <c r="J16" s="5"/>
      <c r="K16" s="5"/>
      <c r="L16" s="5"/>
      <c r="M16" s="5"/>
      <c r="N16" s="5">
        <f t="shared" si="0"/>
        <v>0</v>
      </c>
    </row>
    <row r="17" spans="1:14" x14ac:dyDescent="0.2">
      <c r="A17" t="s">
        <v>2</v>
      </c>
      <c r="B17" s="5"/>
      <c r="C17" s="5"/>
      <c r="D17" s="5"/>
      <c r="E17" s="5"/>
      <c r="F17" s="5"/>
      <c r="G17" s="5"/>
      <c r="H17" s="5"/>
      <c r="I17" s="5"/>
      <c r="J17" s="5"/>
      <c r="K17" s="5"/>
      <c r="L17" s="5"/>
      <c r="M17" s="5"/>
      <c r="N17" s="5">
        <f t="shared" si="0"/>
        <v>0</v>
      </c>
    </row>
    <row r="18" spans="1:14" x14ac:dyDescent="0.2">
      <c r="A18" t="s">
        <v>40</v>
      </c>
      <c r="B18" s="5"/>
      <c r="C18" s="5"/>
      <c r="D18" s="5"/>
      <c r="E18" s="5"/>
      <c r="F18" s="5"/>
      <c r="G18" s="5"/>
      <c r="H18" s="5"/>
      <c r="I18" s="5"/>
      <c r="J18" s="5"/>
      <c r="K18" s="5"/>
      <c r="L18" s="5"/>
      <c r="M18" s="5"/>
      <c r="N18" s="5">
        <f t="shared" si="0"/>
        <v>0</v>
      </c>
    </row>
    <row r="19" spans="1:14" x14ac:dyDescent="0.2">
      <c r="A19" t="s">
        <v>41</v>
      </c>
      <c r="B19" s="5"/>
      <c r="C19" s="5"/>
      <c r="D19" s="5"/>
      <c r="E19" s="5"/>
      <c r="F19" s="5"/>
      <c r="G19" s="5"/>
      <c r="H19" s="5"/>
      <c r="I19" s="5"/>
      <c r="J19" s="5"/>
      <c r="K19" s="5"/>
      <c r="L19" s="5"/>
      <c r="M19" s="5"/>
      <c r="N19" s="5">
        <f t="shared" si="0"/>
        <v>0</v>
      </c>
    </row>
    <row r="20" spans="1:14" x14ac:dyDescent="0.2">
      <c r="A20" t="s">
        <v>3</v>
      </c>
      <c r="B20" s="5"/>
      <c r="C20" s="5"/>
      <c r="D20" s="5"/>
      <c r="E20" s="5"/>
      <c r="F20" s="5"/>
      <c r="G20" s="5"/>
      <c r="H20" s="5"/>
      <c r="I20" s="5"/>
      <c r="J20" s="5"/>
      <c r="K20" s="5"/>
      <c r="L20" s="5"/>
      <c r="M20" s="5"/>
      <c r="N20" s="5">
        <f t="shared" si="0"/>
        <v>0</v>
      </c>
    </row>
    <row r="21" spans="1:14" x14ac:dyDescent="0.2">
      <c r="A21" t="s">
        <v>42</v>
      </c>
      <c r="B21" s="5"/>
      <c r="C21" s="5"/>
      <c r="D21" s="5"/>
      <c r="E21" s="5"/>
      <c r="F21" s="5"/>
      <c r="G21" s="5"/>
      <c r="H21" s="5"/>
      <c r="I21" s="5"/>
      <c r="J21" s="5"/>
      <c r="K21" s="5"/>
      <c r="L21" s="5"/>
      <c r="M21" s="5"/>
      <c r="N21" s="5">
        <f t="shared" si="0"/>
        <v>0</v>
      </c>
    </row>
    <row r="22" spans="1:14" x14ac:dyDescent="0.2">
      <c r="A22" t="s">
        <v>43</v>
      </c>
      <c r="B22" s="5"/>
      <c r="C22" s="5"/>
      <c r="D22" s="5"/>
      <c r="E22" s="5"/>
      <c r="F22" s="5"/>
      <c r="G22" s="5"/>
      <c r="H22" s="5"/>
      <c r="I22" s="5"/>
      <c r="J22" s="5"/>
      <c r="K22" s="5"/>
      <c r="L22" s="5"/>
      <c r="M22" s="5"/>
      <c r="N22" s="5">
        <f t="shared" si="0"/>
        <v>0</v>
      </c>
    </row>
    <row r="23" spans="1:14" x14ac:dyDescent="0.2">
      <c r="A23" t="s">
        <v>44</v>
      </c>
      <c r="B23" s="5"/>
      <c r="C23" s="5"/>
      <c r="D23" s="5"/>
      <c r="E23" s="5"/>
      <c r="F23" s="5"/>
      <c r="G23" s="5"/>
      <c r="H23" s="5"/>
      <c r="I23" s="5"/>
      <c r="J23" s="5"/>
      <c r="K23" s="5"/>
      <c r="L23" s="5"/>
      <c r="M23" s="5"/>
      <c r="N23" s="5">
        <f t="shared" si="0"/>
        <v>0</v>
      </c>
    </row>
    <row r="24" spans="1:14" x14ac:dyDescent="0.2">
      <c r="A24" t="s">
        <v>45</v>
      </c>
      <c r="B24" s="5"/>
      <c r="C24" s="5"/>
      <c r="D24" s="5"/>
      <c r="E24" s="5"/>
      <c r="F24" s="5"/>
      <c r="G24" s="5"/>
      <c r="H24" s="5"/>
      <c r="I24" s="5"/>
      <c r="J24" s="5"/>
      <c r="K24" s="5"/>
      <c r="L24" s="5"/>
      <c r="M24" s="5"/>
      <c r="N24" s="5">
        <f t="shared" si="0"/>
        <v>0</v>
      </c>
    </row>
    <row r="25" spans="1:14" x14ac:dyDescent="0.2">
      <c r="A25" t="s">
        <v>4</v>
      </c>
      <c r="B25" s="5"/>
      <c r="C25" s="5"/>
      <c r="D25" s="5"/>
      <c r="E25" s="5"/>
      <c r="F25" s="5"/>
      <c r="G25" s="5"/>
      <c r="H25" s="5"/>
      <c r="I25" s="5"/>
      <c r="J25" s="5"/>
      <c r="K25" s="5"/>
      <c r="L25" s="5"/>
      <c r="M25" s="5"/>
      <c r="N25" s="5">
        <f t="shared" si="0"/>
        <v>0</v>
      </c>
    </row>
    <row r="26" spans="1:14" x14ac:dyDescent="0.2">
      <c r="A26" t="s">
        <v>89</v>
      </c>
      <c r="B26" s="5"/>
      <c r="C26" s="5"/>
      <c r="D26" s="5"/>
      <c r="E26" s="5"/>
      <c r="F26" s="5"/>
      <c r="G26" s="5"/>
      <c r="H26" s="5"/>
      <c r="I26" s="5"/>
      <c r="J26" s="5"/>
      <c r="K26" s="5"/>
      <c r="L26" s="5"/>
      <c r="M26" s="5"/>
      <c r="N26" s="5">
        <f t="shared" si="0"/>
        <v>0</v>
      </c>
    </row>
    <row r="27" spans="1:14" x14ac:dyDescent="0.2">
      <c r="A27" t="s">
        <v>5</v>
      </c>
      <c r="B27" s="5"/>
      <c r="C27" s="5"/>
      <c r="D27" s="5"/>
      <c r="E27" s="5"/>
      <c r="F27" s="5"/>
      <c r="G27" s="5"/>
      <c r="H27" s="5"/>
      <c r="I27" s="5"/>
      <c r="J27" s="5"/>
      <c r="K27" s="5"/>
      <c r="L27" s="5"/>
      <c r="M27" s="5"/>
      <c r="N27" s="5">
        <f t="shared" si="0"/>
        <v>0</v>
      </c>
    </row>
    <row r="28" spans="1:14" x14ac:dyDescent="0.2">
      <c r="A28" t="s">
        <v>6</v>
      </c>
      <c r="B28" s="5"/>
      <c r="C28" s="5"/>
      <c r="D28" s="5"/>
      <c r="E28" s="5"/>
      <c r="F28" s="5"/>
      <c r="G28" s="5"/>
      <c r="H28" s="5"/>
      <c r="I28" s="5"/>
      <c r="J28" s="5"/>
      <c r="K28" s="5"/>
      <c r="L28" s="5"/>
      <c r="M28" s="5"/>
      <c r="N28" s="5">
        <f t="shared" si="0"/>
        <v>0</v>
      </c>
    </row>
    <row r="29" spans="1:14" x14ac:dyDescent="0.2">
      <c r="A29" t="s">
        <v>46</v>
      </c>
      <c r="B29" s="5"/>
      <c r="C29" s="5"/>
      <c r="D29" s="5"/>
      <c r="E29" s="5"/>
      <c r="F29" s="5"/>
      <c r="G29" s="5"/>
      <c r="H29" s="5"/>
      <c r="I29" s="5"/>
      <c r="J29" s="5"/>
      <c r="K29" s="5"/>
      <c r="L29" s="5"/>
      <c r="M29" s="5"/>
      <c r="N29" s="5">
        <f t="shared" si="0"/>
        <v>0</v>
      </c>
    </row>
    <row r="30" spans="1:14" x14ac:dyDescent="0.2">
      <c r="A30" t="s">
        <v>47</v>
      </c>
      <c r="B30" s="5"/>
      <c r="C30" s="5"/>
      <c r="D30" s="5"/>
      <c r="E30" s="5"/>
      <c r="F30" s="5"/>
      <c r="G30" s="5"/>
      <c r="H30" s="5"/>
      <c r="I30" s="5"/>
      <c r="J30" s="5"/>
      <c r="K30" s="5"/>
      <c r="L30" s="5"/>
      <c r="M30" s="5"/>
      <c r="N30" s="5">
        <f t="shared" si="0"/>
        <v>0</v>
      </c>
    </row>
    <row r="31" spans="1:14" x14ac:dyDescent="0.2">
      <c r="A31" t="s">
        <v>7</v>
      </c>
      <c r="B31" s="5"/>
      <c r="C31" s="5"/>
      <c r="D31" s="5"/>
      <c r="E31" s="5"/>
      <c r="F31" s="5"/>
      <c r="G31" s="5"/>
      <c r="H31" s="5"/>
      <c r="I31" s="5"/>
      <c r="J31" s="5"/>
      <c r="K31" s="5"/>
      <c r="L31" s="5"/>
      <c r="M31" s="5"/>
      <c r="N31" s="5">
        <f t="shared" si="0"/>
        <v>0</v>
      </c>
    </row>
    <row r="32" spans="1:14" x14ac:dyDescent="0.2">
      <c r="A32" t="s">
        <v>8</v>
      </c>
      <c r="B32" s="5"/>
      <c r="C32" s="5"/>
      <c r="D32" s="5"/>
      <c r="E32" s="5"/>
      <c r="F32" s="5"/>
      <c r="G32" s="5"/>
      <c r="H32" s="5"/>
      <c r="I32" s="5"/>
      <c r="J32" s="5"/>
      <c r="K32" s="5"/>
      <c r="L32" s="5"/>
      <c r="M32" s="5"/>
      <c r="N32" s="5">
        <f t="shared" si="0"/>
        <v>0</v>
      </c>
    </row>
    <row r="33" spans="1:14" x14ac:dyDescent="0.2">
      <c r="A33" t="s">
        <v>9</v>
      </c>
      <c r="B33" s="5"/>
      <c r="C33" s="5"/>
      <c r="D33" s="5"/>
      <c r="E33" s="5"/>
      <c r="F33" s="5"/>
      <c r="G33" s="5"/>
      <c r="H33" s="5"/>
      <c r="I33" s="5"/>
      <c r="J33" s="5"/>
      <c r="K33" s="5"/>
      <c r="L33" s="5"/>
      <c r="M33" s="5"/>
      <c r="N33" s="5">
        <f t="shared" si="0"/>
        <v>0</v>
      </c>
    </row>
    <row r="34" spans="1:14" x14ac:dyDescent="0.2">
      <c r="A34" t="s">
        <v>10</v>
      </c>
      <c r="B34" s="5"/>
      <c r="C34" s="5"/>
      <c r="D34" s="5"/>
      <c r="E34" s="5"/>
      <c r="F34" s="5"/>
      <c r="G34" s="5"/>
      <c r="H34" s="5"/>
      <c r="I34" s="5"/>
      <c r="J34" s="5"/>
      <c r="K34" s="5"/>
      <c r="L34" s="5"/>
      <c r="M34" s="5"/>
      <c r="N34" s="5">
        <f t="shared" si="0"/>
        <v>0</v>
      </c>
    </row>
    <row r="35" spans="1:14" x14ac:dyDescent="0.2">
      <c r="A35" t="s">
        <v>11</v>
      </c>
      <c r="B35" s="5"/>
      <c r="C35" s="5"/>
      <c r="D35" s="5"/>
      <c r="E35" s="5"/>
      <c r="F35" s="5"/>
      <c r="G35" s="5"/>
      <c r="H35" s="5"/>
      <c r="I35" s="5"/>
      <c r="J35" s="5"/>
      <c r="K35" s="5"/>
      <c r="L35" s="5"/>
      <c r="M35" s="5"/>
      <c r="N35" s="5">
        <f t="shared" si="0"/>
        <v>0</v>
      </c>
    </row>
    <row r="36" spans="1:14" x14ac:dyDescent="0.2">
      <c r="A36" t="s">
        <v>48</v>
      </c>
      <c r="B36" s="5"/>
      <c r="C36" s="5"/>
      <c r="D36" s="5"/>
      <c r="E36" s="5"/>
      <c r="F36" s="5"/>
      <c r="G36" s="5"/>
      <c r="H36" s="5"/>
      <c r="I36" s="5"/>
      <c r="J36" s="5"/>
      <c r="K36" s="5"/>
      <c r="L36" s="5"/>
      <c r="M36" s="5"/>
      <c r="N36" s="5">
        <f t="shared" si="0"/>
        <v>0</v>
      </c>
    </row>
    <row r="37" spans="1:14" x14ac:dyDescent="0.2">
      <c r="A37" t="s">
        <v>12</v>
      </c>
      <c r="B37" s="5"/>
      <c r="C37" s="5"/>
      <c r="D37" s="5"/>
      <c r="E37" s="5"/>
      <c r="F37" s="5"/>
      <c r="G37" s="5"/>
      <c r="H37" s="5"/>
      <c r="I37" s="5"/>
      <c r="J37" s="5"/>
      <c r="K37" s="5"/>
      <c r="L37" s="10"/>
      <c r="M37" s="5"/>
      <c r="N37" s="5">
        <f t="shared" si="0"/>
        <v>0</v>
      </c>
    </row>
    <row r="38" spans="1:14" x14ac:dyDescent="0.2">
      <c r="A38" t="s">
        <v>13</v>
      </c>
      <c r="B38" s="5"/>
      <c r="C38" s="5"/>
      <c r="D38" s="5"/>
      <c r="E38" s="5"/>
      <c r="F38" s="5"/>
      <c r="G38" s="5"/>
      <c r="H38" s="5"/>
      <c r="I38" s="5"/>
      <c r="J38" s="5"/>
      <c r="K38" s="5"/>
      <c r="L38" s="10"/>
      <c r="M38" s="5"/>
      <c r="N38" s="5">
        <f t="shared" si="0"/>
        <v>0</v>
      </c>
    </row>
    <row r="39" spans="1:14" x14ac:dyDescent="0.2">
      <c r="A39" t="s">
        <v>14</v>
      </c>
      <c r="B39" s="5"/>
      <c r="C39" s="5"/>
      <c r="D39" s="5"/>
      <c r="E39" s="5"/>
      <c r="F39" s="5"/>
      <c r="G39" s="5"/>
      <c r="H39" s="5"/>
      <c r="I39" s="5"/>
      <c r="J39" s="5"/>
      <c r="K39" s="5"/>
      <c r="L39" s="5"/>
      <c r="M39" s="5"/>
      <c r="N39" s="5">
        <f t="shared" si="0"/>
        <v>0</v>
      </c>
    </row>
    <row r="40" spans="1:14" x14ac:dyDescent="0.2">
      <c r="A40" t="s">
        <v>49</v>
      </c>
      <c r="B40" s="5"/>
      <c r="C40" s="5"/>
      <c r="D40" s="5"/>
      <c r="E40" s="5"/>
      <c r="F40" s="5"/>
      <c r="G40" s="5"/>
      <c r="H40" s="5"/>
      <c r="I40" s="5"/>
      <c r="J40" s="5"/>
      <c r="K40" s="5"/>
      <c r="L40" s="5"/>
      <c r="M40" s="5"/>
      <c r="N40" s="5">
        <f t="shared" si="0"/>
        <v>0</v>
      </c>
    </row>
    <row r="41" spans="1:14" x14ac:dyDescent="0.2">
      <c r="A41" t="s">
        <v>15</v>
      </c>
      <c r="B41" s="5"/>
      <c r="C41" s="5"/>
      <c r="D41" s="5"/>
      <c r="E41" s="5"/>
      <c r="F41" s="5"/>
      <c r="G41" s="5"/>
      <c r="H41" s="5"/>
      <c r="I41" s="5"/>
      <c r="J41" s="5"/>
      <c r="K41" s="5"/>
      <c r="L41" s="5"/>
      <c r="M41" s="5"/>
      <c r="N41" s="5">
        <f t="shared" si="0"/>
        <v>0</v>
      </c>
    </row>
    <row r="42" spans="1:14" x14ac:dyDescent="0.2">
      <c r="A42" t="s">
        <v>50</v>
      </c>
      <c r="B42" s="5"/>
      <c r="C42" s="5"/>
      <c r="D42" s="5"/>
      <c r="E42" s="5"/>
      <c r="F42" s="5"/>
      <c r="G42" s="5"/>
      <c r="H42" s="5"/>
      <c r="I42" s="5"/>
      <c r="J42" s="5"/>
      <c r="K42" s="5"/>
      <c r="L42" s="10"/>
      <c r="M42" s="5"/>
      <c r="N42" s="5">
        <f t="shared" si="0"/>
        <v>0</v>
      </c>
    </row>
    <row r="43" spans="1:14" x14ac:dyDescent="0.2">
      <c r="A43" t="s">
        <v>16</v>
      </c>
      <c r="B43" s="5"/>
      <c r="C43" s="5"/>
      <c r="D43" s="5"/>
      <c r="E43" s="5"/>
      <c r="F43" s="5"/>
      <c r="G43" s="5"/>
      <c r="H43" s="5"/>
      <c r="I43" s="5"/>
      <c r="J43" s="5"/>
      <c r="K43" s="5"/>
      <c r="L43" s="5"/>
      <c r="M43" s="5"/>
      <c r="N43" s="5">
        <f t="shared" si="0"/>
        <v>0</v>
      </c>
    </row>
    <row r="44" spans="1:14" x14ac:dyDescent="0.2">
      <c r="A44" t="s">
        <v>51</v>
      </c>
      <c r="B44" s="5"/>
      <c r="C44" s="5"/>
      <c r="D44" s="5"/>
      <c r="E44" s="5"/>
      <c r="F44" s="5"/>
      <c r="G44" s="5"/>
      <c r="H44" s="5"/>
      <c r="I44" s="5"/>
      <c r="J44" s="5"/>
      <c r="K44" s="5"/>
      <c r="L44" s="5"/>
      <c r="M44" s="5"/>
      <c r="N44" s="5">
        <f t="shared" si="0"/>
        <v>0</v>
      </c>
    </row>
    <row r="45" spans="1:14" x14ac:dyDescent="0.2">
      <c r="A45" t="s">
        <v>17</v>
      </c>
      <c r="B45" s="5"/>
      <c r="C45" s="5"/>
      <c r="D45" s="5"/>
      <c r="E45" s="5"/>
      <c r="F45" s="5"/>
      <c r="G45" s="5"/>
      <c r="H45" s="5"/>
      <c r="I45" s="5"/>
      <c r="J45" s="5"/>
      <c r="K45" s="5"/>
      <c r="L45" s="5"/>
      <c r="M45" s="5"/>
      <c r="N45" s="5">
        <f t="shared" si="0"/>
        <v>0</v>
      </c>
    </row>
    <row r="46" spans="1:14" x14ac:dyDescent="0.2">
      <c r="A46" t="s">
        <v>18</v>
      </c>
      <c r="B46" s="5"/>
      <c r="C46" s="5"/>
      <c r="D46" s="5"/>
      <c r="E46" s="5"/>
      <c r="F46" s="5"/>
      <c r="G46" s="5"/>
      <c r="H46" s="5"/>
      <c r="I46" s="5"/>
      <c r="J46" s="5"/>
      <c r="K46" s="5"/>
      <c r="L46" s="5"/>
      <c r="M46" s="5"/>
      <c r="N46" s="5">
        <f t="shared" si="0"/>
        <v>0</v>
      </c>
    </row>
    <row r="47" spans="1:14" x14ac:dyDescent="0.2">
      <c r="A47" t="s">
        <v>19</v>
      </c>
      <c r="B47" s="5"/>
      <c r="C47" s="5"/>
      <c r="D47" s="5"/>
      <c r="E47" s="5"/>
      <c r="F47" s="5"/>
      <c r="G47" s="5"/>
      <c r="H47" s="5"/>
      <c r="I47" s="5"/>
      <c r="J47" s="5"/>
      <c r="K47" s="5"/>
      <c r="L47" s="5"/>
      <c r="M47" s="5"/>
      <c r="N47" s="5">
        <f t="shared" si="0"/>
        <v>0</v>
      </c>
    </row>
    <row r="48" spans="1:14" x14ac:dyDescent="0.2">
      <c r="A48" t="s">
        <v>52</v>
      </c>
      <c r="B48" s="5"/>
      <c r="C48" s="5"/>
      <c r="D48" s="5"/>
      <c r="E48" s="5"/>
      <c r="F48" s="5"/>
      <c r="G48" s="5"/>
      <c r="H48" s="5"/>
      <c r="I48" s="5"/>
      <c r="J48" s="5"/>
      <c r="K48" s="5"/>
      <c r="L48" s="5"/>
      <c r="M48" s="5"/>
      <c r="N48" s="5">
        <f t="shared" si="0"/>
        <v>0</v>
      </c>
    </row>
    <row r="49" spans="1:14" x14ac:dyDescent="0.2">
      <c r="A49" t="s">
        <v>53</v>
      </c>
      <c r="B49" s="5"/>
      <c r="C49" s="5"/>
      <c r="D49" s="5"/>
      <c r="E49" s="5"/>
      <c r="F49" s="5"/>
      <c r="G49" s="5"/>
      <c r="H49" s="5"/>
      <c r="I49" s="5"/>
      <c r="J49" s="5"/>
      <c r="K49" s="5"/>
      <c r="L49" s="5"/>
      <c r="M49" s="5"/>
      <c r="N49" s="5">
        <f t="shared" si="0"/>
        <v>0</v>
      </c>
    </row>
    <row r="50" spans="1:14" x14ac:dyDescent="0.2">
      <c r="A50" t="s">
        <v>54</v>
      </c>
      <c r="B50" s="5"/>
      <c r="C50" s="5"/>
      <c r="D50" s="5"/>
      <c r="E50" s="5"/>
      <c r="F50" s="5"/>
      <c r="G50" s="5"/>
      <c r="H50" s="5"/>
      <c r="I50" s="5"/>
      <c r="J50" s="5"/>
      <c r="K50" s="5"/>
      <c r="L50" s="5"/>
      <c r="M50" s="5"/>
      <c r="N50" s="5">
        <f t="shared" si="0"/>
        <v>0</v>
      </c>
    </row>
    <row r="51" spans="1:14" x14ac:dyDescent="0.2">
      <c r="A51" t="s">
        <v>20</v>
      </c>
      <c r="B51" s="5"/>
      <c r="C51" s="5"/>
      <c r="D51" s="5"/>
      <c r="E51" s="5"/>
      <c r="F51" s="5"/>
      <c r="G51" s="5"/>
      <c r="H51" s="5"/>
      <c r="I51" s="5"/>
      <c r="J51" s="5"/>
      <c r="K51" s="5"/>
      <c r="L51" s="5"/>
      <c r="M51" s="5"/>
      <c r="N51" s="5">
        <f t="shared" si="0"/>
        <v>0</v>
      </c>
    </row>
    <row r="52" spans="1:14" x14ac:dyDescent="0.2">
      <c r="A52" t="s">
        <v>21</v>
      </c>
      <c r="B52" s="5"/>
      <c r="C52" s="5"/>
      <c r="D52" s="5"/>
      <c r="E52" s="5"/>
      <c r="F52" s="5"/>
      <c r="G52" s="5"/>
      <c r="H52" s="5"/>
      <c r="I52" s="5"/>
      <c r="J52" s="5"/>
      <c r="K52" s="5"/>
      <c r="L52" s="5"/>
      <c r="M52" s="5"/>
      <c r="N52" s="5">
        <f t="shared" si="0"/>
        <v>0</v>
      </c>
    </row>
    <row r="53" spans="1:14" x14ac:dyDescent="0.2">
      <c r="A53" t="s">
        <v>22</v>
      </c>
      <c r="B53" s="5"/>
      <c r="C53" s="5"/>
      <c r="D53" s="5"/>
      <c r="E53" s="5"/>
      <c r="F53" s="5"/>
      <c r="G53" s="5"/>
      <c r="H53" s="5"/>
      <c r="I53" s="5"/>
      <c r="J53" s="5"/>
      <c r="K53" s="5"/>
      <c r="L53" s="5"/>
      <c r="M53" s="5"/>
      <c r="N53" s="5">
        <f t="shared" si="0"/>
        <v>0</v>
      </c>
    </row>
    <row r="54" spans="1:14" x14ac:dyDescent="0.2">
      <c r="A54" t="s">
        <v>55</v>
      </c>
      <c r="B54" s="5"/>
      <c r="C54" s="5"/>
      <c r="D54" s="5"/>
      <c r="E54" s="5"/>
      <c r="F54" s="5"/>
      <c r="G54" s="5"/>
      <c r="H54" s="5"/>
      <c r="I54" s="5"/>
      <c r="J54" s="5"/>
      <c r="K54" s="5"/>
      <c r="L54" s="10"/>
      <c r="M54" s="5"/>
      <c r="N54" s="5">
        <f t="shared" si="0"/>
        <v>0</v>
      </c>
    </row>
    <row r="55" spans="1:14" x14ac:dyDescent="0.2">
      <c r="A55" t="s">
        <v>23</v>
      </c>
      <c r="B55" s="5"/>
      <c r="C55" s="5"/>
      <c r="D55" s="5"/>
      <c r="E55" s="5"/>
      <c r="F55" s="5"/>
      <c r="G55" s="5"/>
      <c r="H55" s="5"/>
      <c r="I55" s="5"/>
      <c r="J55" s="5"/>
      <c r="K55" s="5"/>
      <c r="L55" s="5"/>
      <c r="M55" s="5"/>
      <c r="N55" s="5">
        <f t="shared" si="0"/>
        <v>0</v>
      </c>
    </row>
    <row r="56" spans="1:14" x14ac:dyDescent="0.2">
      <c r="A56" t="s">
        <v>24</v>
      </c>
      <c r="B56" s="5"/>
      <c r="C56" s="5"/>
      <c r="D56" s="5"/>
      <c r="E56" s="5"/>
      <c r="F56" s="5"/>
      <c r="G56" s="5"/>
      <c r="H56" s="5"/>
      <c r="I56" s="5"/>
      <c r="J56" s="5"/>
      <c r="K56" s="5"/>
      <c r="L56" s="5"/>
      <c r="M56" s="5"/>
      <c r="N56" s="5">
        <f t="shared" si="0"/>
        <v>0</v>
      </c>
    </row>
    <row r="57" spans="1:14" x14ac:dyDescent="0.2">
      <c r="A57" t="s">
        <v>56</v>
      </c>
      <c r="B57" s="5"/>
      <c r="C57" s="5"/>
      <c r="D57" s="5"/>
      <c r="E57" s="5"/>
      <c r="F57" s="5"/>
      <c r="G57" s="5"/>
      <c r="H57" s="5"/>
      <c r="I57" s="5"/>
      <c r="J57" s="5"/>
      <c r="K57" s="5"/>
      <c r="L57" s="5"/>
      <c r="M57" s="5"/>
      <c r="N57" s="5">
        <f t="shared" si="0"/>
        <v>0</v>
      </c>
    </row>
    <row r="58" spans="1:14" x14ac:dyDescent="0.2">
      <c r="A58" t="s">
        <v>57</v>
      </c>
      <c r="B58" s="5"/>
      <c r="C58" s="5"/>
      <c r="D58" s="5"/>
      <c r="E58" s="5"/>
      <c r="F58" s="5"/>
      <c r="G58" s="5"/>
      <c r="H58" s="5"/>
      <c r="I58" s="5"/>
      <c r="J58" s="5"/>
      <c r="K58" s="5"/>
      <c r="L58" s="5"/>
      <c r="M58" s="5"/>
      <c r="N58" s="5">
        <f t="shared" si="0"/>
        <v>0</v>
      </c>
    </row>
    <row r="59" spans="1:14" x14ac:dyDescent="0.2">
      <c r="A59" t="s">
        <v>58</v>
      </c>
      <c r="B59" s="5"/>
      <c r="C59" s="5"/>
      <c r="D59" s="5"/>
      <c r="E59" s="5"/>
      <c r="F59" s="5"/>
      <c r="G59" s="5"/>
      <c r="H59" s="5"/>
      <c r="I59" s="5"/>
      <c r="J59" s="5"/>
      <c r="K59" s="5"/>
      <c r="L59" s="5"/>
      <c r="M59" s="5"/>
      <c r="N59" s="5">
        <f t="shared" si="0"/>
        <v>0</v>
      </c>
    </row>
    <row r="60" spans="1:14" x14ac:dyDescent="0.2">
      <c r="A60" t="s">
        <v>25</v>
      </c>
      <c r="B60" s="5"/>
      <c r="C60" s="5"/>
      <c r="D60" s="5"/>
      <c r="E60" s="5"/>
      <c r="F60" s="5"/>
      <c r="G60" s="5"/>
      <c r="H60" s="5"/>
      <c r="I60" s="5"/>
      <c r="J60" s="5"/>
      <c r="K60" s="5"/>
      <c r="L60" s="5"/>
      <c r="M60" s="5"/>
      <c r="N60" s="5">
        <f t="shared" si="0"/>
        <v>0</v>
      </c>
    </row>
    <row r="61" spans="1:14" x14ac:dyDescent="0.2">
      <c r="A61" t="s">
        <v>59</v>
      </c>
      <c r="B61" s="5"/>
      <c r="C61" s="5"/>
      <c r="D61" s="5"/>
      <c r="E61" s="5"/>
      <c r="F61" s="5"/>
      <c r="G61" s="5"/>
      <c r="H61" s="5"/>
      <c r="I61" s="5"/>
      <c r="J61" s="5"/>
      <c r="K61" s="5"/>
      <c r="L61" s="5"/>
      <c r="M61" s="5"/>
      <c r="N61" s="5">
        <f t="shared" si="0"/>
        <v>0</v>
      </c>
    </row>
    <row r="62" spans="1:14" x14ac:dyDescent="0.2">
      <c r="A62" t="s">
        <v>60</v>
      </c>
      <c r="B62" s="5"/>
      <c r="C62" s="5"/>
      <c r="D62" s="5"/>
      <c r="E62" s="5"/>
      <c r="F62" s="5"/>
      <c r="G62" s="5"/>
      <c r="H62" s="5"/>
      <c r="I62" s="5"/>
      <c r="J62" s="5"/>
      <c r="K62" s="5"/>
      <c r="L62" s="5"/>
      <c r="M62" s="5"/>
      <c r="N62" s="5">
        <f t="shared" si="0"/>
        <v>0</v>
      </c>
    </row>
    <row r="63" spans="1:14" x14ac:dyDescent="0.2">
      <c r="A63" t="s">
        <v>61</v>
      </c>
      <c r="B63" s="5"/>
      <c r="C63" s="5"/>
      <c r="D63" s="5"/>
      <c r="E63" s="5"/>
      <c r="F63" s="5"/>
      <c r="G63" s="5"/>
      <c r="H63" s="5"/>
      <c r="I63" s="5"/>
      <c r="J63" s="5"/>
      <c r="K63" s="5"/>
      <c r="L63" s="5"/>
      <c r="M63" s="5"/>
      <c r="N63" s="5">
        <f t="shared" si="0"/>
        <v>0</v>
      </c>
    </row>
    <row r="64" spans="1:14" x14ac:dyDescent="0.2">
      <c r="A64" t="s">
        <v>26</v>
      </c>
      <c r="B64" s="5"/>
      <c r="C64" s="5"/>
      <c r="D64" s="5"/>
      <c r="E64" s="5"/>
      <c r="F64" s="5"/>
      <c r="G64" s="5"/>
      <c r="H64" s="5"/>
      <c r="I64" s="5"/>
      <c r="J64" s="5"/>
      <c r="K64" s="5"/>
      <c r="L64" s="5"/>
      <c r="M64" s="5"/>
      <c r="N64" s="5">
        <f t="shared" si="0"/>
        <v>0</v>
      </c>
    </row>
    <row r="65" spans="1:14" x14ac:dyDescent="0.2">
      <c r="A65" t="s">
        <v>62</v>
      </c>
      <c r="B65" s="5"/>
      <c r="C65" s="5"/>
      <c r="D65" s="5"/>
      <c r="E65" s="5"/>
      <c r="F65" s="5"/>
      <c r="G65" s="5"/>
      <c r="H65" s="5"/>
      <c r="I65" s="5"/>
      <c r="J65" s="5"/>
      <c r="K65" s="5"/>
      <c r="L65" s="5"/>
      <c r="M65" s="5"/>
      <c r="N65" s="5">
        <f t="shared" si="0"/>
        <v>0</v>
      </c>
    </row>
    <row r="66" spans="1:14" x14ac:dyDescent="0.2">
      <c r="A66" t="s">
        <v>63</v>
      </c>
      <c r="B66" s="5"/>
      <c r="C66" s="5"/>
      <c r="D66" s="5"/>
      <c r="E66" s="5"/>
      <c r="F66" s="5"/>
      <c r="G66" s="5"/>
      <c r="H66" s="5"/>
      <c r="I66" s="5"/>
      <c r="J66" s="5"/>
      <c r="K66" s="5"/>
      <c r="L66" s="10"/>
      <c r="M66" s="5"/>
      <c r="N66" s="5">
        <f t="shared" si="0"/>
        <v>0</v>
      </c>
    </row>
    <row r="67" spans="1:14" x14ac:dyDescent="0.2">
      <c r="A67" t="s">
        <v>64</v>
      </c>
      <c r="B67" s="5"/>
      <c r="C67" s="5"/>
      <c r="D67" s="5"/>
      <c r="E67" s="5"/>
      <c r="F67" s="5"/>
      <c r="G67" s="5"/>
      <c r="H67" s="5"/>
      <c r="I67" s="5"/>
      <c r="J67" s="5"/>
      <c r="K67" s="5"/>
      <c r="L67" s="5"/>
      <c r="M67" s="5"/>
      <c r="N67" s="5">
        <f t="shared" si="0"/>
        <v>0</v>
      </c>
    </row>
    <row r="68" spans="1:14" x14ac:dyDescent="0.2">
      <c r="A68" t="s">
        <v>65</v>
      </c>
      <c r="B68" s="5"/>
      <c r="C68" s="5"/>
      <c r="D68" s="5"/>
      <c r="E68" s="5"/>
      <c r="F68" s="5"/>
      <c r="G68" s="5"/>
      <c r="H68" s="5"/>
      <c r="I68" s="5"/>
      <c r="J68" s="5"/>
      <c r="K68" s="5"/>
      <c r="L68" s="5"/>
      <c r="M68" s="5"/>
      <c r="N68" s="5">
        <f t="shared" si="0"/>
        <v>0</v>
      </c>
    </row>
    <row r="69" spans="1:14" x14ac:dyDescent="0.2">
      <c r="A69" t="s">
        <v>66</v>
      </c>
      <c r="B69" s="5"/>
      <c r="C69" s="5"/>
      <c r="D69" s="5"/>
      <c r="E69" s="5"/>
      <c r="F69" s="5"/>
      <c r="G69" s="5"/>
      <c r="H69" s="5"/>
      <c r="I69" s="5"/>
      <c r="J69" s="5"/>
      <c r="K69" s="5"/>
      <c r="L69" s="5"/>
      <c r="M69" s="5"/>
      <c r="N69" s="5">
        <f t="shared" si="0"/>
        <v>0</v>
      </c>
    </row>
    <row r="70" spans="1:14" x14ac:dyDescent="0.2">
      <c r="A70" t="s">
        <v>67</v>
      </c>
      <c r="B70" s="5"/>
      <c r="C70" s="5"/>
      <c r="D70" s="5"/>
      <c r="E70" s="5"/>
      <c r="F70" s="5"/>
      <c r="G70" s="5"/>
      <c r="H70" s="5"/>
      <c r="I70" s="5"/>
      <c r="J70" s="5"/>
      <c r="K70" s="5"/>
      <c r="L70" s="5"/>
      <c r="M70" s="5"/>
      <c r="N70" s="5">
        <f t="shared" si="0"/>
        <v>0</v>
      </c>
    </row>
    <row r="71" spans="1:14" x14ac:dyDescent="0.2">
      <c r="A71" t="s">
        <v>68</v>
      </c>
      <c r="B71" s="5"/>
      <c r="C71" s="5"/>
      <c r="D71" s="5"/>
      <c r="E71" s="5"/>
      <c r="F71" s="5"/>
      <c r="G71" s="5"/>
      <c r="H71" s="5"/>
      <c r="I71" s="5"/>
      <c r="J71" s="5"/>
      <c r="K71" s="5"/>
      <c r="L71" s="5"/>
      <c r="M71" s="5"/>
      <c r="N71" s="5">
        <f t="shared" si="0"/>
        <v>0</v>
      </c>
    </row>
    <row r="72" spans="1:14" x14ac:dyDescent="0.2">
      <c r="A72" t="s">
        <v>69</v>
      </c>
      <c r="B72" s="5"/>
      <c r="C72" s="5"/>
      <c r="D72" s="5"/>
      <c r="E72" s="5"/>
      <c r="F72" s="5"/>
      <c r="G72" s="5"/>
      <c r="H72" s="5"/>
      <c r="I72" s="5"/>
      <c r="J72" s="5"/>
      <c r="K72" s="5"/>
      <c r="L72" s="5"/>
      <c r="M72" s="5"/>
      <c r="N72" s="5">
        <f t="shared" si="0"/>
        <v>0</v>
      </c>
    </row>
    <row r="73" spans="1:14" x14ac:dyDescent="0.2">
      <c r="A73" t="s">
        <v>27</v>
      </c>
      <c r="B73" s="5"/>
      <c r="C73" s="5"/>
      <c r="D73" s="5"/>
      <c r="E73" s="5"/>
      <c r="F73" s="5"/>
      <c r="G73" s="5"/>
      <c r="H73" s="5"/>
      <c r="I73" s="5"/>
      <c r="J73" s="5"/>
      <c r="K73" s="5"/>
      <c r="L73" s="5"/>
      <c r="M73" s="5"/>
      <c r="N73" s="5">
        <f t="shared" si="0"/>
        <v>0</v>
      </c>
    </row>
    <row r="74" spans="1:14" x14ac:dyDescent="0.2">
      <c r="A74" t="s">
        <v>70</v>
      </c>
      <c r="B74" s="5"/>
      <c r="C74" s="5"/>
      <c r="D74" s="5"/>
      <c r="E74" s="5"/>
      <c r="F74" s="5"/>
      <c r="G74" s="5"/>
      <c r="H74" s="5"/>
      <c r="I74" s="5"/>
      <c r="J74" s="5"/>
      <c r="K74" s="5"/>
      <c r="L74" s="5"/>
      <c r="M74" s="5"/>
      <c r="N74" s="5">
        <f t="shared" si="0"/>
        <v>0</v>
      </c>
    </row>
    <row r="75" spans="1:14" x14ac:dyDescent="0.2">
      <c r="A75" t="s">
        <v>28</v>
      </c>
      <c r="B75" s="5"/>
      <c r="C75" s="5"/>
      <c r="D75" s="5"/>
      <c r="E75" s="5"/>
      <c r="F75" s="5"/>
      <c r="G75" s="5"/>
      <c r="H75" s="5"/>
      <c r="I75" s="5"/>
      <c r="J75" s="5"/>
      <c r="K75" s="5"/>
      <c r="L75" s="5"/>
      <c r="M75" s="5"/>
      <c r="N75" s="5">
        <f t="shared" si="0"/>
        <v>0</v>
      </c>
    </row>
    <row r="76" spans="1:14" x14ac:dyDescent="0.2">
      <c r="A76" t="s">
        <v>29</v>
      </c>
      <c r="B76" s="5"/>
      <c r="C76" s="5"/>
      <c r="D76" s="5"/>
      <c r="E76" s="5"/>
      <c r="F76" s="5"/>
      <c r="G76" s="5"/>
      <c r="H76" s="5"/>
      <c r="I76" s="5"/>
      <c r="J76" s="5"/>
      <c r="K76" s="5"/>
      <c r="L76" s="5"/>
      <c r="M76" s="5"/>
      <c r="N76" s="5">
        <f t="shared" si="0"/>
        <v>0</v>
      </c>
    </row>
    <row r="77" spans="1:14" x14ac:dyDescent="0.2">
      <c r="A77" t="s">
        <v>71</v>
      </c>
      <c r="B77" s="5"/>
      <c r="C77" s="5"/>
      <c r="D77" s="5"/>
      <c r="E77" s="5"/>
      <c r="F77" s="5"/>
      <c r="G77" s="5"/>
      <c r="H77" s="5"/>
      <c r="I77" s="5"/>
      <c r="J77" s="5"/>
      <c r="K77" s="5"/>
      <c r="L77" s="5"/>
      <c r="M77" s="5"/>
      <c r="N77" s="5">
        <f t="shared" si="0"/>
        <v>0</v>
      </c>
    </row>
    <row r="78" spans="1:14" x14ac:dyDescent="0.2">
      <c r="A78" t="s">
        <v>72</v>
      </c>
      <c r="B78" s="5"/>
      <c r="C78" s="5"/>
      <c r="D78" s="5"/>
      <c r="E78" s="5"/>
      <c r="F78" s="5"/>
      <c r="G78" s="5"/>
      <c r="H78" s="5"/>
      <c r="I78" s="5"/>
      <c r="J78" s="5"/>
      <c r="K78" s="5"/>
      <c r="L78" s="5"/>
      <c r="M78" s="5"/>
      <c r="N78" s="5">
        <f t="shared" si="0"/>
        <v>0</v>
      </c>
    </row>
    <row r="79" spans="1:14" x14ac:dyDescent="0.2">
      <c r="A79" t="s">
        <v>73</v>
      </c>
      <c r="B79" s="5"/>
      <c r="C79" s="5"/>
      <c r="D79" s="5"/>
      <c r="E79" s="5"/>
      <c r="F79" s="5"/>
      <c r="G79" s="5"/>
      <c r="H79" s="5"/>
      <c r="I79" s="5"/>
      <c r="J79" s="5"/>
      <c r="K79" s="5"/>
      <c r="L79" s="5"/>
      <c r="M79" s="5"/>
      <c r="N79" s="5">
        <f>SUM(B79:M79)</f>
        <v>0</v>
      </c>
    </row>
    <row r="80" spans="1:14" x14ac:dyDescent="0.2">
      <c r="A80" t="s">
        <v>30</v>
      </c>
      <c r="B80" s="5"/>
      <c r="C80" s="5"/>
      <c r="D80" s="5"/>
      <c r="E80" s="5"/>
      <c r="F80" s="5"/>
      <c r="G80" s="5"/>
      <c r="H80" s="5"/>
      <c r="I80" s="5"/>
      <c r="J80" s="5"/>
      <c r="K80" s="5"/>
      <c r="L80" s="5"/>
      <c r="M80" s="5"/>
      <c r="N80" s="5">
        <f>SUM(B80:M80)</f>
        <v>0</v>
      </c>
    </row>
    <row r="81" spans="1:14" x14ac:dyDescent="0.2">
      <c r="A81" t="s">
        <v>1</v>
      </c>
    </row>
    <row r="82" spans="1:14" x14ac:dyDescent="0.2">
      <c r="A82" t="s">
        <v>31</v>
      </c>
      <c r="B82" s="5">
        <f t="shared" ref="B82:M82" si="1">SUM(B14:B80)</f>
        <v>0</v>
      </c>
      <c r="C82" s="5">
        <f t="shared" si="1"/>
        <v>0</v>
      </c>
      <c r="D82" s="5">
        <f t="shared" si="1"/>
        <v>0</v>
      </c>
      <c r="E82" s="5">
        <f t="shared" si="1"/>
        <v>0</v>
      </c>
      <c r="F82" s="5">
        <f t="shared" si="1"/>
        <v>0</v>
      </c>
      <c r="G82" s="5">
        <f t="shared" si="1"/>
        <v>0</v>
      </c>
      <c r="H82" s="5">
        <f t="shared" si="1"/>
        <v>0</v>
      </c>
      <c r="I82" s="5">
        <f t="shared" si="1"/>
        <v>0</v>
      </c>
      <c r="J82" s="5">
        <f t="shared" si="1"/>
        <v>0</v>
      </c>
      <c r="K82" s="5">
        <f t="shared" si="1"/>
        <v>0</v>
      </c>
      <c r="L82" s="5">
        <f t="shared" si="1"/>
        <v>0</v>
      </c>
      <c r="M82" s="5">
        <f t="shared" si="1"/>
        <v>0</v>
      </c>
      <c r="N82" s="5">
        <f>SUM(B82:M82)</f>
        <v>0</v>
      </c>
    </row>
  </sheetData>
  <mergeCells count="6">
    <mergeCell ref="A8:N8"/>
    <mergeCell ref="A7:N7"/>
    <mergeCell ref="A3:N3"/>
    <mergeCell ref="A4:N4"/>
    <mergeCell ref="A5:N5"/>
    <mergeCell ref="A6:N6"/>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8"/>
  </sheetPr>
  <dimension ref="A1:N82"/>
  <sheetViews>
    <sheetView workbookViewId="0">
      <pane xSplit="1" ySplit="13" topLeftCell="B14" activePane="bottomRight" state="frozen"/>
      <selection pane="topRight" activeCell="B1" sqref="B1"/>
      <selection pane="bottomLeft" activeCell="A14" sqref="A14"/>
      <selection pane="bottomRight" activeCell="P32" sqref="P32"/>
    </sheetView>
  </sheetViews>
  <sheetFormatPr defaultRowHeight="12.75" x14ac:dyDescent="0.2"/>
  <cols>
    <col min="1" max="1" width="16.1640625" bestFit="1" customWidth="1"/>
    <col min="2" max="2" width="9.1640625" bestFit="1" customWidth="1"/>
    <col min="3" max="4" width="11.5" bestFit="1" customWidth="1"/>
    <col min="5" max="11" width="9.1640625" bestFit="1" customWidth="1"/>
    <col min="12" max="12" width="10.5" bestFit="1" customWidth="1"/>
    <col min="13" max="13" width="9.1640625" bestFit="1" customWidth="1"/>
    <col min="14" max="14" width="10.1640625" bestFit="1" customWidth="1"/>
  </cols>
  <sheetData>
    <row r="1" spans="1:14" x14ac:dyDescent="0.2">
      <c r="A1" s="7" t="str">
        <f>'SFY 21-22'!A1</f>
        <v>VALIDATED TAX RECEIPTS FOR: JULY 2021 thru June 2022</v>
      </c>
      <c r="F1" s="3"/>
      <c r="G1" s="3"/>
      <c r="N1" t="s">
        <v>84</v>
      </c>
    </row>
    <row r="2" spans="1:14" x14ac:dyDescent="0.2">
      <c r="F2" s="3"/>
      <c r="G2" s="3"/>
    </row>
    <row r="3" spans="1:14" x14ac:dyDescent="0.2">
      <c r="A3" s="72" t="s">
        <v>85</v>
      </c>
      <c r="B3" s="72"/>
      <c r="C3" s="72"/>
      <c r="D3" s="72"/>
      <c r="E3" s="72"/>
      <c r="F3" s="72"/>
      <c r="G3" s="72"/>
      <c r="H3" s="72"/>
      <c r="I3" s="72"/>
      <c r="J3" s="72"/>
      <c r="K3" s="72"/>
      <c r="L3" s="72"/>
      <c r="M3" s="72"/>
      <c r="N3" s="72"/>
    </row>
    <row r="4" spans="1:14" x14ac:dyDescent="0.2">
      <c r="A4" s="72" t="s">
        <v>86</v>
      </c>
      <c r="B4" s="72"/>
      <c r="C4" s="72"/>
      <c r="D4" s="72"/>
      <c r="E4" s="72"/>
      <c r="F4" s="72"/>
      <c r="G4" s="72"/>
      <c r="H4" s="72"/>
      <c r="I4" s="72"/>
      <c r="J4" s="72"/>
      <c r="K4" s="72"/>
      <c r="L4" s="72"/>
      <c r="M4" s="72"/>
      <c r="N4" s="72"/>
    </row>
    <row r="5" spans="1:14" x14ac:dyDescent="0.2">
      <c r="A5" s="72" t="s">
        <v>34</v>
      </c>
      <c r="B5" s="72"/>
      <c r="C5" s="72"/>
      <c r="D5" s="72"/>
      <c r="E5" s="72"/>
      <c r="F5" s="72"/>
      <c r="G5" s="72"/>
      <c r="H5" s="72"/>
      <c r="I5" s="72"/>
      <c r="J5" s="72"/>
      <c r="K5" s="72"/>
      <c r="L5" s="72"/>
      <c r="M5" s="72"/>
      <c r="N5" s="72"/>
    </row>
    <row r="6" spans="1:14" x14ac:dyDescent="0.2">
      <c r="A6" s="72" t="s">
        <v>74</v>
      </c>
      <c r="B6" s="72"/>
      <c r="C6" s="72"/>
      <c r="D6" s="72"/>
      <c r="E6" s="72"/>
      <c r="F6" s="72"/>
      <c r="G6" s="72"/>
      <c r="H6" s="72"/>
      <c r="I6" s="72"/>
      <c r="J6" s="72"/>
      <c r="K6" s="72"/>
      <c r="L6" s="72"/>
      <c r="M6" s="72"/>
      <c r="N6" s="72"/>
    </row>
    <row r="7" spans="1:14" x14ac:dyDescent="0.2">
      <c r="A7" s="72" t="s">
        <v>35</v>
      </c>
      <c r="B7" s="72"/>
      <c r="C7" s="72"/>
      <c r="D7" s="72"/>
      <c r="E7" s="72"/>
      <c r="F7" s="72"/>
      <c r="G7" s="72"/>
      <c r="H7" s="72"/>
      <c r="I7" s="72"/>
      <c r="J7" s="72"/>
      <c r="K7" s="72"/>
      <c r="L7" s="72"/>
      <c r="M7" s="72"/>
      <c r="N7" s="72"/>
    </row>
    <row r="8" spans="1:14" x14ac:dyDescent="0.2">
      <c r="A8" s="72" t="s">
        <v>94</v>
      </c>
      <c r="B8" s="72"/>
      <c r="C8" s="72"/>
      <c r="D8" s="72"/>
      <c r="E8" s="72"/>
      <c r="F8" s="72"/>
      <c r="G8" s="72"/>
      <c r="H8" s="72"/>
      <c r="I8" s="72"/>
      <c r="J8" s="72"/>
      <c r="K8" s="72"/>
      <c r="L8" s="72"/>
      <c r="M8" s="72"/>
      <c r="N8" s="72"/>
    </row>
    <row r="11" spans="1:14" x14ac:dyDescent="0.2">
      <c r="B11" s="1">
        <f>'Oil &amp; Gas Severance'!B11</f>
        <v>44378</v>
      </c>
      <c r="C11" s="1">
        <f>'Oil &amp; Gas Severance'!C11</f>
        <v>44409</v>
      </c>
      <c r="D11" s="1">
        <f>'Oil &amp; Gas Severance'!D11</f>
        <v>44440</v>
      </c>
      <c r="E11" s="1">
        <f>'Oil &amp; Gas Severance'!E11</f>
        <v>44470</v>
      </c>
      <c r="F11" s="1">
        <f>'Oil &amp; Gas Severance'!F11</f>
        <v>44501</v>
      </c>
      <c r="G11" s="1">
        <f>'Oil &amp; Gas Severance'!G11</f>
        <v>44531</v>
      </c>
      <c r="H11" s="1">
        <f>'Oil &amp; Gas Severance'!H11</f>
        <v>44562</v>
      </c>
      <c r="I11" s="1">
        <f>'Oil &amp; Gas Severance'!I11</f>
        <v>44593</v>
      </c>
      <c r="J11" s="1">
        <f>'Oil &amp; Gas Severance'!J11</f>
        <v>44621</v>
      </c>
      <c r="K11" s="1">
        <f>'Oil &amp; Gas Severance'!K11</f>
        <v>44652</v>
      </c>
      <c r="L11" s="1">
        <f>'Oil &amp; Gas Severance'!L11</f>
        <v>44682</v>
      </c>
      <c r="M11" s="1">
        <f>'Oil &amp; Gas Severance'!M11</f>
        <v>44713</v>
      </c>
      <c r="N11" s="2" t="str">
        <f>'Oil &amp; Gas Severance'!N11</f>
        <v>SFY21-22</v>
      </c>
    </row>
    <row r="12" spans="1:14" x14ac:dyDescent="0.2">
      <c r="A12" t="s">
        <v>0</v>
      </c>
    </row>
    <row r="13" spans="1:14" x14ac:dyDescent="0.2">
      <c r="A13" t="s">
        <v>1</v>
      </c>
    </row>
    <row r="14" spans="1:14" x14ac:dyDescent="0.2">
      <c r="A14" t="s">
        <v>37</v>
      </c>
      <c r="B14" s="9">
        <v>117438.44</v>
      </c>
      <c r="C14" s="9">
        <v>115064.46</v>
      </c>
      <c r="D14" s="9">
        <v>115569.55</v>
      </c>
      <c r="E14" s="9">
        <v>103723.16</v>
      </c>
      <c r="F14" s="9">
        <v>120055.22</v>
      </c>
      <c r="G14" s="9">
        <v>112845.4</v>
      </c>
      <c r="H14" s="9">
        <v>115818.95</v>
      </c>
      <c r="I14" s="9">
        <v>113631.26</v>
      </c>
      <c r="J14" s="9">
        <v>105403.18</v>
      </c>
      <c r="K14" s="9">
        <v>126375.07</v>
      </c>
      <c r="L14" s="9"/>
      <c r="M14" s="9"/>
      <c r="N14" s="5">
        <f>SUM(B14:M14)</f>
        <v>1145924.69</v>
      </c>
    </row>
    <row r="15" spans="1:14" x14ac:dyDescent="0.2">
      <c r="A15" t="s">
        <v>38</v>
      </c>
      <c r="B15" s="9">
        <v>32524.21</v>
      </c>
      <c r="C15" s="9">
        <v>31866.74</v>
      </c>
      <c r="D15" s="9">
        <v>32006.62</v>
      </c>
      <c r="E15" s="9">
        <v>28725.79</v>
      </c>
      <c r="F15" s="9">
        <v>33248.92</v>
      </c>
      <c r="G15" s="9">
        <v>31252.18</v>
      </c>
      <c r="H15" s="9">
        <v>32075.69</v>
      </c>
      <c r="I15" s="9">
        <v>31469.81</v>
      </c>
      <c r="J15" s="9">
        <v>29191.08</v>
      </c>
      <c r="K15" s="9">
        <v>34999.19</v>
      </c>
      <c r="L15" s="9"/>
      <c r="M15" s="9"/>
      <c r="N15" s="5">
        <f t="shared" ref="N15:N78" si="0">SUM(B15:M15)</f>
        <v>317360.23</v>
      </c>
    </row>
    <row r="16" spans="1:14" x14ac:dyDescent="0.2">
      <c r="A16" t="s">
        <v>39</v>
      </c>
      <c r="B16" s="9">
        <v>97845.01</v>
      </c>
      <c r="C16" s="9">
        <v>95867.1</v>
      </c>
      <c r="D16" s="9">
        <v>96287.92</v>
      </c>
      <c r="E16" s="9">
        <v>86417.98</v>
      </c>
      <c r="F16" s="9">
        <v>100025.21</v>
      </c>
      <c r="G16" s="9">
        <v>94018.26</v>
      </c>
      <c r="H16" s="9">
        <v>96495.72</v>
      </c>
      <c r="I16" s="9">
        <v>94673.03</v>
      </c>
      <c r="J16" s="9">
        <v>87817.7</v>
      </c>
      <c r="K16" s="9">
        <v>105290.66</v>
      </c>
      <c r="L16" s="9"/>
      <c r="M16" s="9"/>
      <c r="N16" s="5">
        <f t="shared" si="0"/>
        <v>954738.59</v>
      </c>
    </row>
    <row r="17" spans="1:14" x14ac:dyDescent="0.2">
      <c r="A17" t="s">
        <v>2</v>
      </c>
      <c r="B17" s="9">
        <v>20226.689999999999</v>
      </c>
      <c r="C17" s="9">
        <v>19817.810000000001</v>
      </c>
      <c r="D17" s="9">
        <v>19904.810000000001</v>
      </c>
      <c r="E17" s="9">
        <v>17864.47</v>
      </c>
      <c r="F17" s="9">
        <v>20677.39</v>
      </c>
      <c r="G17" s="9">
        <v>19435.62</v>
      </c>
      <c r="H17" s="9">
        <v>19947.77</v>
      </c>
      <c r="I17" s="9">
        <v>19570.97</v>
      </c>
      <c r="J17" s="9">
        <v>18153.82</v>
      </c>
      <c r="K17" s="9">
        <v>21765.88</v>
      </c>
      <c r="L17" s="9"/>
      <c r="M17" s="9"/>
      <c r="N17" s="5">
        <f t="shared" si="0"/>
        <v>197365.23</v>
      </c>
    </row>
    <row r="18" spans="1:14" x14ac:dyDescent="0.2">
      <c r="A18" t="s">
        <v>40</v>
      </c>
      <c r="B18" s="9">
        <v>282370.36</v>
      </c>
      <c r="C18" s="9">
        <v>276662.33</v>
      </c>
      <c r="D18" s="9">
        <v>277876.77</v>
      </c>
      <c r="E18" s="9">
        <v>249393.17</v>
      </c>
      <c r="F18" s="9">
        <v>288662.2</v>
      </c>
      <c r="G18" s="9">
        <v>271326.78999999998</v>
      </c>
      <c r="H18" s="9">
        <v>278476.43</v>
      </c>
      <c r="I18" s="9">
        <v>273216.36</v>
      </c>
      <c r="J18" s="9">
        <v>253432.62</v>
      </c>
      <c r="K18" s="9">
        <v>303857.71000000002</v>
      </c>
      <c r="L18" s="9"/>
      <c r="M18" s="9"/>
      <c r="N18" s="5">
        <f t="shared" si="0"/>
        <v>2755274.7399999998</v>
      </c>
    </row>
    <row r="19" spans="1:14" x14ac:dyDescent="0.2">
      <c r="A19" t="s">
        <v>41</v>
      </c>
      <c r="B19" s="9">
        <v>584997.74</v>
      </c>
      <c r="C19" s="9">
        <v>573172.18000000005</v>
      </c>
      <c r="D19" s="9">
        <v>575688.17000000004</v>
      </c>
      <c r="E19" s="9">
        <v>516677.61</v>
      </c>
      <c r="F19" s="9">
        <v>598032.77</v>
      </c>
      <c r="G19" s="9">
        <v>562118.32999999996</v>
      </c>
      <c r="H19" s="9">
        <v>576930.54</v>
      </c>
      <c r="I19" s="9">
        <v>566033.03</v>
      </c>
      <c r="J19" s="9">
        <v>525046.26</v>
      </c>
      <c r="K19" s="9">
        <v>629513.92000000004</v>
      </c>
      <c r="L19" s="9"/>
      <c r="M19" s="9"/>
      <c r="N19" s="5">
        <f t="shared" si="0"/>
        <v>5708210.5499999998</v>
      </c>
    </row>
    <row r="20" spans="1:14" x14ac:dyDescent="0.2">
      <c r="A20" t="s">
        <v>3</v>
      </c>
      <c r="B20" s="9">
        <v>25018.35</v>
      </c>
      <c r="C20" s="9">
        <v>24512.59</v>
      </c>
      <c r="D20" s="9">
        <v>24620.22</v>
      </c>
      <c r="E20" s="9">
        <v>22096.52</v>
      </c>
      <c r="F20" s="9">
        <v>25575.8</v>
      </c>
      <c r="G20" s="9">
        <v>24039.88</v>
      </c>
      <c r="H20" s="9">
        <v>24673.32</v>
      </c>
      <c r="I20" s="9">
        <v>24207.3</v>
      </c>
      <c r="J20" s="9">
        <v>22454.43</v>
      </c>
      <c r="K20" s="9">
        <v>26922.14</v>
      </c>
      <c r="L20" s="9"/>
      <c r="M20" s="9"/>
      <c r="N20" s="5">
        <f t="shared" si="0"/>
        <v>244120.55</v>
      </c>
    </row>
    <row r="21" spans="1:14" x14ac:dyDescent="0.2">
      <c r="A21" t="s">
        <v>42</v>
      </c>
      <c r="B21" s="9">
        <v>88895.48</v>
      </c>
      <c r="C21" s="9">
        <v>87098.48</v>
      </c>
      <c r="D21" s="9">
        <v>87480.81</v>
      </c>
      <c r="E21" s="9">
        <v>78513.64</v>
      </c>
      <c r="F21" s="9">
        <v>90876.26</v>
      </c>
      <c r="G21" s="9">
        <v>85418.76</v>
      </c>
      <c r="H21" s="9">
        <v>87669.6</v>
      </c>
      <c r="I21" s="9">
        <v>86013.62</v>
      </c>
      <c r="J21" s="9">
        <v>79785.33</v>
      </c>
      <c r="K21" s="9">
        <v>95660.09</v>
      </c>
      <c r="L21" s="9"/>
      <c r="M21" s="9"/>
      <c r="N21" s="5">
        <f t="shared" si="0"/>
        <v>867412.07</v>
      </c>
    </row>
    <row r="22" spans="1:14" x14ac:dyDescent="0.2">
      <c r="A22" t="s">
        <v>43</v>
      </c>
      <c r="B22" s="9">
        <v>65729.94</v>
      </c>
      <c r="C22" s="9">
        <v>64401.22</v>
      </c>
      <c r="D22" s="9">
        <v>64683.93</v>
      </c>
      <c r="E22" s="9">
        <v>58053.53</v>
      </c>
      <c r="F22" s="9">
        <v>67194.53</v>
      </c>
      <c r="G22" s="9">
        <v>63159.23</v>
      </c>
      <c r="H22" s="9">
        <v>64823.51</v>
      </c>
      <c r="I22" s="9">
        <v>63599.06</v>
      </c>
      <c r="J22" s="9">
        <v>58993.84</v>
      </c>
      <c r="K22" s="9">
        <v>70731.740000000005</v>
      </c>
      <c r="L22" s="9"/>
      <c r="M22" s="9"/>
      <c r="N22" s="5">
        <f t="shared" si="0"/>
        <v>641370.53</v>
      </c>
    </row>
    <row r="23" spans="1:14" x14ac:dyDescent="0.2">
      <c r="A23" t="s">
        <v>44</v>
      </c>
      <c r="B23" s="9">
        <v>77182.710000000006</v>
      </c>
      <c r="C23" s="9">
        <v>75622.48</v>
      </c>
      <c r="D23" s="9">
        <v>75954.429999999993</v>
      </c>
      <c r="E23" s="9">
        <v>68168.77</v>
      </c>
      <c r="F23" s="9">
        <v>78902.5</v>
      </c>
      <c r="G23" s="9">
        <v>74164.070000000007</v>
      </c>
      <c r="H23" s="9">
        <v>76118.34</v>
      </c>
      <c r="I23" s="9">
        <v>74680.570000000007</v>
      </c>
      <c r="J23" s="9">
        <v>69272.899999999994</v>
      </c>
      <c r="K23" s="9">
        <v>83056.03</v>
      </c>
      <c r="L23" s="9"/>
      <c r="M23" s="9"/>
      <c r="N23" s="5">
        <f t="shared" si="0"/>
        <v>753122.80000000016</v>
      </c>
    </row>
    <row r="24" spans="1:14" x14ac:dyDescent="0.2">
      <c r="A24" t="s">
        <v>45</v>
      </c>
      <c r="B24" s="9">
        <v>178990.26</v>
      </c>
      <c r="C24" s="9">
        <v>175372.01</v>
      </c>
      <c r="D24" s="9">
        <v>176141.83</v>
      </c>
      <c r="E24" s="9">
        <v>158086.51999999999</v>
      </c>
      <c r="F24" s="9">
        <v>182978.55</v>
      </c>
      <c r="G24" s="9">
        <v>171989.9</v>
      </c>
      <c r="H24" s="9">
        <v>176521.95</v>
      </c>
      <c r="I24" s="9">
        <v>173187.66</v>
      </c>
      <c r="J24" s="9">
        <v>160647.06</v>
      </c>
      <c r="K24" s="9">
        <v>192610.76</v>
      </c>
      <c r="L24" s="9"/>
      <c r="M24" s="9"/>
      <c r="N24" s="5">
        <f t="shared" si="0"/>
        <v>1746526.5</v>
      </c>
    </row>
    <row r="25" spans="1:14" x14ac:dyDescent="0.2">
      <c r="A25" t="s">
        <v>4</v>
      </c>
      <c r="B25" s="9">
        <v>69608.259999999995</v>
      </c>
      <c r="C25" s="9">
        <v>68201.14</v>
      </c>
      <c r="D25" s="9">
        <v>68500.52</v>
      </c>
      <c r="E25" s="9">
        <v>61478.92</v>
      </c>
      <c r="F25" s="9">
        <v>71159.28</v>
      </c>
      <c r="G25" s="9">
        <v>66885.87</v>
      </c>
      <c r="H25" s="9">
        <v>68648.350000000006</v>
      </c>
      <c r="I25" s="9">
        <v>67351.66</v>
      </c>
      <c r="J25" s="9">
        <v>62474.7</v>
      </c>
      <c r="K25" s="9">
        <v>74905.179999999993</v>
      </c>
      <c r="L25" s="9"/>
      <c r="M25" s="9"/>
      <c r="N25" s="5">
        <f t="shared" si="0"/>
        <v>679213.87999999989</v>
      </c>
    </row>
    <row r="26" spans="1:14" x14ac:dyDescent="0.2">
      <c r="A26" t="s">
        <v>89</v>
      </c>
      <c r="B26" s="9">
        <v>794242.15</v>
      </c>
      <c r="C26" s="9">
        <v>778186.78</v>
      </c>
      <c r="D26" s="9">
        <v>781602.7</v>
      </c>
      <c r="E26" s="9">
        <v>701485</v>
      </c>
      <c r="F26" s="9">
        <v>811939.59</v>
      </c>
      <c r="G26" s="9">
        <v>763179.13</v>
      </c>
      <c r="H26" s="9">
        <v>783289.43</v>
      </c>
      <c r="I26" s="9">
        <v>768494.06</v>
      </c>
      <c r="J26" s="9">
        <v>712846.97</v>
      </c>
      <c r="K26" s="9">
        <v>854681.07</v>
      </c>
      <c r="L26" s="9"/>
      <c r="M26" s="9"/>
      <c r="N26" s="5">
        <f t="shared" si="0"/>
        <v>7749946.8799999999</v>
      </c>
    </row>
    <row r="27" spans="1:14" x14ac:dyDescent="0.2">
      <c r="A27" t="s">
        <v>5</v>
      </c>
      <c r="B27" s="9">
        <v>32713.49</v>
      </c>
      <c r="C27" s="9">
        <v>32052.18</v>
      </c>
      <c r="D27" s="9">
        <v>32192.89</v>
      </c>
      <c r="E27" s="9">
        <v>28892.98</v>
      </c>
      <c r="F27" s="9">
        <v>33442.410000000003</v>
      </c>
      <c r="G27" s="9">
        <v>31434.05</v>
      </c>
      <c r="H27" s="9">
        <v>32262.36</v>
      </c>
      <c r="I27" s="9">
        <v>31652.959999999999</v>
      </c>
      <c r="J27" s="9">
        <v>29360.959999999999</v>
      </c>
      <c r="K27" s="9">
        <v>35202.86</v>
      </c>
      <c r="L27" s="9"/>
      <c r="M27" s="9"/>
      <c r="N27" s="5">
        <f t="shared" si="0"/>
        <v>319207.13999999996</v>
      </c>
    </row>
    <row r="28" spans="1:14" x14ac:dyDescent="0.2">
      <c r="A28" t="s">
        <v>6</v>
      </c>
      <c r="B28" s="9">
        <v>32580.07</v>
      </c>
      <c r="C28" s="9">
        <v>31921.46</v>
      </c>
      <c r="D28" s="9">
        <v>32061.599999999999</v>
      </c>
      <c r="E28" s="9">
        <v>28775.14</v>
      </c>
      <c r="F28" s="9">
        <v>33306.019999999997</v>
      </c>
      <c r="G28" s="9">
        <v>31305.86</v>
      </c>
      <c r="H28" s="9">
        <v>32130.77</v>
      </c>
      <c r="I28" s="9">
        <v>31523.87</v>
      </c>
      <c r="J28" s="9">
        <v>29241.22</v>
      </c>
      <c r="K28" s="9">
        <v>35059.29</v>
      </c>
      <c r="L28" s="9"/>
      <c r="M28" s="9"/>
      <c r="N28" s="5">
        <f t="shared" si="0"/>
        <v>317905.3</v>
      </c>
    </row>
    <row r="29" spans="1:14" x14ac:dyDescent="0.2">
      <c r="A29" t="s">
        <v>46</v>
      </c>
      <c r="B29" s="9">
        <v>360428.48</v>
      </c>
      <c r="C29" s="9">
        <v>353142.52</v>
      </c>
      <c r="D29" s="9">
        <v>354692.68</v>
      </c>
      <c r="E29" s="9">
        <v>318335.11</v>
      </c>
      <c r="F29" s="9">
        <v>368459.61</v>
      </c>
      <c r="G29" s="9">
        <v>346332.03</v>
      </c>
      <c r="H29" s="9">
        <v>355458.11</v>
      </c>
      <c r="I29" s="9">
        <v>348743.96</v>
      </c>
      <c r="J29" s="9">
        <v>323491.21000000002</v>
      </c>
      <c r="K29" s="9">
        <v>387855.76</v>
      </c>
      <c r="L29" s="9"/>
      <c r="M29" s="9"/>
      <c r="N29" s="5">
        <f t="shared" si="0"/>
        <v>3516939.4699999997</v>
      </c>
    </row>
    <row r="30" spans="1:14" x14ac:dyDescent="0.2">
      <c r="A30" t="s">
        <v>47</v>
      </c>
      <c r="B30" s="9">
        <v>127873.76</v>
      </c>
      <c r="C30" s="9">
        <v>125288.82</v>
      </c>
      <c r="D30" s="9">
        <v>125838.8</v>
      </c>
      <c r="E30" s="9">
        <v>112939.76</v>
      </c>
      <c r="F30" s="9">
        <v>130723.05</v>
      </c>
      <c r="G30" s="9">
        <v>122872.59</v>
      </c>
      <c r="H30" s="9">
        <v>126110.36</v>
      </c>
      <c r="I30" s="9">
        <v>123728.28</v>
      </c>
      <c r="J30" s="9">
        <v>114769.05</v>
      </c>
      <c r="K30" s="9">
        <v>137604.48000000001</v>
      </c>
      <c r="L30" s="9"/>
      <c r="M30" s="9"/>
      <c r="N30" s="5">
        <f t="shared" si="0"/>
        <v>1247748.95</v>
      </c>
    </row>
    <row r="31" spans="1:14" x14ac:dyDescent="0.2">
      <c r="A31" t="s">
        <v>7</v>
      </c>
      <c r="B31" s="9">
        <v>49109.86</v>
      </c>
      <c r="C31" s="9">
        <v>48117.120000000003</v>
      </c>
      <c r="D31" s="9">
        <v>48328.34</v>
      </c>
      <c r="E31" s="9">
        <v>43374.46</v>
      </c>
      <c r="F31" s="9">
        <v>50204.14</v>
      </c>
      <c r="G31" s="9">
        <v>47189.17</v>
      </c>
      <c r="H31" s="9">
        <v>48432.62</v>
      </c>
      <c r="I31" s="9">
        <v>47517.79</v>
      </c>
      <c r="J31" s="9">
        <v>44077.02</v>
      </c>
      <c r="K31" s="9">
        <v>52846.94</v>
      </c>
      <c r="L31" s="9"/>
      <c r="M31" s="9"/>
      <c r="N31" s="5">
        <f t="shared" si="0"/>
        <v>479197.45999999996</v>
      </c>
    </row>
    <row r="32" spans="1:14" x14ac:dyDescent="0.2">
      <c r="A32" t="s">
        <v>8</v>
      </c>
      <c r="B32" s="9">
        <v>31900.94</v>
      </c>
      <c r="C32" s="9">
        <v>31256.06</v>
      </c>
      <c r="D32" s="9">
        <v>31393.279999999999</v>
      </c>
      <c r="E32" s="9">
        <v>28175.33</v>
      </c>
      <c r="F32" s="9">
        <v>32611.759999999998</v>
      </c>
      <c r="G32" s="9">
        <v>30653.29</v>
      </c>
      <c r="H32" s="9">
        <v>31461.01</v>
      </c>
      <c r="I32" s="9">
        <v>30866.76</v>
      </c>
      <c r="J32" s="9">
        <v>28631.69</v>
      </c>
      <c r="K32" s="9">
        <v>34328.49</v>
      </c>
      <c r="L32" s="9"/>
      <c r="M32" s="9"/>
      <c r="N32" s="5">
        <f t="shared" si="0"/>
        <v>311278.61</v>
      </c>
    </row>
    <row r="33" spans="1:14" x14ac:dyDescent="0.2">
      <c r="A33" t="s">
        <v>9</v>
      </c>
      <c r="B33" s="9">
        <v>42900.67</v>
      </c>
      <c r="C33" s="9">
        <v>42033.46</v>
      </c>
      <c r="D33" s="9">
        <v>42217.95</v>
      </c>
      <c r="E33" s="9">
        <v>37890.44</v>
      </c>
      <c r="F33" s="9">
        <v>43856.6</v>
      </c>
      <c r="G33" s="9">
        <v>41222.82</v>
      </c>
      <c r="H33" s="9">
        <v>42309.06</v>
      </c>
      <c r="I33" s="9">
        <v>41509.89</v>
      </c>
      <c r="J33" s="9">
        <v>38504.15</v>
      </c>
      <c r="K33" s="9">
        <v>46165.25</v>
      </c>
      <c r="L33" s="9"/>
      <c r="M33" s="9"/>
      <c r="N33" s="5">
        <f t="shared" si="0"/>
        <v>418610.29000000004</v>
      </c>
    </row>
    <row r="34" spans="1:14" x14ac:dyDescent="0.2">
      <c r="A34" t="s">
        <v>10</v>
      </c>
      <c r="B34" s="9">
        <v>18190.330000000002</v>
      </c>
      <c r="C34" s="9">
        <v>17822.62</v>
      </c>
      <c r="D34" s="9">
        <v>17900.849999999999</v>
      </c>
      <c r="E34" s="9">
        <v>16065.93</v>
      </c>
      <c r="F34" s="9">
        <v>18595.650000000001</v>
      </c>
      <c r="G34" s="9">
        <v>17478.91</v>
      </c>
      <c r="H34" s="9">
        <v>17939.47</v>
      </c>
      <c r="I34" s="9">
        <v>17600.63</v>
      </c>
      <c r="J34" s="9">
        <v>16326.16</v>
      </c>
      <c r="K34" s="9">
        <v>19574.55</v>
      </c>
      <c r="L34" s="9"/>
      <c r="M34" s="9"/>
      <c r="N34" s="5">
        <f t="shared" si="0"/>
        <v>177495.1</v>
      </c>
    </row>
    <row r="35" spans="1:14" x14ac:dyDescent="0.2">
      <c r="A35" t="s">
        <v>11</v>
      </c>
      <c r="B35" s="9">
        <v>41882.71</v>
      </c>
      <c r="C35" s="9">
        <v>41036.06</v>
      </c>
      <c r="D35" s="9">
        <v>41216.19</v>
      </c>
      <c r="E35" s="9">
        <v>36991.35</v>
      </c>
      <c r="F35" s="9">
        <v>42815.94</v>
      </c>
      <c r="G35" s="9">
        <v>40244.660000000003</v>
      </c>
      <c r="H35" s="9">
        <v>41305.129999999997</v>
      </c>
      <c r="I35" s="9">
        <v>40524.949999999997</v>
      </c>
      <c r="J35" s="9">
        <v>37590.5</v>
      </c>
      <c r="K35" s="9">
        <v>45069.82</v>
      </c>
      <c r="L35" s="9"/>
      <c r="M35" s="9"/>
      <c r="N35" s="5">
        <f t="shared" si="0"/>
        <v>408677.31</v>
      </c>
    </row>
    <row r="36" spans="1:14" x14ac:dyDescent="0.2">
      <c r="A36" t="s">
        <v>48</v>
      </c>
      <c r="B36" s="9">
        <v>28327.47</v>
      </c>
      <c r="C36" s="9">
        <v>27754.83</v>
      </c>
      <c r="D36" s="9">
        <v>27876.67</v>
      </c>
      <c r="E36" s="9">
        <v>25019.19</v>
      </c>
      <c r="F36" s="9">
        <v>28958.66</v>
      </c>
      <c r="G36" s="9">
        <v>27219.57</v>
      </c>
      <c r="H36" s="9">
        <v>27936.82</v>
      </c>
      <c r="I36" s="9">
        <v>27409.14</v>
      </c>
      <c r="J36" s="9">
        <v>25424.42</v>
      </c>
      <c r="K36" s="9">
        <v>30483.08</v>
      </c>
      <c r="L36" s="9"/>
      <c r="M36" s="9"/>
      <c r="N36" s="5">
        <f t="shared" si="0"/>
        <v>276409.85000000003</v>
      </c>
    </row>
    <row r="37" spans="1:14" x14ac:dyDescent="0.2">
      <c r="A37" t="s">
        <v>12</v>
      </c>
      <c r="B37" s="9">
        <v>42067.03</v>
      </c>
      <c r="C37" s="9">
        <v>41216.65</v>
      </c>
      <c r="D37" s="9">
        <v>41397.589999999997</v>
      </c>
      <c r="E37" s="9">
        <v>37154.14</v>
      </c>
      <c r="F37" s="9">
        <v>43004.37</v>
      </c>
      <c r="G37" s="9">
        <v>40421.78</v>
      </c>
      <c r="H37" s="9">
        <v>41486.910000000003</v>
      </c>
      <c r="I37" s="9">
        <v>40703.29</v>
      </c>
      <c r="J37" s="9">
        <v>37755.919999999998</v>
      </c>
      <c r="K37" s="9">
        <v>45268.17</v>
      </c>
      <c r="L37" s="9"/>
      <c r="M37" s="9"/>
      <c r="N37" s="5">
        <f t="shared" si="0"/>
        <v>410475.84999999992</v>
      </c>
    </row>
    <row r="38" spans="1:14" x14ac:dyDescent="0.2">
      <c r="A38" t="s">
        <v>13</v>
      </c>
      <c r="B38" s="9">
        <v>32724.85</v>
      </c>
      <c r="C38" s="9">
        <v>32063.32</v>
      </c>
      <c r="D38" s="9">
        <v>32204.080000000002</v>
      </c>
      <c r="E38" s="9">
        <v>28903</v>
      </c>
      <c r="F38" s="9">
        <v>33454.03</v>
      </c>
      <c r="G38" s="9">
        <v>31444.97</v>
      </c>
      <c r="H38" s="9">
        <v>32273.57</v>
      </c>
      <c r="I38" s="9">
        <v>31663.95</v>
      </c>
      <c r="J38" s="9">
        <v>29371.16</v>
      </c>
      <c r="K38" s="9">
        <v>35215.089999999997</v>
      </c>
      <c r="L38" s="9"/>
      <c r="M38" s="9"/>
      <c r="N38" s="5">
        <f t="shared" si="0"/>
        <v>319318.02</v>
      </c>
    </row>
    <row r="39" spans="1:14" x14ac:dyDescent="0.2">
      <c r="A39" t="s">
        <v>14</v>
      </c>
      <c r="B39" s="9">
        <v>58612.2</v>
      </c>
      <c r="C39" s="9">
        <v>57427.37</v>
      </c>
      <c r="D39" s="9">
        <v>57679.44</v>
      </c>
      <c r="E39" s="9">
        <v>51767.06</v>
      </c>
      <c r="F39" s="9">
        <v>59918.2</v>
      </c>
      <c r="G39" s="9">
        <v>56319.87</v>
      </c>
      <c r="H39" s="9">
        <v>57803.92</v>
      </c>
      <c r="I39" s="9">
        <v>56712.08</v>
      </c>
      <c r="J39" s="9">
        <v>52605.53</v>
      </c>
      <c r="K39" s="9">
        <v>63072.36</v>
      </c>
      <c r="L39" s="9"/>
      <c r="M39" s="9"/>
      <c r="N39" s="5">
        <f t="shared" si="0"/>
        <v>571918.03</v>
      </c>
    </row>
    <row r="40" spans="1:14" x14ac:dyDescent="0.2">
      <c r="A40" t="s">
        <v>49</v>
      </c>
      <c r="B40" s="9">
        <v>72884.83</v>
      </c>
      <c r="C40" s="9">
        <v>71411.490000000005</v>
      </c>
      <c r="D40" s="9">
        <v>71724.94</v>
      </c>
      <c r="E40" s="9">
        <v>64372.84</v>
      </c>
      <c r="F40" s="9">
        <v>74508.86</v>
      </c>
      <c r="G40" s="9">
        <v>70034.28</v>
      </c>
      <c r="H40" s="9">
        <v>71879.75</v>
      </c>
      <c r="I40" s="9">
        <v>70522.03</v>
      </c>
      <c r="J40" s="9">
        <v>65415.46</v>
      </c>
      <c r="K40" s="9">
        <v>78431.100000000006</v>
      </c>
      <c r="L40" s="9"/>
      <c r="M40" s="9"/>
      <c r="N40" s="5">
        <f t="shared" si="0"/>
        <v>711185.58</v>
      </c>
    </row>
    <row r="41" spans="1:14" x14ac:dyDescent="0.2">
      <c r="A41" t="s">
        <v>15</v>
      </c>
      <c r="B41" s="9">
        <v>72563.839999999997</v>
      </c>
      <c r="C41" s="9">
        <v>71097</v>
      </c>
      <c r="D41" s="9">
        <v>71409.06</v>
      </c>
      <c r="E41" s="9">
        <v>64089.34</v>
      </c>
      <c r="F41" s="9">
        <v>74180.72</v>
      </c>
      <c r="G41" s="9">
        <v>69725.87</v>
      </c>
      <c r="H41" s="9">
        <v>71563.17</v>
      </c>
      <c r="I41" s="9">
        <v>70211.44</v>
      </c>
      <c r="J41" s="9">
        <v>65127.4</v>
      </c>
      <c r="K41" s="9">
        <v>78085.679999999993</v>
      </c>
      <c r="L41" s="9"/>
      <c r="M41" s="9"/>
      <c r="N41" s="5">
        <f t="shared" si="0"/>
        <v>708053.52</v>
      </c>
    </row>
    <row r="42" spans="1:14" x14ac:dyDescent="0.2">
      <c r="A42" t="s">
        <v>50</v>
      </c>
      <c r="B42" s="9">
        <v>469218.48</v>
      </c>
      <c r="C42" s="9">
        <v>459733.35</v>
      </c>
      <c r="D42" s="9">
        <v>461751.39</v>
      </c>
      <c r="E42" s="9">
        <v>414419.85</v>
      </c>
      <c r="F42" s="9">
        <v>479673.69</v>
      </c>
      <c r="G42" s="9">
        <v>450867.21</v>
      </c>
      <c r="H42" s="9">
        <v>462747.88</v>
      </c>
      <c r="I42" s="9">
        <v>454007.14</v>
      </c>
      <c r="J42" s="9">
        <v>421132.23</v>
      </c>
      <c r="K42" s="9">
        <v>504924.28</v>
      </c>
      <c r="L42" s="9"/>
      <c r="M42" s="9"/>
      <c r="N42" s="5">
        <f t="shared" si="0"/>
        <v>4578475.5</v>
      </c>
    </row>
    <row r="43" spans="1:14" x14ac:dyDescent="0.2">
      <c r="A43" t="s">
        <v>16</v>
      </c>
      <c r="B43" s="9">
        <v>24979.32</v>
      </c>
      <c r="C43" s="9">
        <v>24474.36</v>
      </c>
      <c r="D43" s="9">
        <v>24581.79</v>
      </c>
      <c r="E43" s="9">
        <v>22062.05</v>
      </c>
      <c r="F43" s="9">
        <v>25535.91</v>
      </c>
      <c r="G43" s="9">
        <v>24002.37</v>
      </c>
      <c r="H43" s="9">
        <v>24634.84</v>
      </c>
      <c r="I43" s="9">
        <v>24169.53</v>
      </c>
      <c r="J43" s="9">
        <v>22419.39</v>
      </c>
      <c r="K43" s="9">
        <v>26880.14</v>
      </c>
      <c r="L43" s="9"/>
      <c r="M43" s="9"/>
      <c r="N43" s="5">
        <f t="shared" si="0"/>
        <v>243739.7</v>
      </c>
    </row>
    <row r="44" spans="1:14" x14ac:dyDescent="0.2">
      <c r="A44" t="s">
        <v>51</v>
      </c>
      <c r="B44" s="9">
        <v>70909.279999999999</v>
      </c>
      <c r="C44" s="9">
        <v>69475.88</v>
      </c>
      <c r="D44" s="9">
        <v>69780.850000000006</v>
      </c>
      <c r="E44" s="9">
        <v>62628</v>
      </c>
      <c r="F44" s="9">
        <v>72489.289999999994</v>
      </c>
      <c r="G44" s="9">
        <v>68136.009999999995</v>
      </c>
      <c r="H44" s="9">
        <v>69931.44</v>
      </c>
      <c r="I44" s="9">
        <v>68610.52</v>
      </c>
      <c r="J44" s="9">
        <v>63642.38</v>
      </c>
      <c r="K44" s="9">
        <v>76305.22</v>
      </c>
      <c r="L44" s="9"/>
      <c r="M44" s="9"/>
      <c r="N44" s="5">
        <f t="shared" si="0"/>
        <v>691908.87</v>
      </c>
    </row>
    <row r="45" spans="1:14" x14ac:dyDescent="0.2">
      <c r="A45" t="s">
        <v>17</v>
      </c>
      <c r="B45" s="9">
        <v>62493.25</v>
      </c>
      <c r="C45" s="9">
        <v>61229.97</v>
      </c>
      <c r="D45" s="9">
        <v>61498.74</v>
      </c>
      <c r="E45" s="9">
        <v>55194.86</v>
      </c>
      <c r="F45" s="9">
        <v>63885.73</v>
      </c>
      <c r="G45" s="9">
        <v>60049.120000000003</v>
      </c>
      <c r="H45" s="9">
        <v>61631.45</v>
      </c>
      <c r="I45" s="9">
        <v>60467.31</v>
      </c>
      <c r="J45" s="9">
        <v>56088.84</v>
      </c>
      <c r="K45" s="9">
        <v>67248.759999999995</v>
      </c>
      <c r="L45" s="9"/>
      <c r="M45" s="9"/>
      <c r="N45" s="5">
        <f t="shared" si="0"/>
        <v>609788.03</v>
      </c>
    </row>
    <row r="46" spans="1:14" x14ac:dyDescent="0.2">
      <c r="A46" t="s">
        <v>18</v>
      </c>
      <c r="B46" s="9">
        <v>28471.56</v>
      </c>
      <c r="C46" s="9">
        <v>27896.01</v>
      </c>
      <c r="D46" s="9">
        <v>28018.46</v>
      </c>
      <c r="E46" s="9">
        <v>25146.45</v>
      </c>
      <c r="F46" s="9">
        <v>29105.96</v>
      </c>
      <c r="G46" s="9">
        <v>27358.03</v>
      </c>
      <c r="H46" s="9">
        <v>28078.92</v>
      </c>
      <c r="I46" s="9">
        <v>27548.560000000001</v>
      </c>
      <c r="J46" s="9">
        <v>25553.74</v>
      </c>
      <c r="K46" s="9">
        <v>30638.14</v>
      </c>
      <c r="L46" s="9"/>
      <c r="M46" s="9"/>
      <c r="N46" s="5">
        <f t="shared" si="0"/>
        <v>277815.83</v>
      </c>
    </row>
    <row r="47" spans="1:14" x14ac:dyDescent="0.2">
      <c r="A47" t="s">
        <v>19</v>
      </c>
      <c r="B47" s="9">
        <v>22206.16</v>
      </c>
      <c r="C47" s="9">
        <v>21757.279999999999</v>
      </c>
      <c r="D47" s="9">
        <v>21852.79</v>
      </c>
      <c r="E47" s="9">
        <v>19612.78</v>
      </c>
      <c r="F47" s="9">
        <v>22700.97</v>
      </c>
      <c r="G47" s="9">
        <v>21337.67</v>
      </c>
      <c r="H47" s="9">
        <v>21899.94</v>
      </c>
      <c r="I47" s="9">
        <v>21486.27</v>
      </c>
      <c r="J47" s="9">
        <v>19930.45</v>
      </c>
      <c r="K47" s="9">
        <v>23895.98</v>
      </c>
      <c r="L47" s="9"/>
      <c r="M47" s="9"/>
      <c r="N47" s="5">
        <f t="shared" si="0"/>
        <v>216680.29</v>
      </c>
    </row>
    <row r="48" spans="1:14" x14ac:dyDescent="0.2">
      <c r="A48" t="s">
        <v>52</v>
      </c>
      <c r="B48" s="9">
        <v>140943.32999999999</v>
      </c>
      <c r="C48" s="9">
        <v>138094.20000000001</v>
      </c>
      <c r="D48" s="9">
        <v>138700.38</v>
      </c>
      <c r="E48" s="9">
        <v>124482.99</v>
      </c>
      <c r="F48" s="9">
        <v>144083.85999999999</v>
      </c>
      <c r="G48" s="9">
        <v>135431</v>
      </c>
      <c r="H48" s="9">
        <v>138999.70000000001</v>
      </c>
      <c r="I48" s="9">
        <v>136374.17000000001</v>
      </c>
      <c r="J48" s="9">
        <v>126499.25</v>
      </c>
      <c r="K48" s="9">
        <v>151668.59</v>
      </c>
      <c r="L48" s="9"/>
      <c r="M48" s="9"/>
      <c r="N48" s="5">
        <f t="shared" si="0"/>
        <v>1375277.47</v>
      </c>
    </row>
    <row r="49" spans="1:14" x14ac:dyDescent="0.2">
      <c r="A49" t="s">
        <v>53</v>
      </c>
      <c r="B49" s="9">
        <v>258593.51</v>
      </c>
      <c r="C49" s="9">
        <v>253366.12</v>
      </c>
      <c r="D49" s="9">
        <v>254478.3</v>
      </c>
      <c r="E49" s="9">
        <v>228393.16</v>
      </c>
      <c r="F49" s="9">
        <v>264355.53999999998</v>
      </c>
      <c r="G49" s="9">
        <v>248479.87</v>
      </c>
      <c r="H49" s="9">
        <v>255027.46</v>
      </c>
      <c r="I49" s="9">
        <v>250210.33</v>
      </c>
      <c r="J49" s="9">
        <v>232092.45</v>
      </c>
      <c r="K49" s="9">
        <v>278271.53000000003</v>
      </c>
      <c r="L49" s="9"/>
      <c r="M49" s="9"/>
      <c r="N49" s="5">
        <f t="shared" si="0"/>
        <v>2523268.2700000005</v>
      </c>
    </row>
    <row r="50" spans="1:14" x14ac:dyDescent="0.2">
      <c r="A50" t="s">
        <v>54</v>
      </c>
      <c r="B50" s="9">
        <v>110497.77</v>
      </c>
      <c r="C50" s="9">
        <v>108264.08</v>
      </c>
      <c r="D50" s="9">
        <v>108739.31</v>
      </c>
      <c r="E50" s="9">
        <v>97593.06</v>
      </c>
      <c r="F50" s="9">
        <v>112959.91</v>
      </c>
      <c r="G50" s="9">
        <v>106176.16</v>
      </c>
      <c r="H50" s="9">
        <v>108974</v>
      </c>
      <c r="I50" s="9">
        <v>106915.6</v>
      </c>
      <c r="J50" s="9">
        <v>99173.78</v>
      </c>
      <c r="K50" s="9">
        <v>118906.24000000001</v>
      </c>
      <c r="L50" s="9"/>
      <c r="M50" s="9"/>
      <c r="N50" s="5">
        <f t="shared" si="0"/>
        <v>1078199.9100000001</v>
      </c>
    </row>
    <row r="51" spans="1:14" x14ac:dyDescent="0.2">
      <c r="A51" t="s">
        <v>20</v>
      </c>
      <c r="B51" s="9">
        <v>56767.85</v>
      </c>
      <c r="C51" s="9">
        <v>55620.3</v>
      </c>
      <c r="D51" s="9">
        <v>55864.45</v>
      </c>
      <c r="E51" s="9">
        <v>50138.1</v>
      </c>
      <c r="F51" s="9">
        <v>58032.76</v>
      </c>
      <c r="G51" s="9">
        <v>54547.64</v>
      </c>
      <c r="H51" s="9">
        <v>55985</v>
      </c>
      <c r="I51" s="9">
        <v>54927.53</v>
      </c>
      <c r="J51" s="9">
        <v>50950.19</v>
      </c>
      <c r="K51" s="9">
        <v>61087.67</v>
      </c>
      <c r="L51" s="9"/>
      <c r="M51" s="9"/>
      <c r="N51" s="5">
        <f t="shared" si="0"/>
        <v>553921.49</v>
      </c>
    </row>
    <row r="52" spans="1:14" x14ac:dyDescent="0.2">
      <c r="A52" t="s">
        <v>21</v>
      </c>
      <c r="B52" s="9">
        <v>33065.31</v>
      </c>
      <c r="C52" s="9">
        <v>32396.89</v>
      </c>
      <c r="D52" s="9">
        <v>32539.119999999999</v>
      </c>
      <c r="E52" s="9">
        <v>29203.7</v>
      </c>
      <c r="F52" s="9">
        <v>33802.080000000002</v>
      </c>
      <c r="G52" s="9">
        <v>31772.11</v>
      </c>
      <c r="H52" s="9">
        <v>32609.32</v>
      </c>
      <c r="I52" s="9">
        <v>31993.4</v>
      </c>
      <c r="J52" s="9">
        <v>29676.73</v>
      </c>
      <c r="K52" s="9">
        <v>35581.46</v>
      </c>
      <c r="L52" s="9"/>
      <c r="M52" s="9"/>
      <c r="N52" s="5">
        <f t="shared" si="0"/>
        <v>322640.12</v>
      </c>
    </row>
    <row r="53" spans="1:14" x14ac:dyDescent="0.2">
      <c r="A53" t="s">
        <v>22</v>
      </c>
      <c r="B53" s="9">
        <v>40854.660000000003</v>
      </c>
      <c r="C53" s="9">
        <v>40028.800000000003</v>
      </c>
      <c r="D53" s="9">
        <v>40204.49</v>
      </c>
      <c r="E53" s="9">
        <v>36083.379999999997</v>
      </c>
      <c r="F53" s="9">
        <v>41764.99</v>
      </c>
      <c r="G53" s="9">
        <v>39256.83</v>
      </c>
      <c r="H53" s="9">
        <v>40291.26</v>
      </c>
      <c r="I53" s="9">
        <v>39530.199999999997</v>
      </c>
      <c r="J53" s="9">
        <v>36667.82</v>
      </c>
      <c r="K53" s="9">
        <v>43963.54</v>
      </c>
      <c r="L53" s="9"/>
      <c r="M53" s="9"/>
      <c r="N53" s="5">
        <f t="shared" si="0"/>
        <v>398645.97000000003</v>
      </c>
    </row>
    <row r="54" spans="1:14" x14ac:dyDescent="0.2">
      <c r="A54" t="s">
        <v>55</v>
      </c>
      <c r="B54" s="9">
        <v>143691.79</v>
      </c>
      <c r="C54" s="9">
        <v>140787.09</v>
      </c>
      <c r="D54" s="9">
        <v>141405.1</v>
      </c>
      <c r="E54" s="9">
        <v>126910.46</v>
      </c>
      <c r="F54" s="9">
        <v>146893.54999999999</v>
      </c>
      <c r="G54" s="9">
        <v>138071.97</v>
      </c>
      <c r="H54" s="9">
        <v>141710.26999999999</v>
      </c>
      <c r="I54" s="9">
        <v>139033.51999999999</v>
      </c>
      <c r="J54" s="9">
        <v>128966.04</v>
      </c>
      <c r="K54" s="9">
        <v>154626.21</v>
      </c>
      <c r="L54" s="9"/>
      <c r="M54" s="9"/>
      <c r="N54" s="5">
        <f t="shared" si="0"/>
        <v>1402096</v>
      </c>
    </row>
    <row r="55" spans="1:14" x14ac:dyDescent="0.2">
      <c r="A55" t="s">
        <v>23</v>
      </c>
      <c r="B55" s="9">
        <v>190082.57</v>
      </c>
      <c r="C55" s="9">
        <v>186240.11</v>
      </c>
      <c r="D55" s="9">
        <v>187057.64</v>
      </c>
      <c r="E55" s="9">
        <v>167883.4</v>
      </c>
      <c r="F55" s="9">
        <v>194318.03</v>
      </c>
      <c r="G55" s="9">
        <v>182648.39</v>
      </c>
      <c r="H55" s="9">
        <v>187461.32</v>
      </c>
      <c r="I55" s="9">
        <v>183920.39</v>
      </c>
      <c r="J55" s="9">
        <v>170602.61</v>
      </c>
      <c r="K55" s="9">
        <v>204547.17</v>
      </c>
      <c r="L55" s="9"/>
      <c r="M55" s="9"/>
      <c r="N55" s="5">
        <f t="shared" si="0"/>
        <v>1854761.63</v>
      </c>
    </row>
    <row r="56" spans="1:14" x14ac:dyDescent="0.2">
      <c r="A56" t="s">
        <v>24</v>
      </c>
      <c r="B56" s="9">
        <v>75919.259999999995</v>
      </c>
      <c r="C56" s="9">
        <v>74384.570000000007</v>
      </c>
      <c r="D56" s="9">
        <v>74711.09</v>
      </c>
      <c r="E56" s="9">
        <v>67052.88</v>
      </c>
      <c r="F56" s="9">
        <v>77610.899999999994</v>
      </c>
      <c r="G56" s="9">
        <v>72950.03</v>
      </c>
      <c r="H56" s="9">
        <v>74872.320000000007</v>
      </c>
      <c r="I56" s="9">
        <v>73458.080000000002</v>
      </c>
      <c r="J56" s="9">
        <v>68138.929999999993</v>
      </c>
      <c r="K56" s="9">
        <v>81696.42</v>
      </c>
      <c r="L56" s="9"/>
      <c r="M56" s="9"/>
      <c r="N56" s="5">
        <f t="shared" si="0"/>
        <v>740794.4800000001</v>
      </c>
    </row>
    <row r="57" spans="1:14" x14ac:dyDescent="0.2">
      <c r="A57" t="s">
        <v>56</v>
      </c>
      <c r="B57" s="9">
        <v>101897.41</v>
      </c>
      <c r="C57" s="9">
        <v>99837.58</v>
      </c>
      <c r="D57" s="9">
        <v>100275.81</v>
      </c>
      <c r="E57" s="9">
        <v>89997.119999999995</v>
      </c>
      <c r="F57" s="9">
        <v>104167.9</v>
      </c>
      <c r="G57" s="9">
        <v>97912.18</v>
      </c>
      <c r="H57" s="9">
        <v>100492.23</v>
      </c>
      <c r="I57" s="9">
        <v>98594.04</v>
      </c>
      <c r="J57" s="9">
        <v>91454.79</v>
      </c>
      <c r="K57" s="9">
        <v>109651.43</v>
      </c>
      <c r="L57" s="9"/>
      <c r="M57" s="9"/>
      <c r="N57" s="5">
        <f t="shared" si="0"/>
        <v>994280.49</v>
      </c>
    </row>
    <row r="58" spans="1:14" x14ac:dyDescent="0.2">
      <c r="A58" t="s">
        <v>57</v>
      </c>
      <c r="B58" s="9">
        <v>51156.38</v>
      </c>
      <c r="C58" s="9">
        <v>50122.28</v>
      </c>
      <c r="D58" s="9">
        <v>50342.29</v>
      </c>
      <c r="E58" s="9">
        <v>45181.98</v>
      </c>
      <c r="F58" s="9">
        <v>52296.27</v>
      </c>
      <c r="G58" s="9">
        <v>49155.65</v>
      </c>
      <c r="H58" s="9">
        <v>50450.93</v>
      </c>
      <c r="I58" s="9">
        <v>49497.98</v>
      </c>
      <c r="J58" s="9">
        <v>45913.79</v>
      </c>
      <c r="K58" s="9">
        <v>55049.2</v>
      </c>
      <c r="L58" s="9"/>
      <c r="M58" s="9"/>
      <c r="N58" s="5">
        <f t="shared" si="0"/>
        <v>499166.75</v>
      </c>
    </row>
    <row r="59" spans="1:14" x14ac:dyDescent="0.2">
      <c r="A59" t="s">
        <v>58</v>
      </c>
      <c r="B59" s="9">
        <v>106441.62</v>
      </c>
      <c r="C59" s="9">
        <v>104289.91</v>
      </c>
      <c r="D59" s="9">
        <v>104747.72</v>
      </c>
      <c r="E59" s="9">
        <v>94010.61</v>
      </c>
      <c r="F59" s="9">
        <v>108813.35</v>
      </c>
      <c r="G59" s="9">
        <v>102278.65</v>
      </c>
      <c r="H59" s="9">
        <v>104973.75999999999</v>
      </c>
      <c r="I59" s="9">
        <v>102990.95</v>
      </c>
      <c r="J59" s="9">
        <v>95533.32</v>
      </c>
      <c r="K59" s="9">
        <v>114541.42</v>
      </c>
      <c r="L59" s="9"/>
      <c r="M59" s="9"/>
      <c r="N59" s="5">
        <f t="shared" si="0"/>
        <v>1038621.3099999999</v>
      </c>
    </row>
    <row r="60" spans="1:14" x14ac:dyDescent="0.2">
      <c r="A60" t="s">
        <v>25</v>
      </c>
      <c r="B60" s="9">
        <v>49850.83</v>
      </c>
      <c r="C60" s="9">
        <v>48843.11</v>
      </c>
      <c r="D60" s="9">
        <v>49057.51</v>
      </c>
      <c r="E60" s="9">
        <v>44028.91</v>
      </c>
      <c r="F60" s="9">
        <v>50961.61</v>
      </c>
      <c r="G60" s="9">
        <v>47901.15</v>
      </c>
      <c r="H60" s="9">
        <v>49163.37</v>
      </c>
      <c r="I60" s="9">
        <v>48234.75</v>
      </c>
      <c r="J60" s="9">
        <v>44742.04</v>
      </c>
      <c r="K60" s="9">
        <v>53644.3</v>
      </c>
      <c r="L60" s="9"/>
      <c r="M60" s="9"/>
      <c r="N60" s="5">
        <f t="shared" si="0"/>
        <v>486427.58</v>
      </c>
    </row>
    <row r="61" spans="1:14" x14ac:dyDescent="0.2">
      <c r="A61" t="s">
        <v>59</v>
      </c>
      <c r="B61" s="9">
        <v>458334.31</v>
      </c>
      <c r="C61" s="9">
        <v>449069.2</v>
      </c>
      <c r="D61" s="9">
        <v>451040.44</v>
      </c>
      <c r="E61" s="9">
        <v>404806.82</v>
      </c>
      <c r="F61" s="9">
        <v>468547</v>
      </c>
      <c r="G61" s="9">
        <v>440408.72</v>
      </c>
      <c r="H61" s="9">
        <v>452013.81</v>
      </c>
      <c r="I61" s="9">
        <v>443475.82</v>
      </c>
      <c r="J61" s="9">
        <v>411363.5</v>
      </c>
      <c r="K61" s="9">
        <v>493211.87</v>
      </c>
      <c r="L61" s="9"/>
      <c r="M61" s="9"/>
      <c r="N61" s="5">
        <f t="shared" si="0"/>
        <v>4472271.49</v>
      </c>
    </row>
    <row r="62" spans="1:14" x14ac:dyDescent="0.2">
      <c r="A62" t="s">
        <v>60</v>
      </c>
      <c r="B62" s="9">
        <v>161446.76999999999</v>
      </c>
      <c r="C62" s="9">
        <v>158183.17000000001</v>
      </c>
      <c r="D62" s="9">
        <v>158877.53</v>
      </c>
      <c r="E62" s="9">
        <v>142591.88</v>
      </c>
      <c r="F62" s="9">
        <v>165044.15</v>
      </c>
      <c r="G62" s="9">
        <v>155132.54</v>
      </c>
      <c r="H62" s="9">
        <v>159220.39000000001</v>
      </c>
      <c r="I62" s="9">
        <v>156212.92000000001</v>
      </c>
      <c r="J62" s="9">
        <v>144901.45000000001</v>
      </c>
      <c r="K62" s="9">
        <v>173732.28</v>
      </c>
      <c r="L62" s="9"/>
      <c r="M62" s="9"/>
      <c r="N62" s="5">
        <f t="shared" si="0"/>
        <v>1575343.08</v>
      </c>
    </row>
    <row r="63" spans="1:14" x14ac:dyDescent="0.2">
      <c r="A63" t="s">
        <v>61</v>
      </c>
      <c r="B63" s="9">
        <v>479060.16</v>
      </c>
      <c r="C63" s="9">
        <v>469376.1</v>
      </c>
      <c r="D63" s="9">
        <v>471436.46</v>
      </c>
      <c r="E63" s="9">
        <v>423112.17</v>
      </c>
      <c r="F63" s="9">
        <v>489734.66</v>
      </c>
      <c r="G63" s="9">
        <v>460324</v>
      </c>
      <c r="H63" s="9">
        <v>472453.84</v>
      </c>
      <c r="I63" s="9">
        <v>463529.77</v>
      </c>
      <c r="J63" s="9">
        <v>429965.32</v>
      </c>
      <c r="K63" s="9">
        <v>515514.88</v>
      </c>
      <c r="L63" s="9"/>
      <c r="M63" s="9"/>
      <c r="N63" s="5">
        <f t="shared" si="0"/>
        <v>4674507.3599999994</v>
      </c>
    </row>
    <row r="64" spans="1:14" x14ac:dyDescent="0.2">
      <c r="A64" t="s">
        <v>26</v>
      </c>
      <c r="B64" s="9">
        <v>182025.7</v>
      </c>
      <c r="C64" s="9">
        <v>178346.11</v>
      </c>
      <c r="D64" s="9">
        <v>179128.99</v>
      </c>
      <c r="E64" s="9">
        <v>160767.47</v>
      </c>
      <c r="F64" s="9">
        <v>186081.64</v>
      </c>
      <c r="G64" s="9">
        <v>174906.63</v>
      </c>
      <c r="H64" s="9">
        <v>179515.54</v>
      </c>
      <c r="I64" s="9">
        <v>176124.72</v>
      </c>
      <c r="J64" s="9">
        <v>163371.43</v>
      </c>
      <c r="K64" s="9">
        <v>195877.2</v>
      </c>
      <c r="L64" s="9"/>
      <c r="M64" s="9"/>
      <c r="N64" s="5">
        <f t="shared" si="0"/>
        <v>1776145.43</v>
      </c>
    </row>
    <row r="65" spans="1:14" x14ac:dyDescent="0.2">
      <c r="A65" t="s">
        <v>62</v>
      </c>
      <c r="B65" s="9">
        <v>275221.28000000003</v>
      </c>
      <c r="C65" s="9">
        <v>269657.76</v>
      </c>
      <c r="D65" s="9">
        <v>270841.44</v>
      </c>
      <c r="E65" s="9">
        <v>243079.02</v>
      </c>
      <c r="F65" s="9">
        <v>281353.8</v>
      </c>
      <c r="G65" s="9">
        <v>264457.31</v>
      </c>
      <c r="H65" s="9">
        <v>271425.93</v>
      </c>
      <c r="I65" s="9">
        <v>266299.03000000003</v>
      </c>
      <c r="J65" s="9">
        <v>247016.18</v>
      </c>
      <c r="K65" s="9">
        <v>296164.59999999998</v>
      </c>
      <c r="L65" s="9"/>
      <c r="M65" s="9"/>
      <c r="N65" s="5">
        <f t="shared" si="0"/>
        <v>2685516.3500000006</v>
      </c>
    </row>
    <row r="66" spans="1:14" x14ac:dyDescent="0.2">
      <c r="A66" t="s">
        <v>63</v>
      </c>
      <c r="B66" s="9">
        <v>293606.02</v>
      </c>
      <c r="C66" s="9">
        <v>287670.84000000003</v>
      </c>
      <c r="D66" s="9">
        <v>288933.62</v>
      </c>
      <c r="E66" s="9">
        <v>259316.65</v>
      </c>
      <c r="F66" s="9">
        <v>300148.19</v>
      </c>
      <c r="G66" s="9">
        <v>282123.01</v>
      </c>
      <c r="H66" s="9">
        <v>289557.14</v>
      </c>
      <c r="I66" s="9">
        <v>284087.75</v>
      </c>
      <c r="J66" s="9">
        <v>263516.81</v>
      </c>
      <c r="K66" s="9">
        <v>315948.34999999998</v>
      </c>
      <c r="L66" s="9"/>
      <c r="M66" s="9"/>
      <c r="N66" s="5">
        <f t="shared" si="0"/>
        <v>2864908.3800000004</v>
      </c>
    </row>
    <row r="67" spans="1:14" x14ac:dyDescent="0.2">
      <c r="A67" t="s">
        <v>64</v>
      </c>
      <c r="B67" s="9">
        <v>54170.06</v>
      </c>
      <c r="C67" s="9">
        <v>53075.03</v>
      </c>
      <c r="D67" s="9">
        <v>53308</v>
      </c>
      <c r="E67" s="9">
        <v>47843.7</v>
      </c>
      <c r="F67" s="9">
        <v>55377.08</v>
      </c>
      <c r="G67" s="9">
        <v>52051.44</v>
      </c>
      <c r="H67" s="9">
        <v>53423.06</v>
      </c>
      <c r="I67" s="9">
        <v>52413.95</v>
      </c>
      <c r="J67" s="9">
        <v>48618.63</v>
      </c>
      <c r="K67" s="9">
        <v>58292.2</v>
      </c>
      <c r="L67" s="9"/>
      <c r="M67" s="9"/>
      <c r="N67" s="5">
        <f t="shared" si="0"/>
        <v>528573.15</v>
      </c>
    </row>
    <row r="68" spans="1:14" x14ac:dyDescent="0.2">
      <c r="A68" t="s">
        <v>65</v>
      </c>
      <c r="B68" s="9">
        <v>106338.86</v>
      </c>
      <c r="C68" s="9">
        <v>104189.25</v>
      </c>
      <c r="D68" s="9">
        <v>104646.6</v>
      </c>
      <c r="E68" s="9">
        <v>93919.86</v>
      </c>
      <c r="F68" s="9">
        <v>108708.32</v>
      </c>
      <c r="G68" s="9">
        <v>102179.92</v>
      </c>
      <c r="H68" s="9">
        <v>104872.43</v>
      </c>
      <c r="I68" s="9">
        <v>102891.52</v>
      </c>
      <c r="J68" s="9">
        <v>95441.09</v>
      </c>
      <c r="K68" s="9">
        <v>114430.86</v>
      </c>
      <c r="L68" s="9"/>
      <c r="M68" s="9"/>
      <c r="N68" s="5">
        <f t="shared" si="0"/>
        <v>1037618.71</v>
      </c>
    </row>
    <row r="69" spans="1:14" x14ac:dyDescent="0.2">
      <c r="A69" t="s">
        <v>66</v>
      </c>
      <c r="B69" s="9">
        <v>118939.94</v>
      </c>
      <c r="C69" s="9">
        <v>116535.59</v>
      </c>
      <c r="D69" s="9">
        <v>117047.14</v>
      </c>
      <c r="E69" s="9">
        <v>105049.31</v>
      </c>
      <c r="F69" s="9">
        <v>121590.19</v>
      </c>
      <c r="G69" s="9">
        <v>114288.16</v>
      </c>
      <c r="H69" s="9">
        <v>117299.74</v>
      </c>
      <c r="I69" s="9">
        <v>115084.09</v>
      </c>
      <c r="J69" s="9">
        <v>106750.79</v>
      </c>
      <c r="K69" s="9">
        <v>127990.83</v>
      </c>
      <c r="L69" s="9"/>
      <c r="M69" s="9"/>
      <c r="N69" s="5">
        <f t="shared" si="0"/>
        <v>1160575.78</v>
      </c>
    </row>
    <row r="70" spans="1:14" x14ac:dyDescent="0.2">
      <c r="A70" t="s">
        <v>67</v>
      </c>
      <c r="B70" s="9">
        <v>92561.72</v>
      </c>
      <c r="C70" s="9">
        <v>90690.59</v>
      </c>
      <c r="D70" s="9">
        <v>91088.7</v>
      </c>
      <c r="E70" s="9">
        <v>81751.7</v>
      </c>
      <c r="F70" s="9">
        <v>94624.19</v>
      </c>
      <c r="G70" s="9">
        <v>88941.6</v>
      </c>
      <c r="H70" s="9">
        <v>91285.27</v>
      </c>
      <c r="I70" s="9">
        <v>89561.02</v>
      </c>
      <c r="J70" s="9">
        <v>83075.839999999997</v>
      </c>
      <c r="K70" s="9">
        <v>99605.31</v>
      </c>
      <c r="L70" s="9"/>
      <c r="M70" s="9"/>
      <c r="N70" s="5">
        <f t="shared" si="0"/>
        <v>903185.94</v>
      </c>
    </row>
    <row r="71" spans="1:14" x14ac:dyDescent="0.2">
      <c r="A71" t="s">
        <v>68</v>
      </c>
      <c r="B71" s="9">
        <v>139126.32</v>
      </c>
      <c r="C71" s="9">
        <v>136313.9</v>
      </c>
      <c r="D71" s="9">
        <v>136912.29</v>
      </c>
      <c r="E71" s="9">
        <v>122878.16</v>
      </c>
      <c r="F71" s="9">
        <v>142226.35</v>
      </c>
      <c r="G71" s="9">
        <v>133685.07</v>
      </c>
      <c r="H71" s="9">
        <v>137207.73000000001</v>
      </c>
      <c r="I71" s="9">
        <v>134616.06</v>
      </c>
      <c r="J71" s="9">
        <v>124868.43</v>
      </c>
      <c r="K71" s="9">
        <v>149713.31</v>
      </c>
      <c r="L71" s="9"/>
      <c r="M71" s="9"/>
      <c r="N71" s="5">
        <f t="shared" si="0"/>
        <v>1357547.62</v>
      </c>
    </row>
    <row r="72" spans="1:14" x14ac:dyDescent="0.2">
      <c r="A72" t="s">
        <v>69</v>
      </c>
      <c r="B72" s="9">
        <v>140085.51</v>
      </c>
      <c r="C72" s="9">
        <v>137253.74</v>
      </c>
      <c r="D72" s="9">
        <v>137856.21</v>
      </c>
      <c r="E72" s="9">
        <v>123725.35</v>
      </c>
      <c r="F72" s="9">
        <v>143206.92000000001</v>
      </c>
      <c r="G72" s="9">
        <v>134606.74</v>
      </c>
      <c r="H72" s="9">
        <v>138153.71</v>
      </c>
      <c r="I72" s="9">
        <v>135544.16</v>
      </c>
      <c r="J72" s="9">
        <v>125729.34</v>
      </c>
      <c r="K72" s="9">
        <v>150745.51</v>
      </c>
      <c r="L72" s="9"/>
      <c r="M72" s="9"/>
      <c r="N72" s="5">
        <f t="shared" si="0"/>
        <v>1366907.19</v>
      </c>
    </row>
    <row r="73" spans="1:14" x14ac:dyDescent="0.2">
      <c r="A73" t="s">
        <v>27</v>
      </c>
      <c r="B73" s="9">
        <v>71640.429999999993</v>
      </c>
      <c r="C73" s="9">
        <v>70192.23</v>
      </c>
      <c r="D73" s="9">
        <v>70500.36</v>
      </c>
      <c r="E73" s="9">
        <v>63273.760000000002</v>
      </c>
      <c r="F73" s="9">
        <v>73236.740000000005</v>
      </c>
      <c r="G73" s="9">
        <v>68838.559999999998</v>
      </c>
      <c r="H73" s="9">
        <v>70652.490000000005</v>
      </c>
      <c r="I73" s="9">
        <v>69317.97</v>
      </c>
      <c r="J73" s="9">
        <v>64298.6</v>
      </c>
      <c r="K73" s="9">
        <v>77092.009999999995</v>
      </c>
      <c r="L73" s="9"/>
      <c r="M73" s="9"/>
      <c r="N73" s="5">
        <f t="shared" si="0"/>
        <v>699043.14999999991</v>
      </c>
    </row>
    <row r="74" spans="1:14" x14ac:dyDescent="0.2">
      <c r="A74" t="s">
        <v>70</v>
      </c>
      <c r="B74" s="9">
        <v>44217.59</v>
      </c>
      <c r="C74" s="9">
        <v>43323.74</v>
      </c>
      <c r="D74" s="9">
        <v>43513.919999999998</v>
      </c>
      <c r="E74" s="9">
        <v>39053.550000000003</v>
      </c>
      <c r="F74" s="9">
        <v>45202.84</v>
      </c>
      <c r="G74" s="9">
        <v>42488.23</v>
      </c>
      <c r="H74" s="9">
        <v>43607.83</v>
      </c>
      <c r="I74" s="9">
        <v>42784.12</v>
      </c>
      <c r="J74" s="9">
        <v>39686.1</v>
      </c>
      <c r="K74" s="9">
        <v>47582.38</v>
      </c>
      <c r="L74" s="9"/>
      <c r="M74" s="9"/>
      <c r="N74" s="5">
        <f t="shared" si="0"/>
        <v>431460.3</v>
      </c>
    </row>
    <row r="75" spans="1:14" x14ac:dyDescent="0.2">
      <c r="A75" t="s">
        <v>28</v>
      </c>
      <c r="B75" s="9">
        <v>47906.12</v>
      </c>
      <c r="C75" s="9">
        <v>46937.7</v>
      </c>
      <c r="D75" s="9">
        <v>47143.76</v>
      </c>
      <c r="E75" s="9">
        <v>42311.29</v>
      </c>
      <c r="F75" s="9">
        <v>48973.59</v>
      </c>
      <c r="G75" s="9">
        <v>46032.480000000003</v>
      </c>
      <c r="H75" s="9">
        <v>47245.49</v>
      </c>
      <c r="I75" s="9">
        <v>46353.07</v>
      </c>
      <c r="J75" s="9">
        <v>42996.63</v>
      </c>
      <c r="K75" s="9">
        <v>51551.6</v>
      </c>
      <c r="L75" s="9"/>
      <c r="M75" s="9"/>
      <c r="N75" s="5">
        <f t="shared" si="0"/>
        <v>467451.73</v>
      </c>
    </row>
    <row r="76" spans="1:14" x14ac:dyDescent="0.2">
      <c r="A76" t="s">
        <v>29</v>
      </c>
      <c r="B76" s="9">
        <v>13883.92</v>
      </c>
      <c r="C76" s="9">
        <v>13603.26</v>
      </c>
      <c r="D76" s="9">
        <v>13662.96</v>
      </c>
      <c r="E76" s="9">
        <v>12262.45</v>
      </c>
      <c r="F76" s="9">
        <v>14193.28</v>
      </c>
      <c r="G76" s="9">
        <v>13340.91</v>
      </c>
      <c r="H76" s="9">
        <v>13692.45</v>
      </c>
      <c r="I76" s="9">
        <v>13433.82</v>
      </c>
      <c r="J76" s="9">
        <v>12461.07</v>
      </c>
      <c r="K76" s="9">
        <v>14940.43</v>
      </c>
      <c r="L76" s="9"/>
      <c r="M76" s="9"/>
      <c r="N76" s="5">
        <f t="shared" si="0"/>
        <v>135474.54999999999</v>
      </c>
    </row>
    <row r="77" spans="1:14" x14ac:dyDescent="0.2">
      <c r="A77" t="s">
        <v>71</v>
      </c>
      <c r="B77" s="9">
        <v>207588.99</v>
      </c>
      <c r="C77" s="9">
        <v>203392.65</v>
      </c>
      <c r="D77" s="9">
        <v>204285.46</v>
      </c>
      <c r="E77" s="9">
        <v>183345.3</v>
      </c>
      <c r="F77" s="9">
        <v>212214.53</v>
      </c>
      <c r="G77" s="9">
        <v>199470.14</v>
      </c>
      <c r="H77" s="9">
        <v>204726.3</v>
      </c>
      <c r="I77" s="9">
        <v>200859.28</v>
      </c>
      <c r="J77" s="9">
        <v>186314.95</v>
      </c>
      <c r="K77" s="9">
        <v>223385.76</v>
      </c>
      <c r="L77" s="9"/>
      <c r="M77" s="9"/>
      <c r="N77" s="5">
        <f t="shared" si="0"/>
        <v>2025583.3599999999</v>
      </c>
    </row>
    <row r="78" spans="1:14" x14ac:dyDescent="0.2">
      <c r="A78" t="s">
        <v>72</v>
      </c>
      <c r="B78" s="9">
        <v>31821.93</v>
      </c>
      <c r="C78" s="9">
        <v>31178.66</v>
      </c>
      <c r="D78" s="9">
        <v>31315.53</v>
      </c>
      <c r="E78" s="9">
        <v>28105.53</v>
      </c>
      <c r="F78" s="9">
        <v>32530.99</v>
      </c>
      <c r="G78" s="9">
        <v>30577.37</v>
      </c>
      <c r="H78" s="9">
        <v>31383.1</v>
      </c>
      <c r="I78" s="9">
        <v>30790.32</v>
      </c>
      <c r="J78" s="9">
        <v>28560.78</v>
      </c>
      <c r="K78" s="9">
        <v>34243.46</v>
      </c>
      <c r="L78" s="9"/>
      <c r="M78" s="9"/>
      <c r="N78" s="5">
        <f t="shared" si="0"/>
        <v>310507.67</v>
      </c>
    </row>
    <row r="79" spans="1:14" x14ac:dyDescent="0.2">
      <c r="A79" t="s">
        <v>73</v>
      </c>
      <c r="B79" s="9">
        <v>74875.41</v>
      </c>
      <c r="C79" s="9">
        <v>73361.83</v>
      </c>
      <c r="D79" s="9">
        <v>73683.86</v>
      </c>
      <c r="E79" s="9">
        <v>66130.929999999993</v>
      </c>
      <c r="F79" s="9">
        <v>76543.8</v>
      </c>
      <c r="G79" s="9">
        <v>71947.02</v>
      </c>
      <c r="H79" s="9">
        <v>73842.86</v>
      </c>
      <c r="I79" s="9">
        <v>72448.08</v>
      </c>
      <c r="J79" s="9">
        <v>67202.06</v>
      </c>
      <c r="K79" s="9">
        <v>80573.16</v>
      </c>
      <c r="L79" s="9"/>
      <c r="M79" s="9"/>
      <c r="N79" s="5">
        <f>SUM(B79:M79)</f>
        <v>730609.00999999989</v>
      </c>
    </row>
    <row r="80" spans="1:14" x14ac:dyDescent="0.2">
      <c r="A80" t="s">
        <v>30</v>
      </c>
      <c r="B80" s="9">
        <v>30703.35</v>
      </c>
      <c r="C80" s="9">
        <v>30082.69</v>
      </c>
      <c r="D80" s="9">
        <v>30214.73</v>
      </c>
      <c r="E80" s="9">
        <v>27117.599999999999</v>
      </c>
      <c r="F80" s="9">
        <v>31387.49</v>
      </c>
      <c r="G80" s="9">
        <v>29502.52</v>
      </c>
      <c r="H80" s="9">
        <v>30279.95</v>
      </c>
      <c r="I80" s="9">
        <v>29707.99</v>
      </c>
      <c r="J80" s="9">
        <v>27556.81</v>
      </c>
      <c r="K80" s="9">
        <v>33039.769999999997</v>
      </c>
      <c r="L80" s="9"/>
      <c r="M80" s="9"/>
      <c r="N80" s="5">
        <f>SUM(B80:M80)</f>
        <v>299592.90000000002</v>
      </c>
    </row>
    <row r="81" spans="1:14" x14ac:dyDescent="0.2">
      <c r="A81" t="s">
        <v>1</v>
      </c>
    </row>
    <row r="82" spans="1:14" x14ac:dyDescent="0.2">
      <c r="A82" t="s">
        <v>31</v>
      </c>
      <c r="B82" s="5">
        <f t="shared" ref="B82:M82" si="1">SUM(B14:B80)</f>
        <v>8541424.8599999975</v>
      </c>
      <c r="C82" s="5">
        <f t="shared" si="1"/>
        <v>8368762.2100000028</v>
      </c>
      <c r="D82" s="5">
        <f t="shared" si="1"/>
        <v>8405497.870000001</v>
      </c>
      <c r="E82" s="5">
        <f t="shared" si="1"/>
        <v>7543897.3900000006</v>
      </c>
      <c r="F82" s="5">
        <f t="shared" si="1"/>
        <v>8731746.2900000028</v>
      </c>
      <c r="G82" s="5">
        <f t="shared" si="1"/>
        <v>8207367.5499999989</v>
      </c>
      <c r="H82" s="5">
        <f t="shared" si="1"/>
        <v>8423637.0999999978</v>
      </c>
      <c r="I82" s="5">
        <f t="shared" si="1"/>
        <v>8264525.1399999997</v>
      </c>
      <c r="J82" s="5">
        <f t="shared" si="1"/>
        <v>7666086.3199999994</v>
      </c>
      <c r="K82" s="5">
        <f t="shared" si="1"/>
        <v>9191395.8299999982</v>
      </c>
      <c r="L82" s="5">
        <f t="shared" si="1"/>
        <v>0</v>
      </c>
      <c r="M82" s="5">
        <f t="shared" si="1"/>
        <v>0</v>
      </c>
      <c r="N82" s="5">
        <f>SUM(B82:M82)</f>
        <v>83344340.559999987</v>
      </c>
    </row>
  </sheetData>
  <mergeCells count="6">
    <mergeCell ref="A8:N8"/>
    <mergeCell ref="A7:N7"/>
    <mergeCell ref="A3:N3"/>
    <mergeCell ref="A4:N4"/>
    <mergeCell ref="A5:N5"/>
    <mergeCell ref="A6:N6"/>
  </mergeCells>
  <phoneticPr fontId="4"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7"/>
  </sheetPr>
  <dimension ref="A1:Q85"/>
  <sheetViews>
    <sheetView workbookViewId="0">
      <pane xSplit="1" ySplit="13" topLeftCell="B14" activePane="bottomRight" state="frozen"/>
      <selection pane="topRight" activeCell="B1" sqref="B1"/>
      <selection pane="bottomLeft" activeCell="A14" sqref="A14"/>
      <selection pane="bottomRight" activeCell="B14" sqref="B14:K83"/>
    </sheetView>
  </sheetViews>
  <sheetFormatPr defaultRowHeight="12.75" x14ac:dyDescent="0.2"/>
  <cols>
    <col min="1" max="1" width="17" bestFit="1" customWidth="1"/>
    <col min="2" max="2" width="11.83203125" bestFit="1" customWidth="1"/>
    <col min="3" max="8" width="11.1640625" bestFit="1" customWidth="1"/>
    <col min="9" max="9" width="11.33203125" bestFit="1" customWidth="1"/>
    <col min="10" max="12" width="11.1640625" bestFit="1" customWidth="1"/>
    <col min="13" max="13" width="11.1640625" style="8" bestFit="1" customWidth="1"/>
    <col min="14" max="14" width="12.1640625" bestFit="1" customWidth="1"/>
  </cols>
  <sheetData>
    <row r="1" spans="1:17" x14ac:dyDescent="0.2">
      <c r="A1" t="str">
        <f>'SFY 21-22'!A1</f>
        <v>VALIDATED TAX RECEIPTS FOR: JULY 2021 thru June 2022</v>
      </c>
      <c r="F1" s="3"/>
      <c r="G1" s="3"/>
      <c r="N1" t="s">
        <v>84</v>
      </c>
    </row>
    <row r="2" spans="1:17" x14ac:dyDescent="0.2">
      <c r="F2" s="3"/>
      <c r="G2" s="3"/>
    </row>
    <row r="3" spans="1:17" x14ac:dyDescent="0.2">
      <c r="A3" s="72" t="s">
        <v>98</v>
      </c>
      <c r="B3" s="72"/>
      <c r="C3" s="72"/>
      <c r="D3" s="72"/>
      <c r="E3" s="72"/>
      <c r="F3" s="72"/>
      <c r="G3" s="72"/>
      <c r="H3" s="72"/>
      <c r="I3" s="72"/>
      <c r="J3" s="72"/>
      <c r="K3" s="72"/>
      <c r="L3" s="72"/>
      <c r="M3" s="72"/>
      <c r="N3" s="72"/>
    </row>
    <row r="4" spans="1:17" x14ac:dyDescent="0.2">
      <c r="A4" s="72" t="s">
        <v>86</v>
      </c>
      <c r="B4" s="72"/>
      <c r="C4" s="72"/>
      <c r="D4" s="72"/>
      <c r="E4" s="72"/>
      <c r="F4" s="72"/>
      <c r="G4" s="72"/>
      <c r="H4" s="72"/>
      <c r="I4" s="72"/>
      <c r="J4" s="72"/>
      <c r="K4" s="72"/>
      <c r="L4" s="72"/>
      <c r="M4" s="72"/>
      <c r="N4" s="72"/>
    </row>
    <row r="5" spans="1:17" x14ac:dyDescent="0.2">
      <c r="A5" s="72" t="s">
        <v>34</v>
      </c>
      <c r="B5" s="72"/>
      <c r="C5" s="72"/>
      <c r="D5" s="72"/>
      <c r="E5" s="72"/>
      <c r="F5" s="72"/>
      <c r="G5" s="72"/>
      <c r="H5" s="72"/>
      <c r="I5" s="72"/>
      <c r="J5" s="72"/>
      <c r="K5" s="72"/>
      <c r="L5" s="72"/>
      <c r="M5" s="72"/>
      <c r="N5" s="72"/>
    </row>
    <row r="6" spans="1:17" x14ac:dyDescent="0.2">
      <c r="A6" s="72" t="s">
        <v>99</v>
      </c>
      <c r="B6" s="72"/>
      <c r="C6" s="72"/>
      <c r="D6" s="72"/>
      <c r="E6" s="72"/>
      <c r="F6" s="72"/>
      <c r="G6" s="72"/>
      <c r="H6" s="72"/>
      <c r="I6" s="72"/>
      <c r="J6" s="72"/>
      <c r="K6" s="72"/>
      <c r="L6" s="72"/>
      <c r="M6" s="72"/>
      <c r="N6" s="72"/>
    </row>
    <row r="7" spans="1:17" x14ac:dyDescent="0.2">
      <c r="A7" s="72" t="s">
        <v>35</v>
      </c>
      <c r="B7" s="72"/>
      <c r="C7" s="72"/>
      <c r="D7" s="72"/>
      <c r="E7" s="72"/>
      <c r="F7" s="72"/>
      <c r="G7" s="72"/>
      <c r="H7" s="72"/>
      <c r="I7" s="72"/>
      <c r="J7" s="72"/>
      <c r="K7" s="72"/>
      <c r="L7" s="72"/>
      <c r="M7" s="72"/>
      <c r="N7" s="72"/>
    </row>
    <row r="8" spans="1:17" x14ac:dyDescent="0.2">
      <c r="A8" s="72" t="s">
        <v>96</v>
      </c>
      <c r="B8" s="72"/>
      <c r="C8" s="72"/>
      <c r="D8" s="72"/>
      <c r="E8" s="72"/>
      <c r="F8" s="72"/>
      <c r="G8" s="72"/>
      <c r="H8" s="72"/>
      <c r="I8" s="72"/>
      <c r="J8" s="72"/>
      <c r="K8" s="72"/>
      <c r="L8" s="72"/>
      <c r="M8" s="72"/>
      <c r="N8" s="72"/>
    </row>
    <row r="11" spans="1:17" x14ac:dyDescent="0.2">
      <c r="B11" s="1">
        <f>'Oil &amp; Gas Severance'!B11</f>
        <v>44378</v>
      </c>
      <c r="C11" s="11">
        <f>'Oil &amp; Gas Severance'!C11</f>
        <v>44409</v>
      </c>
      <c r="D11" s="11">
        <f>'Oil &amp; Gas Severance'!D11</f>
        <v>44440</v>
      </c>
      <c r="E11" s="11">
        <f>'Oil &amp; Gas Severance'!E11</f>
        <v>44470</v>
      </c>
      <c r="F11" s="11">
        <f>'Oil &amp; Gas Severance'!F11</f>
        <v>44501</v>
      </c>
      <c r="G11" s="11">
        <f>'Oil &amp; Gas Severance'!G11</f>
        <v>44531</v>
      </c>
      <c r="H11" s="11">
        <f>'Oil &amp; Gas Severance'!H11</f>
        <v>44562</v>
      </c>
      <c r="I11" s="11">
        <f>'Oil &amp; Gas Severance'!I11</f>
        <v>44593</v>
      </c>
      <c r="J11" s="11">
        <f>'Oil &amp; Gas Severance'!J11</f>
        <v>44621</v>
      </c>
      <c r="K11" s="11">
        <f>'Oil &amp; Gas Severance'!K11</f>
        <v>44652</v>
      </c>
      <c r="L11" s="11">
        <f>'Oil &amp; Gas Severance'!L11</f>
        <v>44682</v>
      </c>
      <c r="M11" s="11">
        <f>'Oil &amp; Gas Severance'!M11</f>
        <v>44713</v>
      </c>
      <c r="N11" s="11" t="str">
        <f>'Oil &amp; Gas Severance'!N11</f>
        <v>SFY21-22</v>
      </c>
    </row>
    <row r="12" spans="1:17" x14ac:dyDescent="0.2">
      <c r="A12" t="s">
        <v>0</v>
      </c>
    </row>
    <row r="13" spans="1:17" x14ac:dyDescent="0.2">
      <c r="A13" t="s">
        <v>1</v>
      </c>
    </row>
    <row r="14" spans="1:17" x14ac:dyDescent="0.2">
      <c r="A14" t="s">
        <v>37</v>
      </c>
      <c r="B14" s="8">
        <v>84226</v>
      </c>
      <c r="C14" s="8">
        <v>82131</v>
      </c>
      <c r="D14" s="8">
        <v>84570</v>
      </c>
      <c r="E14" s="8">
        <v>75148</v>
      </c>
      <c r="F14" s="8">
        <v>79633</v>
      </c>
      <c r="G14" s="8">
        <v>81110</v>
      </c>
      <c r="H14" s="8">
        <v>82246</v>
      </c>
      <c r="I14" s="8">
        <v>76859</v>
      </c>
      <c r="J14" s="8">
        <v>74878</v>
      </c>
      <c r="K14" s="8">
        <v>92131</v>
      </c>
      <c r="L14" s="8"/>
      <c r="N14" s="8">
        <f>SUM(B14:M14)</f>
        <v>812932</v>
      </c>
      <c r="P14" s="13"/>
      <c r="Q14" s="12"/>
    </row>
    <row r="15" spans="1:17" x14ac:dyDescent="0.2">
      <c r="A15" t="s">
        <v>38</v>
      </c>
      <c r="B15" s="8">
        <v>60</v>
      </c>
      <c r="C15" s="8">
        <v>60</v>
      </c>
      <c r="D15" s="8">
        <v>0</v>
      </c>
      <c r="E15" s="8">
        <v>60</v>
      </c>
      <c r="F15" s="8">
        <v>0</v>
      </c>
      <c r="G15" s="8">
        <v>0</v>
      </c>
      <c r="H15" s="8">
        <v>60</v>
      </c>
      <c r="I15" s="8">
        <v>0</v>
      </c>
      <c r="J15" s="8">
        <v>0</v>
      </c>
      <c r="K15" s="8">
        <v>0</v>
      </c>
      <c r="L15" s="8"/>
      <c r="N15" s="8">
        <f t="shared" ref="N15:N78" si="0">SUM(B15:M15)</f>
        <v>240</v>
      </c>
      <c r="P15" s="13"/>
      <c r="Q15" s="12"/>
    </row>
    <row r="16" spans="1:17" x14ac:dyDescent="0.2">
      <c r="A16" t="s">
        <v>39</v>
      </c>
      <c r="B16" s="8">
        <v>157564</v>
      </c>
      <c r="C16" s="8">
        <v>169182</v>
      </c>
      <c r="D16" s="8">
        <v>163195</v>
      </c>
      <c r="E16" s="8">
        <v>142438</v>
      </c>
      <c r="F16" s="8">
        <v>139162</v>
      </c>
      <c r="G16" s="8">
        <v>117703</v>
      </c>
      <c r="H16" s="8">
        <v>86184</v>
      </c>
      <c r="I16" s="8">
        <v>88416</v>
      </c>
      <c r="J16" s="8">
        <v>91735</v>
      </c>
      <c r="K16" s="8">
        <v>126313</v>
      </c>
      <c r="L16" s="8"/>
      <c r="N16" s="8">
        <f t="shared" si="0"/>
        <v>1281892</v>
      </c>
      <c r="P16" s="13"/>
      <c r="Q16" s="12"/>
    </row>
    <row r="17" spans="1:17" x14ac:dyDescent="0.2">
      <c r="A17" t="s">
        <v>2</v>
      </c>
      <c r="B17" s="8">
        <v>3084</v>
      </c>
      <c r="C17" s="8">
        <v>2968</v>
      </c>
      <c r="D17" s="8">
        <v>5306</v>
      </c>
      <c r="E17" s="8">
        <v>3174</v>
      </c>
      <c r="F17" s="8">
        <v>2702</v>
      </c>
      <c r="G17" s="8">
        <v>3112</v>
      </c>
      <c r="H17" s="8">
        <v>2998</v>
      </c>
      <c r="I17" s="8">
        <v>3152</v>
      </c>
      <c r="J17" s="8">
        <v>2840</v>
      </c>
      <c r="K17" s="8">
        <v>2416</v>
      </c>
      <c r="L17" s="8"/>
      <c r="N17" s="8">
        <f t="shared" si="0"/>
        <v>31752</v>
      </c>
      <c r="P17" s="13"/>
      <c r="Q17" s="12"/>
    </row>
    <row r="18" spans="1:17" x14ac:dyDescent="0.2">
      <c r="A18" t="s">
        <v>40</v>
      </c>
      <c r="B18" s="8">
        <v>136970</v>
      </c>
      <c r="C18" s="8">
        <v>132878</v>
      </c>
      <c r="D18" s="8">
        <v>131698</v>
      </c>
      <c r="E18" s="8">
        <v>122340</v>
      </c>
      <c r="F18" s="8">
        <v>128959</v>
      </c>
      <c r="G18" s="8">
        <v>129426</v>
      </c>
      <c r="H18" s="8">
        <v>141459</v>
      </c>
      <c r="I18" s="8">
        <v>138277</v>
      </c>
      <c r="J18" s="8">
        <v>132534</v>
      </c>
      <c r="K18" s="8">
        <v>162401</v>
      </c>
      <c r="L18" s="8"/>
      <c r="N18" s="8">
        <f t="shared" si="0"/>
        <v>1356942</v>
      </c>
      <c r="P18" s="13"/>
      <c r="Q18" s="12"/>
    </row>
    <row r="19" spans="1:17" x14ac:dyDescent="0.2">
      <c r="A19" t="s">
        <v>41</v>
      </c>
      <c r="B19" s="8">
        <v>2169421</v>
      </c>
      <c r="C19" s="8">
        <v>2088337.01</v>
      </c>
      <c r="D19" s="8">
        <v>1918991</v>
      </c>
      <c r="E19" s="8">
        <v>1506036</v>
      </c>
      <c r="F19" s="8">
        <v>1673459.26</v>
      </c>
      <c r="G19" s="8">
        <v>1760182</v>
      </c>
      <c r="H19" s="8">
        <v>1837429</v>
      </c>
      <c r="I19" s="8">
        <v>1998804</v>
      </c>
      <c r="J19" s="8">
        <v>1866523</v>
      </c>
      <c r="K19" s="8">
        <v>2213530.67</v>
      </c>
      <c r="L19" s="8"/>
      <c r="N19" s="8">
        <f t="shared" si="0"/>
        <v>19032712.939999998</v>
      </c>
      <c r="P19" s="13"/>
      <c r="Q19" s="12"/>
    </row>
    <row r="20" spans="1:17" x14ac:dyDescent="0.2">
      <c r="A20" t="s">
        <v>3</v>
      </c>
      <c r="B20" s="8">
        <v>0</v>
      </c>
      <c r="C20" s="8">
        <v>0</v>
      </c>
      <c r="D20" s="8">
        <v>60</v>
      </c>
      <c r="E20" s="8">
        <v>0</v>
      </c>
      <c r="F20" s="8">
        <v>0</v>
      </c>
      <c r="G20" s="8">
        <v>0</v>
      </c>
      <c r="H20" s="8">
        <v>0</v>
      </c>
      <c r="I20" s="8">
        <v>0</v>
      </c>
      <c r="J20" s="8">
        <v>0</v>
      </c>
      <c r="K20" s="8">
        <v>0</v>
      </c>
      <c r="L20" s="8"/>
      <c r="N20" s="8">
        <f t="shared" si="0"/>
        <v>60</v>
      </c>
      <c r="P20" s="13"/>
      <c r="Q20" s="12"/>
    </row>
    <row r="21" spans="1:17" x14ac:dyDescent="0.2">
      <c r="A21" t="s">
        <v>42</v>
      </c>
      <c r="B21" s="8">
        <v>125180</v>
      </c>
      <c r="C21" s="8">
        <v>120294</v>
      </c>
      <c r="D21" s="8">
        <v>82352</v>
      </c>
      <c r="E21" s="8">
        <v>69706</v>
      </c>
      <c r="F21" s="8">
        <v>98870</v>
      </c>
      <c r="G21" s="8">
        <v>108756</v>
      </c>
      <c r="H21" s="8">
        <v>124628</v>
      </c>
      <c r="I21" s="8">
        <v>140040</v>
      </c>
      <c r="J21" s="8">
        <v>153091</v>
      </c>
      <c r="K21" s="8">
        <v>194943</v>
      </c>
      <c r="L21" s="8"/>
      <c r="N21" s="8">
        <f t="shared" si="0"/>
        <v>1217860</v>
      </c>
      <c r="P21" s="13"/>
      <c r="Q21" s="12"/>
    </row>
    <row r="22" spans="1:17" x14ac:dyDescent="0.2">
      <c r="A22" t="s">
        <v>43</v>
      </c>
      <c r="B22" s="8">
        <v>22036</v>
      </c>
      <c r="C22" s="8">
        <v>18608</v>
      </c>
      <c r="D22" s="8">
        <v>17808</v>
      </c>
      <c r="E22" s="8">
        <v>20213</v>
      </c>
      <c r="F22" s="8">
        <v>17544</v>
      </c>
      <c r="G22" s="8">
        <v>16640</v>
      </c>
      <c r="H22" s="8">
        <v>20642</v>
      </c>
      <c r="I22" s="8">
        <v>16026</v>
      </c>
      <c r="J22" s="8">
        <v>31084</v>
      </c>
      <c r="K22" s="8">
        <v>33626</v>
      </c>
      <c r="L22" s="8"/>
      <c r="N22" s="8">
        <f t="shared" si="0"/>
        <v>214227</v>
      </c>
      <c r="P22" s="13"/>
      <c r="Q22" s="12"/>
    </row>
    <row r="23" spans="1:17" x14ac:dyDescent="0.2">
      <c r="A23" t="s">
        <v>44</v>
      </c>
      <c r="B23" s="8">
        <v>31014</v>
      </c>
      <c r="C23" s="8">
        <v>34736</v>
      </c>
      <c r="D23" s="8">
        <v>31454</v>
      </c>
      <c r="E23" s="8">
        <v>31252</v>
      </c>
      <c r="F23" s="8">
        <v>31498</v>
      </c>
      <c r="G23" s="8">
        <v>33958</v>
      </c>
      <c r="H23" s="8">
        <v>32912</v>
      </c>
      <c r="I23" s="8">
        <v>31962</v>
      </c>
      <c r="J23" s="8">
        <v>31138</v>
      </c>
      <c r="K23" s="8">
        <v>34488</v>
      </c>
      <c r="L23" s="8"/>
      <c r="N23" s="8">
        <f t="shared" si="0"/>
        <v>324412</v>
      </c>
      <c r="P23" s="13"/>
      <c r="Q23" s="12"/>
    </row>
    <row r="24" spans="1:17" x14ac:dyDescent="0.2">
      <c r="A24" t="s">
        <v>45</v>
      </c>
      <c r="B24" s="8">
        <v>123744</v>
      </c>
      <c r="C24" s="8">
        <v>114636</v>
      </c>
      <c r="D24" s="8">
        <v>106270</v>
      </c>
      <c r="E24" s="8">
        <v>93510</v>
      </c>
      <c r="F24" s="8">
        <v>96706</v>
      </c>
      <c r="G24" s="8">
        <v>102654</v>
      </c>
      <c r="H24" s="8">
        <v>121984</v>
      </c>
      <c r="I24" s="8">
        <v>134275</v>
      </c>
      <c r="J24" s="8">
        <v>129981</v>
      </c>
      <c r="K24" s="8">
        <v>150402</v>
      </c>
      <c r="L24" s="8"/>
      <c r="N24" s="8">
        <f t="shared" si="0"/>
        <v>1174162</v>
      </c>
      <c r="P24" s="13"/>
      <c r="Q24" s="12"/>
    </row>
    <row r="25" spans="1:17" x14ac:dyDescent="0.2">
      <c r="A25" t="s">
        <v>4</v>
      </c>
      <c r="B25" s="8">
        <v>12140</v>
      </c>
      <c r="C25" s="8">
        <v>11216</v>
      </c>
      <c r="D25" s="8">
        <v>9958</v>
      </c>
      <c r="E25" s="8">
        <v>11190</v>
      </c>
      <c r="F25" s="8">
        <v>10500</v>
      </c>
      <c r="G25" s="8">
        <v>12566</v>
      </c>
      <c r="H25" s="8">
        <v>12084</v>
      </c>
      <c r="I25" s="8">
        <v>11852</v>
      </c>
      <c r="J25" s="8">
        <v>10442</v>
      </c>
      <c r="K25" s="8">
        <v>11646</v>
      </c>
      <c r="L25" s="8"/>
      <c r="N25" s="8">
        <f t="shared" si="0"/>
        <v>113594</v>
      </c>
      <c r="P25" s="13"/>
      <c r="Q25" s="12"/>
    </row>
    <row r="26" spans="1:17" x14ac:dyDescent="0.2">
      <c r="A26" t="s">
        <v>89</v>
      </c>
      <c r="B26" s="8">
        <v>2332357.5</v>
      </c>
      <c r="C26" s="8">
        <v>2646372</v>
      </c>
      <c r="D26" s="8">
        <v>2234064</v>
      </c>
      <c r="E26" s="8">
        <v>1774797.5</v>
      </c>
      <c r="F26" s="8">
        <v>1857356</v>
      </c>
      <c r="G26" s="8">
        <v>2024571</v>
      </c>
      <c r="H26" s="8">
        <v>2158709</v>
      </c>
      <c r="I26" s="8">
        <v>2357060</v>
      </c>
      <c r="J26" s="8">
        <v>2193377.0699999998</v>
      </c>
      <c r="K26" s="8">
        <v>2397230</v>
      </c>
      <c r="L26" s="8"/>
      <c r="N26" s="8">
        <f t="shared" si="0"/>
        <v>21975894.07</v>
      </c>
      <c r="P26" s="13"/>
      <c r="Q26" s="12"/>
    </row>
    <row r="27" spans="1:17" x14ac:dyDescent="0.2">
      <c r="A27" t="s">
        <v>5</v>
      </c>
      <c r="B27" s="8">
        <v>180</v>
      </c>
      <c r="C27" s="8">
        <v>60</v>
      </c>
      <c r="D27" s="8">
        <v>0</v>
      </c>
      <c r="E27" s="8">
        <v>60</v>
      </c>
      <c r="F27" s="8">
        <v>180</v>
      </c>
      <c r="G27" s="8">
        <v>0</v>
      </c>
      <c r="H27" s="8">
        <v>60</v>
      </c>
      <c r="I27" s="8">
        <v>0</v>
      </c>
      <c r="J27" s="8">
        <v>0</v>
      </c>
      <c r="K27" s="8">
        <v>3267</v>
      </c>
      <c r="L27" s="8"/>
      <c r="N27" s="8">
        <f t="shared" si="0"/>
        <v>3807</v>
      </c>
      <c r="P27" s="13"/>
      <c r="Q27" s="12"/>
    </row>
    <row r="28" spans="1:17" x14ac:dyDescent="0.2">
      <c r="A28" t="s">
        <v>6</v>
      </c>
      <c r="B28" s="8">
        <v>0</v>
      </c>
      <c r="C28" s="8">
        <v>0</v>
      </c>
      <c r="D28" s="8">
        <v>0</v>
      </c>
      <c r="E28" s="8">
        <v>0</v>
      </c>
      <c r="F28" s="8">
        <v>0</v>
      </c>
      <c r="G28" s="8">
        <v>0</v>
      </c>
      <c r="H28" s="8">
        <v>0</v>
      </c>
      <c r="I28" s="8">
        <v>0</v>
      </c>
      <c r="J28" s="8">
        <v>0</v>
      </c>
      <c r="K28" s="8">
        <v>0</v>
      </c>
      <c r="L28" s="8"/>
      <c r="N28" s="8">
        <f t="shared" si="0"/>
        <v>0</v>
      </c>
      <c r="P28" s="13"/>
      <c r="Q28" s="12"/>
    </row>
    <row r="29" spans="1:17" x14ac:dyDescent="0.2">
      <c r="A29" t="s">
        <v>46</v>
      </c>
      <c r="B29" s="8">
        <v>591957</v>
      </c>
      <c r="C29" s="8">
        <v>583187</v>
      </c>
      <c r="D29" s="8">
        <v>708551</v>
      </c>
      <c r="E29" s="8">
        <v>511530</v>
      </c>
      <c r="F29" s="8">
        <v>554455</v>
      </c>
      <c r="G29" s="8">
        <v>557206</v>
      </c>
      <c r="H29" s="8">
        <v>522861</v>
      </c>
      <c r="I29" s="8">
        <v>515254</v>
      </c>
      <c r="J29" s="8">
        <v>536199</v>
      </c>
      <c r="K29" s="8">
        <v>682421</v>
      </c>
      <c r="L29" s="8"/>
      <c r="N29" s="8">
        <f t="shared" si="0"/>
        <v>5763621</v>
      </c>
      <c r="P29" s="13"/>
      <c r="Q29" s="12"/>
    </row>
    <row r="30" spans="1:17" x14ac:dyDescent="0.2">
      <c r="A30" t="s">
        <v>47</v>
      </c>
      <c r="B30" s="8">
        <v>240702</v>
      </c>
      <c r="C30" s="8">
        <v>250754</v>
      </c>
      <c r="D30" s="8">
        <v>234486</v>
      </c>
      <c r="E30" s="8">
        <v>196893</v>
      </c>
      <c r="F30" s="8">
        <v>212097</v>
      </c>
      <c r="G30" s="8">
        <v>187144</v>
      </c>
      <c r="H30" s="8">
        <v>158700</v>
      </c>
      <c r="I30" s="8">
        <v>150636</v>
      </c>
      <c r="J30" s="8">
        <v>173282</v>
      </c>
      <c r="K30" s="8">
        <v>220394</v>
      </c>
      <c r="L30" s="8"/>
      <c r="N30" s="8">
        <f t="shared" si="0"/>
        <v>2025088</v>
      </c>
      <c r="P30" s="13"/>
      <c r="Q30" s="12"/>
    </row>
    <row r="31" spans="1:17" x14ac:dyDescent="0.2">
      <c r="A31" t="s">
        <v>7</v>
      </c>
      <c r="B31" s="8">
        <v>13094</v>
      </c>
      <c r="C31" s="8">
        <v>13158</v>
      </c>
      <c r="D31" s="8">
        <v>12770</v>
      </c>
      <c r="E31" s="8">
        <v>12562</v>
      </c>
      <c r="F31" s="8">
        <v>13638.25</v>
      </c>
      <c r="G31" s="8">
        <v>12122</v>
      </c>
      <c r="H31" s="8">
        <v>11858</v>
      </c>
      <c r="I31" s="8">
        <v>12290</v>
      </c>
      <c r="J31" s="8">
        <v>13086</v>
      </c>
      <c r="K31" s="8">
        <v>15318</v>
      </c>
      <c r="L31" s="8"/>
      <c r="N31" s="8">
        <f t="shared" si="0"/>
        <v>129896.25</v>
      </c>
      <c r="P31" s="13"/>
      <c r="Q31" s="12"/>
    </row>
    <row r="32" spans="1:17" x14ac:dyDescent="0.2">
      <c r="A32" t="s">
        <v>8</v>
      </c>
      <c r="B32" s="8">
        <v>0</v>
      </c>
      <c r="C32" s="8">
        <v>0</v>
      </c>
      <c r="D32" s="8">
        <v>0</v>
      </c>
      <c r="E32" s="8">
        <v>0</v>
      </c>
      <c r="F32" s="8">
        <v>60</v>
      </c>
      <c r="G32" s="8">
        <v>0</v>
      </c>
      <c r="H32" s="8">
        <v>0</v>
      </c>
      <c r="I32" s="8">
        <v>0</v>
      </c>
      <c r="J32" s="8">
        <v>0</v>
      </c>
      <c r="K32" s="8">
        <v>60</v>
      </c>
      <c r="L32" s="8"/>
      <c r="N32" s="8">
        <f t="shared" si="0"/>
        <v>120</v>
      </c>
      <c r="P32" s="13"/>
      <c r="Q32" s="12"/>
    </row>
    <row r="33" spans="1:17" x14ac:dyDescent="0.2">
      <c r="A33" t="s">
        <v>9</v>
      </c>
      <c r="B33" s="8">
        <v>185</v>
      </c>
      <c r="C33" s="8">
        <v>0</v>
      </c>
      <c r="D33" s="8">
        <v>0</v>
      </c>
      <c r="E33" s="8">
        <v>240</v>
      </c>
      <c r="F33" s="8">
        <v>60</v>
      </c>
      <c r="G33" s="8">
        <v>60</v>
      </c>
      <c r="H33" s="8">
        <v>180</v>
      </c>
      <c r="I33" s="8">
        <v>0</v>
      </c>
      <c r="J33" s="8">
        <v>60</v>
      </c>
      <c r="K33" s="8">
        <v>180</v>
      </c>
      <c r="L33" s="8"/>
      <c r="N33" s="8">
        <f t="shared" si="0"/>
        <v>965</v>
      </c>
      <c r="P33" s="13"/>
      <c r="Q33" s="12"/>
    </row>
    <row r="34" spans="1:17" x14ac:dyDescent="0.2">
      <c r="A34" t="s">
        <v>10</v>
      </c>
      <c r="B34" s="8">
        <v>180</v>
      </c>
      <c r="C34" s="8">
        <v>0</v>
      </c>
      <c r="D34" s="8">
        <v>0</v>
      </c>
      <c r="E34" s="8">
        <v>60</v>
      </c>
      <c r="F34" s="8">
        <v>0</v>
      </c>
      <c r="G34" s="8">
        <v>0</v>
      </c>
      <c r="H34" s="8">
        <v>0</v>
      </c>
      <c r="I34" s="8">
        <v>60</v>
      </c>
      <c r="J34" s="8">
        <v>60</v>
      </c>
      <c r="K34" s="8">
        <v>60</v>
      </c>
      <c r="L34" s="8"/>
      <c r="N34" s="8">
        <f t="shared" si="0"/>
        <v>420</v>
      </c>
      <c r="P34" s="13"/>
      <c r="Q34" s="12"/>
    </row>
    <row r="35" spans="1:17" x14ac:dyDescent="0.2">
      <c r="A35" t="s">
        <v>11</v>
      </c>
      <c r="B35" s="8">
        <v>0</v>
      </c>
      <c r="C35" s="8">
        <v>0</v>
      </c>
      <c r="D35" s="8">
        <v>0</v>
      </c>
      <c r="E35" s="8">
        <v>0</v>
      </c>
      <c r="F35" s="8">
        <v>0</v>
      </c>
      <c r="G35" s="8">
        <v>0</v>
      </c>
      <c r="H35" s="8">
        <v>0</v>
      </c>
      <c r="I35" s="8">
        <v>0</v>
      </c>
      <c r="J35" s="8">
        <v>60</v>
      </c>
      <c r="K35" s="8">
        <v>0</v>
      </c>
      <c r="L35" s="8"/>
      <c r="N35" s="8">
        <f t="shared" si="0"/>
        <v>60</v>
      </c>
      <c r="P35" s="13"/>
      <c r="Q35" s="12"/>
    </row>
    <row r="36" spans="1:17" x14ac:dyDescent="0.2">
      <c r="A36" t="s">
        <v>48</v>
      </c>
      <c r="B36" s="8">
        <v>0</v>
      </c>
      <c r="C36" s="8">
        <v>0</v>
      </c>
      <c r="D36" s="8">
        <v>60</v>
      </c>
      <c r="E36" s="8">
        <v>0</v>
      </c>
      <c r="F36" s="8">
        <v>0</v>
      </c>
      <c r="G36" s="8">
        <v>0</v>
      </c>
      <c r="H36" s="8">
        <v>0</v>
      </c>
      <c r="I36" s="8">
        <v>0</v>
      </c>
      <c r="J36" s="8">
        <v>0</v>
      </c>
      <c r="K36" s="8">
        <v>60</v>
      </c>
      <c r="L36" s="8"/>
      <c r="N36" s="8">
        <f t="shared" si="0"/>
        <v>120</v>
      </c>
      <c r="P36" s="13"/>
      <c r="Q36" s="12"/>
    </row>
    <row r="37" spans="1:17" x14ac:dyDescent="0.2">
      <c r="A37" t="s">
        <v>12</v>
      </c>
      <c r="B37" s="8">
        <v>0</v>
      </c>
      <c r="C37" s="8">
        <v>0</v>
      </c>
      <c r="D37" s="8">
        <v>0</v>
      </c>
      <c r="E37" s="8">
        <v>120</v>
      </c>
      <c r="F37" s="8">
        <v>0</v>
      </c>
      <c r="G37" s="8">
        <v>0</v>
      </c>
      <c r="H37" s="8">
        <v>120</v>
      </c>
      <c r="I37" s="8">
        <v>360</v>
      </c>
      <c r="J37" s="8">
        <v>660</v>
      </c>
      <c r="K37" s="8">
        <v>120</v>
      </c>
      <c r="L37" s="8"/>
      <c r="N37" s="8">
        <f t="shared" si="0"/>
        <v>1380</v>
      </c>
      <c r="P37" s="13"/>
      <c r="Q37" s="12"/>
    </row>
    <row r="38" spans="1:17" x14ac:dyDescent="0.2">
      <c r="A38" t="s">
        <v>13</v>
      </c>
      <c r="B38" s="8">
        <v>120</v>
      </c>
      <c r="C38" s="8">
        <v>0</v>
      </c>
      <c r="D38" s="8">
        <v>60</v>
      </c>
      <c r="E38" s="8">
        <v>60</v>
      </c>
      <c r="F38" s="8">
        <v>180</v>
      </c>
      <c r="G38" s="8">
        <v>0</v>
      </c>
      <c r="H38" s="8">
        <v>0</v>
      </c>
      <c r="I38" s="8">
        <v>0</v>
      </c>
      <c r="J38" s="8">
        <v>60</v>
      </c>
      <c r="K38" s="8">
        <v>120</v>
      </c>
      <c r="L38" s="8"/>
      <c r="N38" s="8">
        <f t="shared" si="0"/>
        <v>600</v>
      </c>
      <c r="P38" s="13"/>
      <c r="Q38" s="12"/>
    </row>
    <row r="39" spans="1:17" x14ac:dyDescent="0.2">
      <c r="A39" t="s">
        <v>14</v>
      </c>
      <c r="B39" s="8">
        <v>245</v>
      </c>
      <c r="C39" s="8">
        <v>180</v>
      </c>
      <c r="D39" s="8">
        <v>1200</v>
      </c>
      <c r="E39" s="8">
        <v>420</v>
      </c>
      <c r="F39" s="8">
        <v>60</v>
      </c>
      <c r="G39" s="8">
        <v>180</v>
      </c>
      <c r="H39" s="8">
        <v>360</v>
      </c>
      <c r="I39" s="8">
        <v>184</v>
      </c>
      <c r="J39" s="8">
        <v>214</v>
      </c>
      <c r="K39" s="8">
        <v>118</v>
      </c>
      <c r="L39" s="8"/>
      <c r="N39" s="8">
        <f t="shared" si="0"/>
        <v>3161</v>
      </c>
      <c r="P39" s="13"/>
      <c r="Q39" s="12"/>
    </row>
    <row r="40" spans="1:17" x14ac:dyDescent="0.2">
      <c r="A40" t="s">
        <v>49</v>
      </c>
      <c r="B40" s="8">
        <v>13280</v>
      </c>
      <c r="C40" s="8">
        <v>12998</v>
      </c>
      <c r="D40" s="8">
        <v>12904</v>
      </c>
      <c r="E40" s="8">
        <v>12286</v>
      </c>
      <c r="F40" s="8">
        <v>14478</v>
      </c>
      <c r="G40" s="8">
        <v>12990</v>
      </c>
      <c r="H40" s="8">
        <v>14916</v>
      </c>
      <c r="I40" s="8">
        <v>14248</v>
      </c>
      <c r="J40" s="8">
        <v>14474</v>
      </c>
      <c r="K40" s="8">
        <v>15878</v>
      </c>
      <c r="L40" s="8"/>
      <c r="N40" s="8">
        <f t="shared" si="0"/>
        <v>138452</v>
      </c>
      <c r="P40" s="13"/>
      <c r="Q40" s="12"/>
    </row>
    <row r="41" spans="1:17" x14ac:dyDescent="0.2">
      <c r="A41" t="s">
        <v>15</v>
      </c>
      <c r="B41" s="8">
        <v>14014</v>
      </c>
      <c r="C41" s="8">
        <v>12076</v>
      </c>
      <c r="D41" s="8">
        <v>11788</v>
      </c>
      <c r="E41" s="8">
        <v>11030</v>
      </c>
      <c r="F41" s="8">
        <v>10902</v>
      </c>
      <c r="G41" s="8">
        <v>11382</v>
      </c>
      <c r="H41" s="8">
        <v>13232</v>
      </c>
      <c r="I41" s="8">
        <v>12228</v>
      </c>
      <c r="J41" s="8">
        <v>12768</v>
      </c>
      <c r="K41" s="8">
        <v>15796</v>
      </c>
      <c r="L41" s="8"/>
      <c r="N41" s="8">
        <f t="shared" si="0"/>
        <v>125216</v>
      </c>
      <c r="P41" s="13"/>
      <c r="Q41" s="12"/>
    </row>
    <row r="42" spans="1:17" x14ac:dyDescent="0.2">
      <c r="A42" t="s">
        <v>50</v>
      </c>
      <c r="B42" s="8">
        <v>1292382</v>
      </c>
      <c r="C42" s="8">
        <v>1289459</v>
      </c>
      <c r="D42" s="8">
        <v>1226673</v>
      </c>
      <c r="E42" s="8">
        <v>978232</v>
      </c>
      <c r="F42" s="8">
        <v>1152190</v>
      </c>
      <c r="G42" s="8">
        <v>1237859</v>
      </c>
      <c r="H42" s="8">
        <v>1282835</v>
      </c>
      <c r="I42" s="8">
        <v>1355453</v>
      </c>
      <c r="J42" s="8">
        <v>1371206</v>
      </c>
      <c r="K42" s="8">
        <v>1777584</v>
      </c>
      <c r="L42" s="8"/>
      <c r="N42" s="8">
        <f t="shared" si="0"/>
        <v>12963873</v>
      </c>
      <c r="P42" s="13"/>
      <c r="Q42" s="12"/>
    </row>
    <row r="43" spans="1:17" x14ac:dyDescent="0.2">
      <c r="A43" t="s">
        <v>16</v>
      </c>
      <c r="B43" s="8">
        <v>60</v>
      </c>
      <c r="C43" s="8">
        <v>0</v>
      </c>
      <c r="D43" s="8">
        <v>0</v>
      </c>
      <c r="E43" s="8">
        <v>0</v>
      </c>
      <c r="F43" s="8">
        <v>0</v>
      </c>
      <c r="G43" s="8">
        <v>60</v>
      </c>
      <c r="H43" s="8">
        <v>0</v>
      </c>
      <c r="I43" s="8">
        <v>60</v>
      </c>
      <c r="J43" s="8">
        <v>60</v>
      </c>
      <c r="K43" s="8">
        <v>60</v>
      </c>
      <c r="L43" s="8"/>
      <c r="N43" s="8">
        <f t="shared" si="0"/>
        <v>300</v>
      </c>
      <c r="P43" s="13"/>
      <c r="Q43" s="12"/>
    </row>
    <row r="44" spans="1:17" x14ac:dyDescent="0.2">
      <c r="A44" t="s">
        <v>51</v>
      </c>
      <c r="B44" s="8">
        <v>38780</v>
      </c>
      <c r="C44" s="8">
        <v>36956</v>
      </c>
      <c r="D44" s="8">
        <v>33958</v>
      </c>
      <c r="E44" s="8">
        <v>33058</v>
      </c>
      <c r="F44" s="8">
        <v>32550</v>
      </c>
      <c r="G44" s="8">
        <v>35218</v>
      </c>
      <c r="H44" s="8">
        <v>36504</v>
      </c>
      <c r="I44" s="8">
        <v>42992</v>
      </c>
      <c r="J44" s="8">
        <v>40978</v>
      </c>
      <c r="K44" s="8">
        <v>47694</v>
      </c>
      <c r="L44" s="8"/>
      <c r="N44" s="8">
        <f t="shared" si="0"/>
        <v>378688</v>
      </c>
      <c r="P44" s="13"/>
      <c r="Q44" s="12"/>
    </row>
    <row r="45" spans="1:17" x14ac:dyDescent="0.2">
      <c r="A45" t="s">
        <v>17</v>
      </c>
      <c r="B45" s="8">
        <v>8244</v>
      </c>
      <c r="C45" s="8">
        <v>8654</v>
      </c>
      <c r="D45" s="8">
        <v>6382</v>
      </c>
      <c r="E45" s="8">
        <v>6734</v>
      </c>
      <c r="F45" s="8">
        <v>6122</v>
      </c>
      <c r="G45" s="8">
        <v>6704</v>
      </c>
      <c r="H45" s="8">
        <v>7436</v>
      </c>
      <c r="I45" s="8">
        <v>7610</v>
      </c>
      <c r="J45" s="8">
        <v>7932</v>
      </c>
      <c r="K45" s="8">
        <v>6736</v>
      </c>
      <c r="L45" s="8"/>
      <c r="N45" s="8">
        <f t="shared" si="0"/>
        <v>72554</v>
      </c>
      <c r="P45" s="13"/>
      <c r="Q45" s="12"/>
    </row>
    <row r="46" spans="1:17" x14ac:dyDescent="0.2">
      <c r="A46" t="s">
        <v>18</v>
      </c>
      <c r="B46" s="8">
        <v>60</v>
      </c>
      <c r="C46" s="8">
        <v>0</v>
      </c>
      <c r="D46" s="8">
        <v>0</v>
      </c>
      <c r="E46" s="8">
        <v>0</v>
      </c>
      <c r="F46" s="8">
        <v>60</v>
      </c>
      <c r="G46" s="8">
        <v>0</v>
      </c>
      <c r="H46" s="8">
        <v>0</v>
      </c>
      <c r="I46" s="8">
        <v>180</v>
      </c>
      <c r="J46" s="8">
        <v>0</v>
      </c>
      <c r="K46" s="8">
        <v>60</v>
      </c>
      <c r="L46" s="8"/>
      <c r="N46" s="8">
        <f t="shared" si="0"/>
        <v>360</v>
      </c>
      <c r="P46" s="13"/>
      <c r="Q46" s="12"/>
    </row>
    <row r="47" spans="1:17" x14ac:dyDescent="0.2">
      <c r="A47" t="s">
        <v>19</v>
      </c>
      <c r="B47" s="8">
        <v>0</v>
      </c>
      <c r="C47" s="8">
        <v>60</v>
      </c>
      <c r="D47" s="8">
        <v>0</v>
      </c>
      <c r="E47" s="8">
        <v>0</v>
      </c>
      <c r="F47" s="8">
        <v>0</v>
      </c>
      <c r="G47" s="8">
        <v>0</v>
      </c>
      <c r="H47" s="8">
        <v>0</v>
      </c>
      <c r="I47" s="8">
        <v>0</v>
      </c>
      <c r="J47" s="8">
        <v>0</v>
      </c>
      <c r="K47" s="8">
        <v>0</v>
      </c>
      <c r="L47" s="8"/>
      <c r="N47" s="8">
        <f t="shared" si="0"/>
        <v>60</v>
      </c>
      <c r="P47" s="13"/>
      <c r="Q47" s="12"/>
    </row>
    <row r="48" spans="1:17" x14ac:dyDescent="0.2">
      <c r="A48" t="s">
        <v>52</v>
      </c>
      <c r="B48" s="8">
        <v>79186</v>
      </c>
      <c r="C48" s="8">
        <v>79366</v>
      </c>
      <c r="D48" s="8">
        <v>79235</v>
      </c>
      <c r="E48" s="8">
        <v>78903</v>
      </c>
      <c r="F48" s="8">
        <v>75155</v>
      </c>
      <c r="G48" s="8">
        <v>74459</v>
      </c>
      <c r="H48" s="8">
        <v>79923</v>
      </c>
      <c r="I48" s="8">
        <v>76444.5</v>
      </c>
      <c r="J48" s="8">
        <v>74137</v>
      </c>
      <c r="K48" s="8">
        <v>81502</v>
      </c>
      <c r="L48" s="8"/>
      <c r="N48" s="8">
        <f t="shared" si="0"/>
        <v>778310.5</v>
      </c>
      <c r="P48" s="13"/>
      <c r="Q48" s="12"/>
    </row>
    <row r="49" spans="1:17" x14ac:dyDescent="0.2">
      <c r="A49" t="s">
        <v>53</v>
      </c>
      <c r="B49" s="8">
        <v>876827</v>
      </c>
      <c r="C49" s="8">
        <v>790342</v>
      </c>
      <c r="D49" s="8">
        <v>766659</v>
      </c>
      <c r="E49" s="8">
        <v>545559</v>
      </c>
      <c r="F49" s="8">
        <v>729405</v>
      </c>
      <c r="G49" s="8">
        <v>891467</v>
      </c>
      <c r="H49" s="8">
        <v>918187</v>
      </c>
      <c r="I49" s="8">
        <v>1151081</v>
      </c>
      <c r="J49" s="8">
        <v>1228082.68</v>
      </c>
      <c r="K49" s="8">
        <v>1617864</v>
      </c>
      <c r="L49" s="8"/>
      <c r="N49" s="8">
        <f t="shared" si="0"/>
        <v>9515473.6799999997</v>
      </c>
      <c r="P49" s="13"/>
      <c r="Q49" s="12"/>
    </row>
    <row r="50" spans="1:17" x14ac:dyDescent="0.2">
      <c r="A50" t="s">
        <v>54</v>
      </c>
      <c r="B50" s="8">
        <v>119740</v>
      </c>
      <c r="C50" s="8">
        <v>117334</v>
      </c>
      <c r="D50" s="8">
        <v>111476</v>
      </c>
      <c r="E50" s="8">
        <v>109407</v>
      </c>
      <c r="F50" s="8">
        <v>116121</v>
      </c>
      <c r="G50" s="8">
        <v>127090</v>
      </c>
      <c r="H50" s="8">
        <v>122792</v>
      </c>
      <c r="I50" s="8">
        <v>109610</v>
      </c>
      <c r="J50" s="8">
        <v>104968</v>
      </c>
      <c r="K50" s="8">
        <v>122084</v>
      </c>
      <c r="L50" s="8"/>
      <c r="N50" s="8">
        <f t="shared" si="0"/>
        <v>1160622</v>
      </c>
      <c r="P50" s="13"/>
      <c r="Q50" s="12"/>
    </row>
    <row r="51" spans="1:17" x14ac:dyDescent="0.2">
      <c r="A51" t="s">
        <v>20</v>
      </c>
      <c r="B51" s="8">
        <v>2674</v>
      </c>
      <c r="C51" s="8">
        <v>2476</v>
      </c>
      <c r="D51" s="8">
        <v>2806</v>
      </c>
      <c r="E51" s="8">
        <v>3176</v>
      </c>
      <c r="F51" s="8">
        <v>2600</v>
      </c>
      <c r="G51" s="8">
        <v>2280</v>
      </c>
      <c r="H51" s="8">
        <v>2820</v>
      </c>
      <c r="I51" s="8">
        <v>3334</v>
      </c>
      <c r="J51" s="8">
        <v>3160</v>
      </c>
      <c r="K51" s="8">
        <v>3000</v>
      </c>
      <c r="L51" s="8"/>
      <c r="N51" s="8">
        <f t="shared" si="0"/>
        <v>28326</v>
      </c>
      <c r="P51" s="13"/>
      <c r="Q51" s="12"/>
    </row>
    <row r="52" spans="1:17" x14ac:dyDescent="0.2">
      <c r="A52" t="s">
        <v>21</v>
      </c>
      <c r="B52" s="8">
        <v>0</v>
      </c>
      <c r="C52" s="8">
        <v>0</v>
      </c>
      <c r="D52" s="8">
        <v>0</v>
      </c>
      <c r="E52" s="8">
        <v>0</v>
      </c>
      <c r="F52" s="8">
        <v>0</v>
      </c>
      <c r="G52" s="8">
        <v>0</v>
      </c>
      <c r="H52" s="8">
        <v>0</v>
      </c>
      <c r="I52" s="8">
        <v>60</v>
      </c>
      <c r="J52" s="8">
        <v>0</v>
      </c>
      <c r="K52" s="8">
        <v>120</v>
      </c>
      <c r="L52" s="8"/>
      <c r="N52" s="8">
        <f t="shared" si="0"/>
        <v>180</v>
      </c>
      <c r="P52" s="13"/>
      <c r="Q52" s="12"/>
    </row>
    <row r="53" spans="1:17" x14ac:dyDescent="0.2">
      <c r="A53" t="s">
        <v>22</v>
      </c>
      <c r="B53" s="8">
        <v>120</v>
      </c>
      <c r="C53" s="8">
        <v>0</v>
      </c>
      <c r="D53" s="8">
        <v>0</v>
      </c>
      <c r="E53" s="8">
        <v>0</v>
      </c>
      <c r="F53" s="8">
        <v>60</v>
      </c>
      <c r="G53" s="8">
        <v>0</v>
      </c>
      <c r="H53" s="8">
        <v>0</v>
      </c>
      <c r="I53" s="8">
        <v>60</v>
      </c>
      <c r="J53" s="8">
        <v>120</v>
      </c>
      <c r="K53" s="8">
        <v>0</v>
      </c>
      <c r="L53" s="8"/>
      <c r="N53" s="8">
        <f t="shared" si="0"/>
        <v>360</v>
      </c>
      <c r="P53" s="13"/>
      <c r="Q53" s="12"/>
    </row>
    <row r="54" spans="1:17" x14ac:dyDescent="0.2">
      <c r="A54" t="s">
        <v>55</v>
      </c>
      <c r="B54" s="8">
        <v>72399</v>
      </c>
      <c r="C54" s="8">
        <v>72272</v>
      </c>
      <c r="D54" s="8">
        <v>65514</v>
      </c>
      <c r="E54" s="8">
        <v>57554</v>
      </c>
      <c r="F54" s="8">
        <v>62750</v>
      </c>
      <c r="G54" s="8">
        <v>67195</v>
      </c>
      <c r="H54" s="8">
        <v>67522</v>
      </c>
      <c r="I54" s="8">
        <v>67636</v>
      </c>
      <c r="J54" s="8">
        <v>65148</v>
      </c>
      <c r="K54" s="8">
        <v>75812</v>
      </c>
      <c r="L54" s="8"/>
      <c r="N54" s="8">
        <f t="shared" si="0"/>
        <v>673802</v>
      </c>
      <c r="P54" s="13"/>
      <c r="Q54" s="12"/>
    </row>
    <row r="55" spans="1:17" x14ac:dyDescent="0.2">
      <c r="A55" t="s">
        <v>23</v>
      </c>
      <c r="B55" s="8">
        <v>67726</v>
      </c>
      <c r="C55" s="8">
        <v>64514</v>
      </c>
      <c r="D55" s="8">
        <v>62682</v>
      </c>
      <c r="E55" s="8">
        <v>55946</v>
      </c>
      <c r="F55" s="8">
        <v>55726</v>
      </c>
      <c r="G55" s="8">
        <v>60428</v>
      </c>
      <c r="H55" s="8">
        <v>58791</v>
      </c>
      <c r="I55" s="8">
        <v>54876</v>
      </c>
      <c r="J55" s="8">
        <v>54162</v>
      </c>
      <c r="K55" s="8">
        <v>63500</v>
      </c>
      <c r="L55" s="8"/>
      <c r="N55" s="8">
        <f t="shared" si="0"/>
        <v>598351</v>
      </c>
      <c r="P55" s="13"/>
      <c r="Q55" s="12"/>
    </row>
    <row r="56" spans="1:17" x14ac:dyDescent="0.2">
      <c r="A56" t="s">
        <v>24</v>
      </c>
      <c r="B56" s="8">
        <v>57426</v>
      </c>
      <c r="C56" s="8">
        <v>52971</v>
      </c>
      <c r="D56" s="8">
        <v>50742</v>
      </c>
      <c r="E56" s="8">
        <v>44366</v>
      </c>
      <c r="F56" s="8">
        <v>43706</v>
      </c>
      <c r="G56" s="8">
        <v>46464</v>
      </c>
      <c r="H56" s="8">
        <v>52765</v>
      </c>
      <c r="I56" s="8">
        <v>50584</v>
      </c>
      <c r="J56" s="8">
        <v>50878</v>
      </c>
      <c r="K56" s="8">
        <v>60918</v>
      </c>
      <c r="L56" s="8"/>
      <c r="N56" s="8">
        <f t="shared" si="0"/>
        <v>510820</v>
      </c>
      <c r="P56" s="13"/>
      <c r="Q56" s="12"/>
    </row>
    <row r="57" spans="1:17" x14ac:dyDescent="0.2">
      <c r="A57" t="s">
        <v>56</v>
      </c>
      <c r="B57" s="8">
        <v>81694</v>
      </c>
      <c r="C57" s="8">
        <v>90137</v>
      </c>
      <c r="D57" s="8">
        <v>90005</v>
      </c>
      <c r="E57" s="8">
        <v>50932</v>
      </c>
      <c r="F57" s="8">
        <v>51832</v>
      </c>
      <c r="G57" s="8">
        <v>80106</v>
      </c>
      <c r="H57" s="8">
        <v>92116</v>
      </c>
      <c r="I57" s="8">
        <v>89052</v>
      </c>
      <c r="J57" s="8">
        <v>105292</v>
      </c>
      <c r="K57" s="8">
        <v>108460</v>
      </c>
      <c r="L57" s="8"/>
      <c r="N57" s="8">
        <f t="shared" si="0"/>
        <v>839626</v>
      </c>
      <c r="P57" s="13"/>
      <c r="Q57" s="12"/>
    </row>
    <row r="58" spans="1:17" x14ac:dyDescent="0.2">
      <c r="A58" t="s">
        <v>57</v>
      </c>
      <c r="B58" s="8">
        <v>8560</v>
      </c>
      <c r="C58" s="8">
        <v>8018</v>
      </c>
      <c r="D58" s="8">
        <v>7412</v>
      </c>
      <c r="E58" s="8">
        <v>7566</v>
      </c>
      <c r="F58" s="8">
        <v>7624</v>
      </c>
      <c r="G58" s="8">
        <v>6084</v>
      </c>
      <c r="H58" s="8">
        <v>8398</v>
      </c>
      <c r="I58" s="8">
        <v>6902</v>
      </c>
      <c r="J58" s="8">
        <v>6864</v>
      </c>
      <c r="K58" s="8">
        <v>8324</v>
      </c>
      <c r="L58" s="8"/>
      <c r="N58" s="8">
        <f t="shared" si="0"/>
        <v>75752</v>
      </c>
      <c r="P58" s="13"/>
      <c r="Q58" s="12"/>
    </row>
    <row r="59" spans="1:17" x14ac:dyDescent="0.2">
      <c r="A59" t="s">
        <v>58</v>
      </c>
      <c r="B59" s="8">
        <v>218076</v>
      </c>
      <c r="C59" s="8">
        <v>239649</v>
      </c>
      <c r="D59" s="8">
        <v>219264</v>
      </c>
      <c r="E59" s="8">
        <v>177855</v>
      </c>
      <c r="F59" s="8">
        <v>189295</v>
      </c>
      <c r="G59" s="8">
        <v>139770</v>
      </c>
      <c r="H59" s="8">
        <v>110340</v>
      </c>
      <c r="I59" s="8">
        <v>99540</v>
      </c>
      <c r="J59" s="8">
        <v>119123</v>
      </c>
      <c r="K59" s="8">
        <v>158032</v>
      </c>
      <c r="L59" s="8"/>
      <c r="N59" s="8">
        <f t="shared" si="0"/>
        <v>1670944</v>
      </c>
      <c r="P59" s="13"/>
      <c r="Q59" s="12"/>
    </row>
    <row r="60" spans="1:17" x14ac:dyDescent="0.2">
      <c r="A60" t="s">
        <v>25</v>
      </c>
      <c r="B60" s="8">
        <v>3144</v>
      </c>
      <c r="C60" s="8">
        <v>3592</v>
      </c>
      <c r="D60" s="8">
        <v>2864</v>
      </c>
      <c r="E60" s="8">
        <v>3886</v>
      </c>
      <c r="F60" s="8">
        <v>4104</v>
      </c>
      <c r="G60" s="8">
        <v>4172</v>
      </c>
      <c r="H60" s="8">
        <v>3924</v>
      </c>
      <c r="I60" s="8">
        <v>4528</v>
      </c>
      <c r="J60" s="8">
        <v>4108</v>
      </c>
      <c r="K60" s="8">
        <v>4956</v>
      </c>
      <c r="L60" s="8"/>
      <c r="N60" s="8">
        <f t="shared" si="0"/>
        <v>39278</v>
      </c>
      <c r="P60" s="13"/>
      <c r="Q60" s="12"/>
    </row>
    <row r="61" spans="1:17" x14ac:dyDescent="0.2">
      <c r="A61" t="s">
        <v>59</v>
      </c>
      <c r="B61" s="8">
        <v>2501259</v>
      </c>
      <c r="C61" s="8">
        <v>2727329</v>
      </c>
      <c r="D61" s="8">
        <v>3016275</v>
      </c>
      <c r="E61" s="8">
        <v>1886929</v>
      </c>
      <c r="F61" s="8">
        <v>2345985</v>
      </c>
      <c r="G61" s="8">
        <v>2417515</v>
      </c>
      <c r="H61" s="8">
        <v>2611688</v>
      </c>
      <c r="I61" s="8">
        <v>2845929.5</v>
      </c>
      <c r="J61" s="8">
        <v>2730462</v>
      </c>
      <c r="K61" s="8">
        <v>3370638.9</v>
      </c>
      <c r="L61" s="8"/>
      <c r="N61" s="8">
        <f t="shared" si="0"/>
        <v>26454010.399999999</v>
      </c>
      <c r="P61" s="13"/>
      <c r="Q61" s="12"/>
    </row>
    <row r="62" spans="1:17" x14ac:dyDescent="0.2">
      <c r="A62" t="s">
        <v>60</v>
      </c>
      <c r="B62" s="8">
        <v>73298</v>
      </c>
      <c r="C62" s="8">
        <v>78892</v>
      </c>
      <c r="D62" s="8">
        <v>75054</v>
      </c>
      <c r="E62" s="8">
        <v>67902</v>
      </c>
      <c r="F62" s="8">
        <v>68476</v>
      </c>
      <c r="G62" s="8">
        <v>75232</v>
      </c>
      <c r="H62" s="8">
        <v>81870</v>
      </c>
      <c r="I62" s="8">
        <v>83712</v>
      </c>
      <c r="J62" s="8">
        <v>82104</v>
      </c>
      <c r="K62" s="8">
        <v>91572</v>
      </c>
      <c r="L62" s="8"/>
      <c r="N62" s="8">
        <f t="shared" si="0"/>
        <v>778112</v>
      </c>
      <c r="P62" s="13"/>
      <c r="Q62" s="12"/>
    </row>
    <row r="63" spans="1:17" x14ac:dyDescent="0.2">
      <c r="A63" t="s">
        <v>61</v>
      </c>
      <c r="B63" s="8">
        <v>800329</v>
      </c>
      <c r="C63" s="8">
        <v>983610</v>
      </c>
      <c r="D63" s="8">
        <v>696664</v>
      </c>
      <c r="E63" s="8">
        <v>628062</v>
      </c>
      <c r="F63" s="8">
        <v>689487</v>
      </c>
      <c r="G63" s="8">
        <v>763844</v>
      </c>
      <c r="H63" s="8">
        <v>799984</v>
      </c>
      <c r="I63" s="8">
        <v>946722</v>
      </c>
      <c r="J63" s="8">
        <v>943789</v>
      </c>
      <c r="K63" s="8">
        <v>1196147</v>
      </c>
      <c r="L63" s="8"/>
      <c r="N63" s="8">
        <f t="shared" si="0"/>
        <v>8448638</v>
      </c>
      <c r="P63" s="13"/>
      <c r="Q63" s="12"/>
    </row>
    <row r="64" spans="1:17" x14ac:dyDescent="0.2">
      <c r="A64" t="s">
        <v>26</v>
      </c>
      <c r="B64" s="8">
        <v>122009</v>
      </c>
      <c r="C64" s="8">
        <v>119344</v>
      </c>
      <c r="D64" s="8">
        <v>121184</v>
      </c>
      <c r="E64" s="8">
        <v>116226</v>
      </c>
      <c r="F64" s="8">
        <v>112050</v>
      </c>
      <c r="G64" s="8">
        <v>111885</v>
      </c>
      <c r="H64" s="8">
        <v>117344</v>
      </c>
      <c r="I64" s="8">
        <v>119497</v>
      </c>
      <c r="J64" s="8">
        <v>110586</v>
      </c>
      <c r="K64" s="8">
        <v>121728</v>
      </c>
      <c r="L64" s="8"/>
      <c r="N64" s="8">
        <f t="shared" si="0"/>
        <v>1171853</v>
      </c>
      <c r="P64" s="13"/>
      <c r="Q64" s="12"/>
    </row>
    <row r="65" spans="1:17" x14ac:dyDescent="0.2">
      <c r="A65" t="s">
        <v>62</v>
      </c>
      <c r="B65" s="8">
        <v>339795</v>
      </c>
      <c r="C65" s="8">
        <v>329633</v>
      </c>
      <c r="D65" s="8">
        <v>285967</v>
      </c>
      <c r="E65" s="8">
        <v>240418</v>
      </c>
      <c r="F65" s="8">
        <v>274119</v>
      </c>
      <c r="G65" s="8">
        <v>266254</v>
      </c>
      <c r="H65" s="8">
        <v>284890</v>
      </c>
      <c r="I65" s="8">
        <v>277633</v>
      </c>
      <c r="J65" s="8">
        <v>290258</v>
      </c>
      <c r="K65" s="8">
        <v>381432</v>
      </c>
      <c r="L65" s="8"/>
      <c r="N65" s="8">
        <f t="shared" si="0"/>
        <v>2970399</v>
      </c>
      <c r="P65" s="13"/>
      <c r="Q65" s="12"/>
    </row>
    <row r="66" spans="1:17" x14ac:dyDescent="0.2">
      <c r="A66" t="s">
        <v>63</v>
      </c>
      <c r="B66" s="8">
        <v>124056</v>
      </c>
      <c r="C66" s="8">
        <v>125098</v>
      </c>
      <c r="D66" s="8">
        <v>109994</v>
      </c>
      <c r="E66" s="8">
        <v>111492</v>
      </c>
      <c r="F66" s="8">
        <v>120580</v>
      </c>
      <c r="G66" s="8">
        <v>111978</v>
      </c>
      <c r="H66" s="8">
        <v>120284.84</v>
      </c>
      <c r="I66" s="8">
        <v>116877.5</v>
      </c>
      <c r="J66" s="8">
        <v>114569</v>
      </c>
      <c r="K66" s="8">
        <v>130349</v>
      </c>
      <c r="L66" s="8"/>
      <c r="N66" s="8">
        <f t="shared" si="0"/>
        <v>1185278.3399999999</v>
      </c>
      <c r="P66" s="13"/>
      <c r="Q66" s="12"/>
    </row>
    <row r="67" spans="1:17" x14ac:dyDescent="0.2">
      <c r="A67" t="s">
        <v>64</v>
      </c>
      <c r="B67" s="8">
        <v>6748</v>
      </c>
      <c r="C67" s="8">
        <v>7580</v>
      </c>
      <c r="D67" s="8">
        <v>6920</v>
      </c>
      <c r="E67" s="8">
        <v>6484</v>
      </c>
      <c r="F67" s="8">
        <v>7052</v>
      </c>
      <c r="G67" s="8">
        <v>6784</v>
      </c>
      <c r="H67" s="8">
        <v>6920</v>
      </c>
      <c r="I67" s="8">
        <v>6208</v>
      </c>
      <c r="J67" s="8">
        <v>6412</v>
      </c>
      <c r="K67" s="8">
        <v>6848</v>
      </c>
      <c r="L67" s="8"/>
      <c r="N67" s="8">
        <f t="shared" si="0"/>
        <v>67956</v>
      </c>
      <c r="P67" s="13"/>
      <c r="Q67" s="12"/>
    </row>
    <row r="68" spans="1:17" x14ac:dyDescent="0.2">
      <c r="A68" t="s">
        <v>65</v>
      </c>
      <c r="B68" s="8">
        <v>54062</v>
      </c>
      <c r="C68" s="8">
        <v>53031</v>
      </c>
      <c r="D68" s="8">
        <v>51530</v>
      </c>
      <c r="E68" s="8">
        <v>47063</v>
      </c>
      <c r="F68" s="8">
        <v>47632</v>
      </c>
      <c r="G68" s="8">
        <v>50116</v>
      </c>
      <c r="H68" s="8">
        <v>49963</v>
      </c>
      <c r="I68" s="8">
        <v>45095</v>
      </c>
      <c r="J68" s="8">
        <v>46034</v>
      </c>
      <c r="K68" s="8">
        <v>55746</v>
      </c>
      <c r="L68" s="8"/>
      <c r="N68" s="8">
        <f t="shared" si="0"/>
        <v>500272</v>
      </c>
      <c r="P68" s="13"/>
      <c r="Q68" s="12"/>
    </row>
    <row r="69" spans="1:17" x14ac:dyDescent="0.2">
      <c r="A69" t="s">
        <v>66</v>
      </c>
      <c r="B69" s="8">
        <v>70652</v>
      </c>
      <c r="C69" s="8">
        <v>71208</v>
      </c>
      <c r="D69" s="8">
        <v>66552</v>
      </c>
      <c r="E69" s="8">
        <v>62471</v>
      </c>
      <c r="F69" s="8">
        <v>62294</v>
      </c>
      <c r="G69" s="8">
        <v>62096</v>
      </c>
      <c r="H69" s="8">
        <v>66178</v>
      </c>
      <c r="I69" s="8">
        <v>61334</v>
      </c>
      <c r="J69" s="8">
        <v>58256</v>
      </c>
      <c r="K69" s="8">
        <v>69396</v>
      </c>
      <c r="L69" s="8"/>
      <c r="N69" s="8">
        <f t="shared" si="0"/>
        <v>650437</v>
      </c>
      <c r="P69" s="13"/>
      <c r="Q69" s="12"/>
    </row>
    <row r="70" spans="1:17" x14ac:dyDescent="0.2">
      <c r="A70" t="s">
        <v>67</v>
      </c>
      <c r="B70" s="8">
        <v>9616</v>
      </c>
      <c r="C70" s="8">
        <v>9300</v>
      </c>
      <c r="D70" s="8">
        <v>10250</v>
      </c>
      <c r="E70" s="8">
        <v>8276</v>
      </c>
      <c r="F70" s="8">
        <v>8020</v>
      </c>
      <c r="G70" s="8">
        <v>9716</v>
      </c>
      <c r="H70" s="8">
        <v>8470</v>
      </c>
      <c r="I70" s="8">
        <v>8620</v>
      </c>
      <c r="J70" s="8">
        <v>8468</v>
      </c>
      <c r="K70" s="8">
        <v>7264</v>
      </c>
      <c r="L70" s="8"/>
      <c r="N70" s="8">
        <f t="shared" si="0"/>
        <v>88000</v>
      </c>
      <c r="P70" s="13"/>
      <c r="Q70" s="12"/>
    </row>
    <row r="71" spans="1:17" x14ac:dyDescent="0.2">
      <c r="A71" t="s">
        <v>68</v>
      </c>
      <c r="B71" s="8">
        <v>328365</v>
      </c>
      <c r="C71" s="8">
        <v>295496</v>
      </c>
      <c r="D71" s="8">
        <v>228474</v>
      </c>
      <c r="E71" s="8">
        <v>183724</v>
      </c>
      <c r="F71" s="8">
        <v>225440</v>
      </c>
      <c r="G71" s="8">
        <v>267424</v>
      </c>
      <c r="H71" s="8">
        <v>294344</v>
      </c>
      <c r="I71" s="8">
        <v>357262</v>
      </c>
      <c r="J71" s="8">
        <v>401822</v>
      </c>
      <c r="K71" s="8">
        <v>486064</v>
      </c>
      <c r="L71" s="8"/>
      <c r="N71" s="8">
        <f t="shared" si="0"/>
        <v>3068415</v>
      </c>
      <c r="P71" s="13"/>
      <c r="Q71" s="12"/>
    </row>
    <row r="72" spans="1:17" x14ac:dyDescent="0.2">
      <c r="A72" t="s">
        <v>69</v>
      </c>
      <c r="B72" s="8">
        <v>268065</v>
      </c>
      <c r="C72" s="8">
        <v>274478</v>
      </c>
      <c r="D72" s="8">
        <v>215172</v>
      </c>
      <c r="E72" s="8">
        <v>156018</v>
      </c>
      <c r="F72" s="8">
        <v>201806</v>
      </c>
      <c r="G72" s="8">
        <v>185930</v>
      </c>
      <c r="H72" s="8">
        <v>212342</v>
      </c>
      <c r="I72" s="8">
        <v>213012</v>
      </c>
      <c r="J72" s="8">
        <v>220258</v>
      </c>
      <c r="K72" s="8">
        <v>305949</v>
      </c>
      <c r="L72" s="8"/>
      <c r="N72" s="8">
        <f t="shared" si="0"/>
        <v>2253030</v>
      </c>
      <c r="P72" s="13"/>
      <c r="Q72" s="12"/>
    </row>
    <row r="73" spans="1:17" x14ac:dyDescent="0.2">
      <c r="A73" t="s">
        <v>27</v>
      </c>
      <c r="B73" s="8">
        <v>10310</v>
      </c>
      <c r="C73" s="8">
        <v>10605</v>
      </c>
      <c r="D73" s="8">
        <v>10434</v>
      </c>
      <c r="E73" s="8">
        <v>9218</v>
      </c>
      <c r="F73" s="8">
        <v>8830</v>
      </c>
      <c r="G73" s="8">
        <v>8262</v>
      </c>
      <c r="H73" s="8">
        <v>8942</v>
      </c>
      <c r="I73" s="8">
        <v>10524</v>
      </c>
      <c r="J73" s="8">
        <v>10396</v>
      </c>
      <c r="K73" s="8">
        <v>11140</v>
      </c>
      <c r="L73" s="8"/>
      <c r="N73" s="8">
        <f t="shared" si="0"/>
        <v>98661</v>
      </c>
      <c r="P73" s="13"/>
      <c r="Q73" s="12"/>
    </row>
    <row r="74" spans="1:17" x14ac:dyDescent="0.2">
      <c r="A74" t="s">
        <v>70</v>
      </c>
      <c r="B74" s="8">
        <v>4802</v>
      </c>
      <c r="C74" s="8">
        <v>4300</v>
      </c>
      <c r="D74" s="8">
        <v>3832</v>
      </c>
      <c r="E74" s="8">
        <v>4338</v>
      </c>
      <c r="F74" s="8">
        <v>3564</v>
      </c>
      <c r="G74" s="8">
        <v>3884</v>
      </c>
      <c r="H74" s="8">
        <v>4610</v>
      </c>
      <c r="I74" s="8">
        <v>3750</v>
      </c>
      <c r="J74" s="8">
        <v>3990</v>
      </c>
      <c r="K74" s="8">
        <v>3688</v>
      </c>
      <c r="L74" s="8"/>
      <c r="N74" s="8">
        <f t="shared" si="0"/>
        <v>40758</v>
      </c>
      <c r="P74" s="13"/>
      <c r="Q74" s="12"/>
    </row>
    <row r="75" spans="1:17" x14ac:dyDescent="0.2">
      <c r="A75" t="s">
        <v>28</v>
      </c>
      <c r="B75" s="8">
        <v>90</v>
      </c>
      <c r="C75" s="8">
        <v>80</v>
      </c>
      <c r="D75" s="8">
        <v>72</v>
      </c>
      <c r="E75" s="8">
        <v>62</v>
      </c>
      <c r="F75" s="8">
        <v>152</v>
      </c>
      <c r="G75" s="8">
        <v>38</v>
      </c>
      <c r="H75" s="8">
        <v>142</v>
      </c>
      <c r="I75" s="8">
        <v>184</v>
      </c>
      <c r="J75" s="8">
        <v>48</v>
      </c>
      <c r="K75" s="8">
        <v>28</v>
      </c>
      <c r="L75" s="8"/>
      <c r="N75" s="8">
        <f t="shared" si="0"/>
        <v>896</v>
      </c>
      <c r="P75" s="13"/>
      <c r="Q75" s="12"/>
    </row>
    <row r="76" spans="1:17" x14ac:dyDescent="0.2">
      <c r="A76" t="s">
        <v>29</v>
      </c>
      <c r="B76" s="8">
        <v>120</v>
      </c>
      <c r="C76" s="8">
        <v>0</v>
      </c>
      <c r="D76" s="8">
        <v>0</v>
      </c>
      <c r="E76" s="8">
        <v>60</v>
      </c>
      <c r="F76" s="8">
        <v>0</v>
      </c>
      <c r="G76" s="8">
        <v>0</v>
      </c>
      <c r="H76" s="8">
        <v>0</v>
      </c>
      <c r="I76" s="8">
        <v>0</v>
      </c>
      <c r="J76" s="8">
        <v>0</v>
      </c>
      <c r="K76" s="8">
        <v>0</v>
      </c>
      <c r="L76" s="8"/>
      <c r="N76" s="8">
        <f t="shared" si="0"/>
        <v>180</v>
      </c>
      <c r="P76" s="13"/>
      <c r="Q76" s="12"/>
    </row>
    <row r="77" spans="1:17" x14ac:dyDescent="0.2">
      <c r="A77" t="s">
        <v>71</v>
      </c>
      <c r="B77" s="8">
        <v>134631</v>
      </c>
      <c r="C77" s="8">
        <v>136650.66</v>
      </c>
      <c r="D77" s="8">
        <v>130952</v>
      </c>
      <c r="E77" s="8">
        <v>126399</v>
      </c>
      <c r="F77" s="8">
        <v>127118.5</v>
      </c>
      <c r="G77" s="8">
        <v>127189.5</v>
      </c>
      <c r="H77" s="8">
        <v>121487</v>
      </c>
      <c r="I77" s="8">
        <v>126307</v>
      </c>
      <c r="J77" s="8">
        <v>137803</v>
      </c>
      <c r="K77" s="8">
        <v>143435</v>
      </c>
      <c r="L77" s="8"/>
      <c r="N77" s="8">
        <f t="shared" si="0"/>
        <v>1311972.6600000001</v>
      </c>
      <c r="P77" s="13"/>
      <c r="Q77" s="12"/>
    </row>
    <row r="78" spans="1:17" x14ac:dyDescent="0.2">
      <c r="A78" t="s">
        <v>72</v>
      </c>
      <c r="B78" s="8">
        <v>240</v>
      </c>
      <c r="C78" s="8">
        <v>0</v>
      </c>
      <c r="D78" s="8">
        <v>60</v>
      </c>
      <c r="E78" s="8">
        <v>0</v>
      </c>
      <c r="F78" s="8">
        <v>0</v>
      </c>
      <c r="G78" s="8">
        <v>0</v>
      </c>
      <c r="H78" s="8">
        <v>0</v>
      </c>
      <c r="I78" s="8">
        <v>0</v>
      </c>
      <c r="J78" s="8">
        <v>120</v>
      </c>
      <c r="K78" s="8">
        <v>60</v>
      </c>
      <c r="L78" s="8"/>
      <c r="N78" s="8">
        <f t="shared" si="0"/>
        <v>480</v>
      </c>
      <c r="P78" s="13"/>
      <c r="Q78" s="12"/>
    </row>
    <row r="79" spans="1:17" x14ac:dyDescent="0.2">
      <c r="A79" t="s">
        <v>73</v>
      </c>
      <c r="B79" s="8">
        <v>6500</v>
      </c>
      <c r="C79" s="8">
        <v>7154</v>
      </c>
      <c r="D79" s="8">
        <v>5338</v>
      </c>
      <c r="E79" s="8">
        <v>1494</v>
      </c>
      <c r="F79" s="8">
        <v>1480</v>
      </c>
      <c r="G79" s="8">
        <v>850</v>
      </c>
      <c r="H79" s="8">
        <v>2976</v>
      </c>
      <c r="I79" s="8">
        <v>628</v>
      </c>
      <c r="J79" s="8">
        <v>1072</v>
      </c>
      <c r="K79" s="8">
        <v>4008</v>
      </c>
      <c r="L79" s="8"/>
      <c r="N79" s="8">
        <f>SUM(B79:M79)</f>
        <v>31500</v>
      </c>
      <c r="P79" s="13"/>
      <c r="Q79" s="12"/>
    </row>
    <row r="80" spans="1:17" x14ac:dyDescent="0.2">
      <c r="A80" t="s">
        <v>30</v>
      </c>
      <c r="B80" s="8">
        <v>0</v>
      </c>
      <c r="C80" s="8">
        <v>0</v>
      </c>
      <c r="D80" s="8">
        <v>0</v>
      </c>
      <c r="E80" s="8">
        <v>0</v>
      </c>
      <c r="F80" s="8">
        <v>0</v>
      </c>
      <c r="G80" s="8">
        <v>60</v>
      </c>
      <c r="H80" s="8">
        <v>120</v>
      </c>
      <c r="I80" s="8">
        <v>60</v>
      </c>
      <c r="J80" s="8">
        <v>0</v>
      </c>
      <c r="K80" s="8">
        <v>0</v>
      </c>
      <c r="L80" s="8"/>
      <c r="N80" s="8">
        <f>SUM(B80:M80)</f>
        <v>240</v>
      </c>
      <c r="P80" s="13"/>
      <c r="Q80" s="12"/>
    </row>
    <row r="81" spans="1:17" x14ac:dyDescent="0.2">
      <c r="A81" t="s">
        <v>91</v>
      </c>
      <c r="B81" s="8">
        <v>60</v>
      </c>
      <c r="C81" s="8">
        <v>0</v>
      </c>
      <c r="D81" s="8">
        <v>0</v>
      </c>
      <c r="E81" s="8">
        <v>0</v>
      </c>
      <c r="F81" s="8">
        <v>0</v>
      </c>
      <c r="G81" s="8">
        <v>240</v>
      </c>
      <c r="H81" s="8">
        <v>0</v>
      </c>
      <c r="I81" s="8">
        <v>0</v>
      </c>
      <c r="J81" s="8">
        <v>0</v>
      </c>
      <c r="K81" s="8">
        <v>60</v>
      </c>
      <c r="L81" s="8"/>
      <c r="N81" s="8">
        <f>SUM(B81:M81)</f>
        <v>360</v>
      </c>
      <c r="P81" s="13"/>
      <c r="Q81" s="12"/>
    </row>
    <row r="82" spans="1:17" x14ac:dyDescent="0.2">
      <c r="A82" t="s">
        <v>92</v>
      </c>
      <c r="B82" s="8">
        <v>0</v>
      </c>
      <c r="C82" s="8">
        <v>0</v>
      </c>
      <c r="D82" s="8">
        <v>0</v>
      </c>
      <c r="E82" s="8">
        <v>0</v>
      </c>
      <c r="F82" s="8">
        <v>0</v>
      </c>
      <c r="G82" s="8">
        <v>0</v>
      </c>
      <c r="H82" s="8">
        <v>0</v>
      </c>
      <c r="I82" s="8">
        <v>0</v>
      </c>
      <c r="J82" s="8">
        <v>0</v>
      </c>
      <c r="K82" s="8">
        <v>0</v>
      </c>
      <c r="L82" s="8"/>
      <c r="N82" s="8">
        <f>SUM(B82:M82)</f>
        <v>0</v>
      </c>
      <c r="P82" s="13"/>
      <c r="Q82" s="12"/>
    </row>
    <row r="83" spans="1:17" x14ac:dyDescent="0.2">
      <c r="A83" t="s">
        <v>93</v>
      </c>
      <c r="B83" s="8">
        <v>0</v>
      </c>
      <c r="C83" s="8">
        <v>0</v>
      </c>
      <c r="D83" s="8">
        <v>0</v>
      </c>
      <c r="E83" s="8">
        <v>0</v>
      </c>
      <c r="F83" s="8">
        <v>0</v>
      </c>
      <c r="G83" s="8">
        <v>0</v>
      </c>
      <c r="H83" s="8">
        <v>0</v>
      </c>
      <c r="I83" s="8">
        <v>0</v>
      </c>
      <c r="J83" s="8">
        <v>0</v>
      </c>
      <c r="K83" s="8">
        <v>0</v>
      </c>
      <c r="L83" s="8"/>
      <c r="N83" s="8">
        <f>SUM(B83:M83)</f>
        <v>0</v>
      </c>
    </row>
    <row r="84" spans="1:17" x14ac:dyDescent="0.2">
      <c r="A84" t="s">
        <v>1</v>
      </c>
    </row>
    <row r="85" spans="1:17" x14ac:dyDescent="0.2">
      <c r="A85" t="s">
        <v>31</v>
      </c>
      <c r="B85" s="8">
        <f>SUM(B14:B83)</f>
        <v>13853858.5</v>
      </c>
      <c r="C85" s="8">
        <f>SUM(C14:C83)</f>
        <v>14383419.67</v>
      </c>
      <c r="D85" s="8">
        <f t="shared" ref="D85:N85" si="1">SUM(D14:D83)</f>
        <v>13527941</v>
      </c>
      <c r="E85" s="8">
        <f t="shared" si="1"/>
        <v>10404935.5</v>
      </c>
      <c r="F85" s="8">
        <f t="shared" si="1"/>
        <v>11775885.01</v>
      </c>
      <c r="G85" s="8">
        <f t="shared" si="1"/>
        <v>12420415.5</v>
      </c>
      <c r="H85" s="8">
        <f>SUM(H14:H83)</f>
        <v>12980529.84</v>
      </c>
      <c r="I85" s="8">
        <f t="shared" si="1"/>
        <v>14045340.5</v>
      </c>
      <c r="J85" s="8">
        <f t="shared" si="1"/>
        <v>13871211.75</v>
      </c>
      <c r="K85" s="8">
        <f t="shared" si="1"/>
        <v>16895177.57</v>
      </c>
      <c r="L85" s="8">
        <f t="shared" si="1"/>
        <v>0</v>
      </c>
      <c r="M85" s="8">
        <f>SUM(M14:M83)</f>
        <v>0</v>
      </c>
      <c r="N85" s="8">
        <f t="shared" si="1"/>
        <v>134158714.84</v>
      </c>
    </row>
  </sheetData>
  <mergeCells count="6">
    <mergeCell ref="A8:N8"/>
    <mergeCell ref="A7:N7"/>
    <mergeCell ref="A3:N3"/>
    <mergeCell ref="A4:N4"/>
    <mergeCell ref="A5:N5"/>
    <mergeCell ref="A6:N6"/>
  </mergeCells>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A9FB29EB66D94C8E3434B0BFBDA492" ma:contentTypeVersion="7" ma:contentTypeDescription="Create a new document." ma:contentTypeScope="" ma:versionID="e11b8ed13e350cf0f51093bb961e17eb">
  <xsd:schema xmlns:xsd="http://www.w3.org/2001/XMLSchema" xmlns:xs="http://www.w3.org/2001/XMLSchema" xmlns:p="http://schemas.microsoft.com/office/2006/metadata/properties" xmlns:ns2="550cc601-6d55-4066-b483-fd766bdff3d2" targetNamespace="http://schemas.microsoft.com/office/2006/metadata/properties" ma:root="true" ma:fieldsID="d48cf3606cf2d083db73bc9bd3aa9bc3" ns2:_="">
    <xsd:import namespace="550cc601-6d55-4066-b483-fd766bdff3d2"/>
    <xsd:element name="properties">
      <xsd:complexType>
        <xsd:sequence>
          <xsd:element name="documentManagement">
            <xsd:complexType>
              <xsd:all>
                <xsd:element ref="ns2:u65y" minOccurs="0"/>
                <xsd:element ref="ns2:hhza" minOccurs="0"/>
                <xsd:element ref="ns2:p20d" minOccurs="0"/>
                <xsd:element ref="ns2:xlgd" minOccurs="0"/>
                <xsd:element ref="ns2:kjmp" minOccurs="0"/>
                <xsd:element ref="ns2:b_visible" minOccurs="0"/>
                <xsd:element ref="ns2:myoq"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0cc601-6d55-4066-b483-fd766bdff3d2" elementFormDefault="qualified">
    <xsd:import namespace="http://schemas.microsoft.com/office/2006/documentManagement/types"/>
    <xsd:import namespace="http://schemas.microsoft.com/office/infopath/2007/PartnerControls"/>
    <xsd:element name="u65y" ma:index="8" nillable="true" ma:displayName="FormType" ma:internalName="u65y">
      <xsd:simpleType>
        <xsd:restriction base="dms:Text"/>
      </xsd:simpleType>
    </xsd:element>
    <xsd:element name="hhza" ma:index="9" nillable="true" ma:displayName="Category" ma:internalName="hhza">
      <xsd:simpleType>
        <xsd:restriction base="dms:Text"/>
      </xsd:simpleType>
    </xsd:element>
    <xsd:element name="p20d" ma:index="10" nillable="true" ma:displayName="SubCategory" ma:internalName="p20d">
      <xsd:simpleType>
        <xsd:restriction base="dms:Text"/>
      </xsd:simpleType>
    </xsd:element>
    <xsd:element name="xlgd" ma:index="11" nillable="true" ma:displayName="year" ma:internalName="xlgd">
      <xsd:simpleType>
        <xsd:restriction base="dms:Text"/>
      </xsd:simpleType>
    </xsd:element>
    <xsd:element name="kjmp" ma:index="12" nillable="true" ma:displayName="month" ma:internalName="kjmp">
      <xsd:simpleType>
        <xsd:restriction base="dms:Text"/>
      </xsd:simpleType>
    </xsd:element>
    <xsd:element name="b_visible" ma:index="13" nillable="true" ma:displayName="b_visible" ma:default="1" ma:description="Use this to hide old documents." ma:internalName="b_visible">
      <xsd:simpleType>
        <xsd:restriction base="dms:Boolean"/>
      </xsd:simpleType>
    </xsd:element>
    <xsd:element name="myoq" ma:index="14" nillable="true" ma:displayName="TimeFrame" ma:internalName="myoq">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c D A A B Q S w M E F A A C A A g A 2 G n q T u H o W P K n A A A A + A A A A B I A H A B D b 2 5 m a W c v U G F j a 2 F n Z S 5 4 b W w g o h g A K K A U A A A A A A A A A A A A A A A A A A A A A A A A A A A A h Y 9 B D o I w F E S v Q r q n L Q W j k k 9 Z u J X E h G j c k l K h E Y q h x X I 3 F x 7 J K 0 i i q D u X M 3 m T v H n c 7 p C O b e N d Z W 9 U p x M U Y I o 8 q U V X K l 0 l a L A n f 4 V S D r t C n I t K e h O s T T w a l a D a 2 k t M i H M O u x B 3 f U U Y p Q E 5 Z t t c 1 L I t f K W N L b S Q 6 L M q / 6 8 Q h 8 N L h j O 8 i H C 0 X l I c s g D I X E O m 9 B d h k z G m Q H 5 K 2 A y N H X r J p f b 3 O Z A 5 A n m / 4 E 9 Q S w M E F A A C A A g A 2 G n q 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h p 6 k 4 o i k e 4 D g A A A B E A A A A T A B w A R m 9 y b X V s Y X M v U 2 V j d G l v b j E u b S C i G A A o o B Q A A A A A A A A A A A A A A A A A A A A A A A A A A A A r T k 0 u y c z P U w i G 0 I b W A F B L A Q I t A B Q A A g A I A N h p 6 k 7 h 6 F j y p w A A A P g A A A A S A A A A A A A A A A A A A A A A A A A A A A B D b 2 5 m a W c v U G F j a 2 F n Z S 5 4 b W x Q S w E C L Q A U A A I A C A D Y a e p O D 8 r p q 6 Q A A A D p A A A A E w A A A A A A A A A A A A A A A A D z A A A A W 0 N v b n R l b n R f V H l w Z X N d L n h t b F B L A Q I t A B Q A A g A I A N h p 6 k 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3 F G U 9 z 8 D n Q Z H D K 6 m Y / x / I A A A A A A I A A A A A A A N m A A D A A A A A E A A A A G 3 i x B b e z n v u D m p T I d E I 6 N s A A A A A B I A A A K A A A A A Q A A A A P X R S p g F v F 7 e g u q T i Q Y G P t F A A A A B Y S g K B k U u D E / + N i B r q I M z g A P F 6 + G 4 F p M 3 P / s V t K 6 b o 2 t 5 Y V z u a g M C N K S t X X 3 h e C f u S 4 C Q r B W 9 P / J 6 m p V Z o O 6 4 3 y J H g H s 4 k r 0 + v b L S E S 3 A p J x Q A A A B b J L M p B V O L K K e z y s 2 2 b h F P O t z 0 C Q = = < / D a t a M a s h u p > 
</file>

<file path=customXml/item4.xml><?xml version="1.0" encoding="utf-8"?>
<p:properties xmlns:p="http://schemas.microsoft.com/office/2006/metadata/properties" xmlns:xsi="http://www.w3.org/2001/XMLSchema-instance" xmlns:pc="http://schemas.microsoft.com/office/infopath/2007/PartnerControls">
  <documentManagement>
    <p20d xmlns="550cc601-6d55-4066-b483-fd766bdff3d2" xsi:nil="true"/>
    <hhza xmlns="550cc601-6d55-4066-b483-fd766bdff3d2" xsi:nil="true"/>
    <u65y xmlns="550cc601-6d55-4066-b483-fd766bdff3d2" xsi:nil="true"/>
    <xlgd xmlns="550cc601-6d55-4066-b483-fd766bdff3d2" xsi:nil="true"/>
    <kjmp xmlns="550cc601-6d55-4066-b483-fd766bdff3d2" xsi:nil="true"/>
    <myoq xmlns="550cc601-6d55-4066-b483-fd766bdff3d2" xsi:nil="true"/>
    <b_visible xmlns="550cc601-6d55-4066-b483-fd766bdff3d2">true</b_visible>
  </documentManagement>
</p:properties>
</file>

<file path=customXml/itemProps1.xml><?xml version="1.0" encoding="utf-8"?>
<ds:datastoreItem xmlns:ds="http://schemas.openxmlformats.org/officeDocument/2006/customXml" ds:itemID="{4CA80DBF-4487-41FF-995C-A1BD124219DA}">
  <ds:schemaRefs>
    <ds:schemaRef ds:uri="http://schemas.microsoft.com/sharepoint/v3/contenttype/forms"/>
  </ds:schemaRefs>
</ds:datastoreItem>
</file>

<file path=customXml/itemProps2.xml><?xml version="1.0" encoding="utf-8"?>
<ds:datastoreItem xmlns:ds="http://schemas.openxmlformats.org/officeDocument/2006/customXml" ds:itemID="{A9A02028-7D33-4D36-9E5F-2944E68AA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0cc601-6d55-4066-b483-fd766bdff3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F5FC06-5A43-45AC-A75F-72C5CB5AB509}">
  <ds:schemaRefs>
    <ds:schemaRef ds:uri="http://schemas.microsoft.com/DataMashup"/>
  </ds:schemaRefs>
</ds:datastoreItem>
</file>

<file path=customXml/itemProps4.xml><?xml version="1.0" encoding="utf-8"?>
<ds:datastoreItem xmlns:ds="http://schemas.openxmlformats.org/officeDocument/2006/customXml" ds:itemID="{21A6C8A6-6565-4EEB-9541-E0E492E477EF}">
  <ds:schemaRefs>
    <ds:schemaRef ds:uri="http://schemas.microsoft.com/office/2006/metadata/properties"/>
    <ds:schemaRef ds:uri="http://schemas.microsoft.com/office/infopath/2007/PartnerControls"/>
    <ds:schemaRef ds:uri="550cc601-6d55-4066-b483-fd766bdff3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Line Item Detail</vt:lpstr>
      <vt:lpstr>SFY 21-22</vt:lpstr>
      <vt:lpstr>Oil &amp; Gas Severance</vt:lpstr>
      <vt:lpstr>Solid Minerals Severance</vt:lpstr>
      <vt:lpstr>County Tax on Motor Fuel</vt:lpstr>
      <vt:lpstr>Rental Car Surcharge</vt:lpstr>
    </vt:vector>
  </TitlesOfParts>
  <Company>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Yen Chen</dc:creator>
  <cp:lastModifiedBy>Thaddeus Parker</cp:lastModifiedBy>
  <dcterms:created xsi:type="dcterms:W3CDTF">2005-12-06T18:39:52Z</dcterms:created>
  <dcterms:modified xsi:type="dcterms:W3CDTF">2022-06-21T16:30:36Z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0x010100D4A9FB29EB66D94C8E3434B0BFBDA492</vt:lpwstr>
  </property>
</Properties>
</file>