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6\"/>
    </mc:Choice>
  </mc:AlternateContent>
  <xr:revisionPtr revIDLastSave="0" documentId="13_ncr:1_{70AB11BD-59CB-400C-AB78-D4B04CEF0762}" xr6:coauthVersionLast="46" xr6:coauthVersionMax="46" xr10:uidLastSave="{00000000-0000-0000-0000-000000000000}"/>
  <bookViews>
    <workbookView xWindow="28680" yWindow="-120" windowWidth="29040" windowHeight="15840" tabRatio="873" activeTab="1" xr2:uid="{00000000-000D-0000-FFFF-FFFF00000000}"/>
  </bookViews>
  <sheets>
    <sheet name="FY20-21" sheetId="4" r:id="rId1"/>
    <sheet name="County Revenue Share" sheetId="1" r:id="rId2"/>
    <sheet name="Municipal Revenue Shar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2" l="1"/>
  <c r="C80" i="2"/>
  <c r="D80" i="2"/>
  <c r="E80" i="2"/>
  <c r="F80" i="2"/>
  <c r="G80" i="2"/>
  <c r="H80" i="2"/>
  <c r="I80" i="2"/>
  <c r="J80" i="2"/>
  <c r="K80" i="2"/>
  <c r="L80" i="2"/>
  <c r="M80" i="2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N80" i="1"/>
  <c r="O16" i="1"/>
  <c r="B17" i="4"/>
  <c r="B18" i="4"/>
  <c r="O19" i="1"/>
  <c r="B20" i="4"/>
  <c r="O23" i="1"/>
  <c r="B24" i="4"/>
  <c r="O27" i="1"/>
  <c r="B28" i="4"/>
  <c r="B30" i="4"/>
  <c r="O31" i="1"/>
  <c r="O32" i="1"/>
  <c r="B34" i="4"/>
  <c r="B35" i="4"/>
  <c r="B36" i="4"/>
  <c r="O39" i="1"/>
  <c r="O40" i="1"/>
  <c r="B41" i="4"/>
  <c r="O43" i="1"/>
  <c r="O44" i="1"/>
  <c r="B47" i="4"/>
  <c r="D47" i="4" s="1"/>
  <c r="B48" i="4"/>
  <c r="B51" i="4"/>
  <c r="B52" i="4"/>
  <c r="D52" i="4" s="1"/>
  <c r="B54" i="4"/>
  <c r="O55" i="1"/>
  <c r="O56" i="1"/>
  <c r="B58" i="4"/>
  <c r="B59" i="4"/>
  <c r="B60" i="4"/>
  <c r="O63" i="1"/>
  <c r="O64" i="1"/>
  <c r="B65" i="4"/>
  <c r="B66" i="4"/>
  <c r="O67" i="1"/>
  <c r="O68" i="1"/>
  <c r="O71" i="1"/>
  <c r="O72" i="1"/>
  <c r="B73" i="4"/>
  <c r="O75" i="1"/>
  <c r="O76" i="1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D62" i="4" s="1"/>
  <c r="C61" i="4"/>
  <c r="C60" i="4"/>
  <c r="C59" i="4"/>
  <c r="C58" i="4"/>
  <c r="D58" i="4" s="1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D36" i="4" s="1"/>
  <c r="C35" i="4"/>
  <c r="C34" i="4"/>
  <c r="C33" i="4"/>
  <c r="C32" i="4"/>
  <c r="C31" i="4"/>
  <c r="C30" i="4"/>
  <c r="C29" i="4"/>
  <c r="C28" i="4"/>
  <c r="C27" i="4"/>
  <c r="C26" i="4"/>
  <c r="C25" i="4"/>
  <c r="C24" i="4"/>
  <c r="D24" i="4" s="1"/>
  <c r="C23" i="4"/>
  <c r="D23" i="4" s="1"/>
  <c r="C22" i="4"/>
  <c r="C21" i="4"/>
  <c r="C20" i="4"/>
  <c r="C19" i="4"/>
  <c r="C18" i="4"/>
  <c r="C17" i="4"/>
  <c r="C16" i="4"/>
  <c r="C15" i="4"/>
  <c r="C14" i="4"/>
  <c r="C13" i="4"/>
  <c r="C12" i="4"/>
  <c r="N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78" i="4"/>
  <c r="B77" i="4"/>
  <c r="B75" i="4"/>
  <c r="B74" i="4"/>
  <c r="D74" i="4" s="1"/>
  <c r="B71" i="4"/>
  <c r="D71" i="4" s="1"/>
  <c r="B70" i="4"/>
  <c r="D70" i="4" s="1"/>
  <c r="B69" i="4"/>
  <c r="B67" i="4"/>
  <c r="D67" i="4" s="1"/>
  <c r="B64" i="4"/>
  <c r="B63" i="4"/>
  <c r="B62" i="4"/>
  <c r="B61" i="4"/>
  <c r="B57" i="4"/>
  <c r="B56" i="4"/>
  <c r="B55" i="4"/>
  <c r="B53" i="4"/>
  <c r="B50" i="4"/>
  <c r="B49" i="4"/>
  <c r="B46" i="4"/>
  <c r="D46" i="4" s="1"/>
  <c r="B45" i="4"/>
  <c r="D45" i="4" s="1"/>
  <c r="B43" i="4"/>
  <c r="B42" i="4"/>
  <c r="B39" i="4"/>
  <c r="B38" i="4"/>
  <c r="B37" i="4"/>
  <c r="B33" i="4"/>
  <c r="B32" i="4"/>
  <c r="B31" i="4"/>
  <c r="D31" i="4" s="1"/>
  <c r="B29" i="4"/>
  <c r="D29" i="4" s="1"/>
  <c r="B26" i="4"/>
  <c r="B25" i="4"/>
  <c r="B23" i="4"/>
  <c r="B22" i="4"/>
  <c r="B21" i="4"/>
  <c r="B19" i="4"/>
  <c r="B15" i="4"/>
  <c r="B14" i="4"/>
  <c r="B13" i="4"/>
  <c r="D13" i="4" s="1"/>
  <c r="B12" i="4"/>
  <c r="O78" i="1"/>
  <c r="O77" i="1"/>
  <c r="O74" i="1"/>
  <c r="O73" i="1"/>
  <c r="O70" i="1"/>
  <c r="O69" i="1"/>
  <c r="O66" i="1"/>
  <c r="O65" i="1"/>
  <c r="O62" i="1"/>
  <c r="O61" i="1"/>
  <c r="O58" i="1"/>
  <c r="O57" i="1"/>
  <c r="O54" i="1"/>
  <c r="O53" i="1"/>
  <c r="O50" i="1"/>
  <c r="O49" i="1"/>
  <c r="O46" i="1"/>
  <c r="O45" i="1"/>
  <c r="O42" i="1"/>
  <c r="O41" i="1"/>
  <c r="O38" i="1"/>
  <c r="O37" i="1"/>
  <c r="O34" i="1"/>
  <c r="O33" i="1"/>
  <c r="O30" i="1"/>
  <c r="O29" i="1"/>
  <c r="O26" i="1"/>
  <c r="O25" i="1"/>
  <c r="O22" i="1"/>
  <c r="O21" i="1"/>
  <c r="O18" i="1"/>
  <c r="O17" i="1"/>
  <c r="O14" i="1"/>
  <c r="O13" i="1"/>
  <c r="O12" i="1"/>
  <c r="A2" i="2"/>
  <c r="A2" i="1"/>
  <c r="B80" i="1"/>
  <c r="C80" i="1"/>
  <c r="D80" i="1"/>
  <c r="E80" i="1"/>
  <c r="F80" i="1"/>
  <c r="G80" i="1"/>
  <c r="H80" i="1"/>
  <c r="I80" i="1"/>
  <c r="J80" i="1"/>
  <c r="K80" i="1"/>
  <c r="L80" i="1"/>
  <c r="M80" i="1"/>
  <c r="B68" i="4"/>
  <c r="O35" i="1"/>
  <c r="O51" i="1"/>
  <c r="B76" i="4"/>
  <c r="O20" i="1"/>
  <c r="O36" i="1"/>
  <c r="B27" i="4"/>
  <c r="O59" i="1"/>
  <c r="B44" i="4"/>
  <c r="O28" i="1"/>
  <c r="O52" i="1"/>
  <c r="O60" i="1"/>
  <c r="B16" i="4"/>
  <c r="B40" i="4"/>
  <c r="O15" i="1"/>
  <c r="O47" i="1"/>
  <c r="B72" i="4"/>
  <c r="O24" i="1"/>
  <c r="O48" i="1"/>
  <c r="D61" i="4" l="1"/>
  <c r="D25" i="4"/>
  <c r="D26" i="4"/>
  <c r="D41" i="4"/>
  <c r="D43" i="4"/>
  <c r="D40" i="4"/>
  <c r="D27" i="4"/>
  <c r="D64" i="4"/>
  <c r="D76" i="4"/>
  <c r="D38" i="4"/>
  <c r="D75" i="4"/>
  <c r="D59" i="4"/>
  <c r="D39" i="4"/>
  <c r="D65" i="4"/>
  <c r="O80" i="1"/>
  <c r="D56" i="4"/>
  <c r="D37" i="4"/>
  <c r="D57" i="4"/>
  <c r="D20" i="4"/>
  <c r="D42" i="4"/>
  <c r="D18" i="4"/>
  <c r="O80" i="2"/>
  <c r="D17" i="4"/>
  <c r="D73" i="4"/>
  <c r="D21" i="4"/>
  <c r="D55" i="4"/>
  <c r="D22" i="4"/>
  <c r="D44" i="4"/>
  <c r="C80" i="4"/>
  <c r="D72" i="4"/>
  <c r="D60" i="4"/>
  <c r="D77" i="4"/>
  <c r="D48" i="4"/>
  <c r="D28" i="4"/>
  <c r="D30" i="4"/>
  <c r="B80" i="4"/>
  <c r="D51" i="4"/>
  <c r="D32" i="4"/>
  <c r="D68" i="4"/>
  <c r="D53" i="4"/>
  <c r="D69" i="4"/>
  <c r="D54" i="4"/>
  <c r="D14" i="4"/>
  <c r="D15" i="4"/>
  <c r="D19" i="4"/>
  <c r="D49" i="4"/>
  <c r="D78" i="4"/>
  <c r="D66" i="4"/>
  <c r="D35" i="4"/>
  <c r="D16" i="4"/>
  <c r="D34" i="4"/>
  <c r="D50" i="4"/>
  <c r="D63" i="4"/>
  <c r="D33" i="4"/>
  <c r="D12" i="4"/>
  <c r="D80" i="4" l="1"/>
</calcChain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<sst xmlns="http://schemas.openxmlformats.org/spreadsheetml/2006/main" count="246" uniqueCount="86">
  <si>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</si>
  <si>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</si>
  <si>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</si>
  <si>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</si>
  <si>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</si>
  <si>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</si>
  <si>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</si>
  <si>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</si>
  <si>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</si>
  <si>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</si>
  <si>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</si>
  <si>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</si>
  <si>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</si>
  <si>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</si>
  <si>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</si>
  <si>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</si>
  <si>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</si>
  <si>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</si>
  <si>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</si>
  <si>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</si>
  <si>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</si>
  <si>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</si>
  <si>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</si>
  <si>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</si>
  <si>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</si>
  <si>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</si>
  <si>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</si>
  <si>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</si>
  <si>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</si>
  <si>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</si>
  <si>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</si>
  <si>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</si>
  <si>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</si>
  <si>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</si>
  <si>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</si>
  <si>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</si>
  <si>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</si>
  <si>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</si>
  <si>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</si>
  <si>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</si>
  <si>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</si>
  <si>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</si>
  <si>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</si>
  <si>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</si>
  <si>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</si>
  <si>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</si>
  <si>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</si>
  <si>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</si>
  <si>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</si>
  <si>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</si>
  <si>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</si>
  <si>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</si>
  <si>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</si>
  <si>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</si>
  <si>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</si>
  <si>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</si>
  <si>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</si>
  <si>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</si>
  <si>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</si>
  <si>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</si>
  <si>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</si>
  <si>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</si>
  <si>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</si>
  <si>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</si>
  <si>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</si>
  <si>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</si>
  <si>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</si>
  <si>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</si>
  <si>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</si>
  <si>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</si>
  <si>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</si>
  <si>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</si>
  <si>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</si>
  <si>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</si>
  <si>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</si>
  <si>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</si>
  <si>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</si>
  <si>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</si>
  <si>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</si>
  <si>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</si>
  <si>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</si>
  <si>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</si>
  <si>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</si>
  <si>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</si>
  <si>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2020 thru  June 2021</t>
  </si>
  <si>
    <t>FY20-21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</si>
</sst>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3"/>
    <xf numFmtId="0" fontId="3" fillId="0" borderId="0" xfId="3" applyAlignment="1">
      <alignment horizontal="left"/>
    </xf>
    <xf numFmtId="0" fontId="3" fillId="0" borderId="0" xfId="3" applyNumberFormat="1"/>
    <xf numFmtId="2" fontId="3" fillId="0" borderId="0" xfId="3" applyNumberFormat="1" applyAlignment="1">
      <alignment horizontal="left"/>
    </xf>
    <xf numFmtId="0" fontId="0" fillId="0" borderId="0" xfId="0" applyNumberFormat="1"/>
    <xf numFmtId="3" fontId="3" fillId="0" borderId="0" xfId="3" applyNumberFormat="1"/>
    <xf numFmtId="0" fontId="1" fillId="0" borderId="0" xfId="0" applyFont="1"/>
    <xf numFmtId="0" fontId="1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4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82"/>
  <sheetViews>
    <sheetView workbookViewId="0">
      <selection activeCell="E31" sqref="E31"/>
    </sheetView>
  </sheetViews>
  <sheetFormatPr defaultRowHeight="12.75" x14ac:dyDescent="0.2"/>
  <cols>
    <col min="1" max="1" width="26.1640625" customWidth="1"/>
    <col min="2" max="2" width="15.5" customWidth="1"/>
    <col min="3" max="3" width="21" customWidth="1"/>
    <col min="4" max="4" width="16.33203125" customWidth="1"/>
    <col min="5" max="5" width="15.5" customWidth="1"/>
    <col min="6" max="6" width="18.5" customWidth="1"/>
    <col min="7" max="7" width="16.83203125" customWidth="1"/>
    <col min="8" max="8" width="13.6640625" bestFit="1" customWidth="1"/>
  </cols>
  <sheetData>
    <row r="1" spans="1:8" x14ac:dyDescent="0.2">
      <c r="A1" s="14" t="s">
        <v>84</v>
      </c>
      <c r="D1" s="2" t="s">
        <v>74</v>
      </c>
      <c r="F1" s="3"/>
      <c r="G1" s="3"/>
    </row>
    <row r="2" spans="1:8" x14ac:dyDescent="0.2">
      <c r="A2" s="7"/>
      <c r="F2" s="3"/>
      <c r="G2" s="3"/>
    </row>
    <row r="3" spans="1:8" x14ac:dyDescent="0.2">
      <c r="A3" s="17" t="s">
        <v>75</v>
      </c>
      <c r="B3" s="17"/>
      <c r="C3" s="17"/>
      <c r="D3" s="17"/>
      <c r="E3" s="6"/>
      <c r="F3" s="6"/>
      <c r="G3" s="6"/>
    </row>
    <row r="4" spans="1:8" x14ac:dyDescent="0.2">
      <c r="A4" s="17" t="s">
        <v>34</v>
      </c>
      <c r="B4" s="17"/>
      <c r="C4" s="17"/>
      <c r="D4" s="17"/>
      <c r="E4" s="6"/>
      <c r="F4" s="6"/>
      <c r="G4" s="6"/>
    </row>
    <row r="5" spans="1:8" x14ac:dyDescent="0.2">
      <c r="A5" s="17" t="s">
        <v>35</v>
      </c>
      <c r="B5" s="17"/>
      <c r="C5" s="17"/>
      <c r="D5" s="17"/>
      <c r="E5" s="6"/>
      <c r="F5" s="6"/>
      <c r="G5" s="6"/>
    </row>
    <row r="6" spans="1:8" x14ac:dyDescent="0.2">
      <c r="A6" s="17" t="s">
        <v>76</v>
      </c>
      <c r="B6" s="17"/>
      <c r="C6" s="17"/>
      <c r="D6" s="17"/>
      <c r="E6" s="6"/>
      <c r="F6" s="6"/>
      <c r="G6" s="6"/>
    </row>
    <row r="7" spans="1:8" x14ac:dyDescent="0.2">
      <c r="F7" s="6"/>
      <c r="G7" s="6"/>
    </row>
    <row r="8" spans="1:8" x14ac:dyDescent="0.2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1:8" x14ac:dyDescent="0.2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1:8" x14ac:dyDescent="0.2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8" x14ac:dyDescent="0.2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x14ac:dyDescent="0.2">
      <c r="A12" t="s">
        <v>37</v>
      </c>
      <c r="B12" s="4">
        <f>SUM('County Revenue Share'!B12:N12)</f>
        <v>5982243.0900000008</v>
      </c>
      <c r="C12" s="4">
        <f>SUM('Municipal Revenue Share'!B12:N12)</f>
        <v>6254265.0099999998</v>
      </c>
      <c r="D12" s="4">
        <f>B12+C12</f>
        <v>12236508.100000001</v>
      </c>
      <c r="E12" s="4"/>
      <c r="F12" s="4"/>
      <c r="G12" s="4"/>
      <c r="H12" s="5"/>
    </row>
    <row r="13" spans="1:8" x14ac:dyDescent="0.2">
      <c r="A13" t="s">
        <v>38</v>
      </c>
      <c r="B13" s="4">
        <f>SUM('County Revenue Share'!B13:N13)</f>
        <v>636931.08999999985</v>
      </c>
      <c r="C13" s="4">
        <f>SUM('Municipal Revenue Share'!B13:N13)</f>
        <v>280982.99000000005</v>
      </c>
      <c r="D13" s="4">
        <f t="shared" ref="D13:D76" si="0">B13+C13</f>
        <v>917914.07999999984</v>
      </c>
      <c r="E13" s="4"/>
      <c r="F13" s="4"/>
      <c r="G13" s="4"/>
      <c r="H13" s="5"/>
    </row>
    <row r="14" spans="1:8" x14ac:dyDescent="0.2">
      <c r="A14" t="s">
        <v>39</v>
      </c>
      <c r="B14" s="4">
        <f>SUM('County Revenue Share'!B14:N14)</f>
        <v>4938083.7700000005</v>
      </c>
      <c r="C14" s="4">
        <f>SUM('Municipal Revenue Share'!B14:N14)</f>
        <v>4785672</v>
      </c>
      <c r="D14" s="4">
        <f t="shared" si="0"/>
        <v>9723755.7699999996</v>
      </c>
      <c r="E14" s="4"/>
      <c r="F14" s="4"/>
      <c r="G14" s="4"/>
      <c r="H14" s="5"/>
    </row>
    <row r="15" spans="1:8" x14ac:dyDescent="0.2">
      <c r="A15" t="s">
        <v>2</v>
      </c>
      <c r="B15" s="4">
        <f>SUM('County Revenue Share'!B15:N15)</f>
        <v>646859.35999999987</v>
      </c>
      <c r="C15" s="4">
        <f>SUM('Municipal Revenue Share'!B15:N15)</f>
        <v>311378.54000000004</v>
      </c>
      <c r="D15" s="4">
        <f t="shared" si="0"/>
        <v>958237.89999999991</v>
      </c>
      <c r="E15" s="4"/>
      <c r="F15" s="4"/>
      <c r="G15" s="4"/>
      <c r="H15" s="5"/>
    </row>
    <row r="16" spans="1:8" x14ac:dyDescent="0.2">
      <c r="A16" t="s">
        <v>40</v>
      </c>
      <c r="B16" s="4">
        <f>SUM('County Revenue Share'!B16:N16)</f>
        <v>13008422.690000001</v>
      </c>
      <c r="C16" s="4">
        <f>SUM('Municipal Revenue Share'!B16:N16)</f>
        <v>14375577.640000001</v>
      </c>
      <c r="D16" s="4">
        <f t="shared" si="0"/>
        <v>27384000.330000002</v>
      </c>
      <c r="E16" s="4"/>
      <c r="F16" s="4"/>
      <c r="G16" s="4"/>
      <c r="H16" s="5"/>
    </row>
    <row r="17" spans="1:8" x14ac:dyDescent="0.2">
      <c r="A17" t="s">
        <v>41</v>
      </c>
      <c r="B17" s="4">
        <f>SUM('County Revenue Share'!B17:N17)</f>
        <v>34562435.579999998</v>
      </c>
      <c r="C17" s="4">
        <f>SUM('Municipal Revenue Share'!B17:N17)</f>
        <v>69768778.829999998</v>
      </c>
      <c r="D17" s="4">
        <f t="shared" si="0"/>
        <v>104331214.41</v>
      </c>
      <c r="E17" s="4"/>
      <c r="F17" s="4"/>
      <c r="G17" s="4"/>
      <c r="H17" s="5"/>
    </row>
    <row r="18" spans="1:8" x14ac:dyDescent="0.2">
      <c r="A18" t="s">
        <v>3</v>
      </c>
      <c r="B18" s="4">
        <f>SUM('County Revenue Share'!B18:N18)</f>
        <v>311446.85999999993</v>
      </c>
      <c r="C18" s="4">
        <f>SUM('Municipal Revenue Share'!B18:N18)</f>
        <v>147635.07</v>
      </c>
      <c r="D18" s="4">
        <f t="shared" si="0"/>
        <v>459081.92999999993</v>
      </c>
      <c r="E18" s="4"/>
      <c r="F18" s="4"/>
      <c r="G18" s="4"/>
      <c r="H18" s="5"/>
    </row>
    <row r="19" spans="1:8" x14ac:dyDescent="0.2">
      <c r="A19" t="s">
        <v>42</v>
      </c>
      <c r="B19" s="4">
        <f>SUM('County Revenue Share'!B19:N19)</f>
        <v>5629894.6600000001</v>
      </c>
      <c r="C19" s="4">
        <f>SUM('Municipal Revenue Share'!B19:N19)</f>
        <v>645185.54999999981</v>
      </c>
      <c r="D19" s="4">
        <f t="shared" si="0"/>
        <v>6275080.21</v>
      </c>
      <c r="E19" s="4"/>
      <c r="F19" s="4"/>
      <c r="G19" s="4"/>
      <c r="H19" s="5"/>
    </row>
    <row r="20" spans="1:8" x14ac:dyDescent="0.2">
      <c r="A20" t="s">
        <v>43</v>
      </c>
      <c r="B20" s="4">
        <f>SUM('County Revenue Share'!B20:N20)</f>
        <v>4396347.84</v>
      </c>
      <c r="C20" s="4">
        <f>SUM('Municipal Revenue Share'!B20:N20)</f>
        <v>520621.60000000003</v>
      </c>
      <c r="D20" s="4">
        <f t="shared" si="0"/>
        <v>4916969.4399999995</v>
      </c>
      <c r="E20" s="4"/>
      <c r="F20" s="4"/>
      <c r="G20" s="4"/>
      <c r="H20" s="5"/>
    </row>
    <row r="21" spans="1:8" x14ac:dyDescent="0.2">
      <c r="A21" t="s">
        <v>44</v>
      </c>
      <c r="B21" s="4">
        <f>SUM('County Revenue Share'!B21:N21)</f>
        <v>6214217.5800000019</v>
      </c>
      <c r="C21" s="4">
        <f>SUM('Municipal Revenue Share'!B21:N21)</f>
        <v>717728.15999999992</v>
      </c>
      <c r="D21" s="4">
        <f t="shared" si="0"/>
        <v>6931945.7400000021</v>
      </c>
      <c r="E21" s="4"/>
      <c r="F21" s="4"/>
      <c r="G21" s="4"/>
      <c r="H21" s="5"/>
    </row>
    <row r="22" spans="1:8" x14ac:dyDescent="0.2">
      <c r="A22" t="s">
        <v>45</v>
      </c>
      <c r="B22" s="4">
        <f>SUM('County Revenue Share'!B22:N22)</f>
        <v>13255022.260000002</v>
      </c>
      <c r="C22" s="4">
        <f>SUM('Municipal Revenue Share'!B22:N22)</f>
        <v>1574142.0799999998</v>
      </c>
      <c r="D22" s="4">
        <f t="shared" si="0"/>
        <v>14829164.340000002</v>
      </c>
      <c r="E22" s="4"/>
      <c r="F22" s="4"/>
      <c r="G22" s="4"/>
      <c r="H22" s="5"/>
    </row>
    <row r="23" spans="1:8" x14ac:dyDescent="0.2">
      <c r="A23" t="s">
        <v>4</v>
      </c>
      <c r="B23" s="4">
        <f>SUM('County Revenue Share'!B23:N23)</f>
        <v>2006704.67</v>
      </c>
      <c r="C23" s="4">
        <f>SUM('Municipal Revenue Share'!B23:N23)</f>
        <v>507320.25000000012</v>
      </c>
      <c r="D23" s="4">
        <f t="shared" si="0"/>
        <v>2514024.92</v>
      </c>
      <c r="E23" s="4"/>
      <c r="F23" s="4"/>
      <c r="G23" s="4"/>
      <c r="H23" s="5"/>
    </row>
    <row r="24" spans="1:8" x14ac:dyDescent="0.2">
      <c r="A24" t="s">
        <v>82</v>
      </c>
      <c r="B24" s="4">
        <f>SUM('County Revenue Share'!B24:N24)</f>
        <v>69412368.019999996</v>
      </c>
      <c r="C24" s="4">
        <f>SUM('Municipal Revenue Share'!B24:N24)</f>
        <v>105607178.55000001</v>
      </c>
      <c r="D24" s="4">
        <f t="shared" si="0"/>
        <v>175019546.56999999</v>
      </c>
      <c r="E24" s="4"/>
      <c r="F24" s="4"/>
      <c r="G24" s="4"/>
      <c r="H24" s="5"/>
    </row>
    <row r="25" spans="1:8" x14ac:dyDescent="0.2">
      <c r="A25" t="s">
        <v>5</v>
      </c>
      <c r="B25" s="4">
        <f>SUM('County Revenue Share'!B25:N25)</f>
        <v>855961.3600000001</v>
      </c>
      <c r="C25" s="4">
        <f>SUM('Municipal Revenue Share'!B25:N25)</f>
        <v>358587.8</v>
      </c>
      <c r="D25" s="4">
        <f t="shared" si="0"/>
        <v>1214549.1600000001</v>
      </c>
      <c r="E25" s="4"/>
      <c r="F25" s="4"/>
      <c r="G25" s="4"/>
      <c r="H25" s="5"/>
    </row>
    <row r="26" spans="1:8" x14ac:dyDescent="0.2">
      <c r="A26" t="s">
        <v>6</v>
      </c>
      <c r="B26" s="4">
        <f>SUM('County Revenue Share'!B26:N26)</f>
        <v>384906.86</v>
      </c>
      <c r="C26" s="4">
        <f>SUM('Municipal Revenue Share'!B26:N26)</f>
        <v>114337.94000000002</v>
      </c>
      <c r="D26" s="4">
        <f t="shared" si="0"/>
        <v>499244.79999999999</v>
      </c>
      <c r="E26" s="4"/>
      <c r="F26" s="4"/>
      <c r="G26" s="4"/>
      <c r="H26" s="5"/>
    </row>
    <row r="27" spans="1:8" x14ac:dyDescent="0.2">
      <c r="A27" t="s">
        <v>46</v>
      </c>
      <c r="B27" s="4">
        <f>SUM('County Revenue Share'!B27:N27)</f>
        <v>27749364.940000001</v>
      </c>
      <c r="C27" s="4">
        <f>SUM('Municipal Revenue Share'!B27:N27)</f>
        <v>37209613.490000002</v>
      </c>
      <c r="D27" s="4">
        <f t="shared" si="0"/>
        <v>64958978.430000007</v>
      </c>
      <c r="E27" s="4"/>
      <c r="F27" s="4"/>
      <c r="G27" s="4"/>
      <c r="H27" s="5"/>
    </row>
    <row r="28" spans="1:8" x14ac:dyDescent="0.2">
      <c r="A28" t="s">
        <v>47</v>
      </c>
      <c r="B28" s="4">
        <f>SUM('County Revenue Share'!B28:N28)</f>
        <v>9876285.4299999997</v>
      </c>
      <c r="C28" s="4">
        <f>SUM('Municipal Revenue Share'!B28:N28)</f>
        <v>2519996.85</v>
      </c>
      <c r="D28" s="4">
        <f t="shared" si="0"/>
        <v>12396282.279999999</v>
      </c>
      <c r="E28" s="4"/>
      <c r="F28" s="4"/>
      <c r="G28" s="4"/>
      <c r="H28" s="5"/>
    </row>
    <row r="29" spans="1:8" x14ac:dyDescent="0.2">
      <c r="A29" t="s">
        <v>7</v>
      </c>
      <c r="B29" s="4">
        <f>SUM('County Revenue Share'!B29:N29)</f>
        <v>1728191.6099999996</v>
      </c>
      <c r="C29" s="4">
        <f>SUM('Municipal Revenue Share'!B29:N29)</f>
        <v>1994758.2900000003</v>
      </c>
      <c r="D29" s="4">
        <f t="shared" si="0"/>
        <v>3722949.9</v>
      </c>
      <c r="E29" s="4"/>
      <c r="F29" s="4"/>
      <c r="G29" s="4"/>
      <c r="H29" s="5"/>
    </row>
    <row r="30" spans="1:8" x14ac:dyDescent="0.2">
      <c r="A30" t="s">
        <v>8</v>
      </c>
      <c r="B30" s="4">
        <f>SUM('County Revenue Share'!B30:N30)</f>
        <v>300843.63999999996</v>
      </c>
      <c r="C30" s="4">
        <f>SUM('Municipal Revenue Share'!B30:N30)</f>
        <v>153488.68000000002</v>
      </c>
      <c r="D30" s="4">
        <f t="shared" si="0"/>
        <v>454332.31999999995</v>
      </c>
      <c r="E30" s="4"/>
      <c r="F30" s="4"/>
      <c r="G30" s="4"/>
      <c r="H30" s="5"/>
    </row>
    <row r="31" spans="1:8" x14ac:dyDescent="0.2">
      <c r="A31" t="s">
        <v>9</v>
      </c>
      <c r="B31" s="4">
        <f>SUM('County Revenue Share'!B31:N31)</f>
        <v>1006179.4100000001</v>
      </c>
      <c r="C31" s="4">
        <f>SUM('Municipal Revenue Share'!B31:N31)</f>
        <v>919374.10999999987</v>
      </c>
      <c r="D31" s="4">
        <f t="shared" si="0"/>
        <v>1925553.52</v>
      </c>
      <c r="E31" s="4"/>
      <c r="F31" s="4"/>
      <c r="G31" s="4"/>
      <c r="H31" s="5"/>
    </row>
    <row r="32" spans="1:8" x14ac:dyDescent="0.2">
      <c r="A32" t="s">
        <v>10</v>
      </c>
      <c r="B32" s="4">
        <f>SUM('County Revenue Share'!B32:N32)</f>
        <v>421248.64</v>
      </c>
      <c r="C32" s="4">
        <f>SUM('Municipal Revenue Share'!B32:N32)</f>
        <v>92374.399999999994</v>
      </c>
      <c r="D32" s="4">
        <f t="shared" si="0"/>
        <v>513623.04000000004</v>
      </c>
      <c r="E32" s="4"/>
      <c r="F32" s="4"/>
      <c r="G32" s="4"/>
      <c r="H32" s="5"/>
    </row>
    <row r="33" spans="1:8" x14ac:dyDescent="0.2">
      <c r="A33" t="s">
        <v>11</v>
      </c>
      <c r="B33" s="4">
        <f>SUM('County Revenue Share'!B33:N33)</f>
        <v>308146.93</v>
      </c>
      <c r="C33" s="4">
        <f>SUM('Municipal Revenue Share'!B33:N33)</f>
        <v>75412.69</v>
      </c>
      <c r="D33" s="4">
        <f t="shared" si="0"/>
        <v>383559.62</v>
      </c>
      <c r="E33" s="4"/>
      <c r="F33" s="4"/>
      <c r="G33" s="4"/>
      <c r="H33" s="5"/>
    </row>
    <row r="34" spans="1:8" x14ac:dyDescent="0.2">
      <c r="A34" t="s">
        <v>48</v>
      </c>
      <c r="B34" s="4">
        <f>SUM('County Revenue Share'!B34:N34)</f>
        <v>326682.41000000003</v>
      </c>
      <c r="C34" s="4">
        <f>SUM('Municipal Revenue Share'!B34:N34)</f>
        <v>208926.49</v>
      </c>
      <c r="D34" s="4">
        <f t="shared" si="0"/>
        <v>535608.9</v>
      </c>
      <c r="E34" s="4"/>
      <c r="F34" s="4"/>
      <c r="G34" s="4"/>
      <c r="H34" s="5"/>
    </row>
    <row r="35" spans="1:8" x14ac:dyDescent="0.2">
      <c r="A35" t="s">
        <v>12</v>
      </c>
      <c r="B35" s="4">
        <f>SUM('County Revenue Share'!B35:N35)</f>
        <v>297220.76</v>
      </c>
      <c r="C35" s="4">
        <f>SUM('Municipal Revenue Share'!B35:N35)</f>
        <v>172363.91999999998</v>
      </c>
      <c r="D35" s="4">
        <f t="shared" si="0"/>
        <v>469584.68</v>
      </c>
      <c r="E35" s="4"/>
      <c r="F35" s="4"/>
      <c r="G35" s="4"/>
      <c r="H35" s="5"/>
    </row>
    <row r="36" spans="1:8" x14ac:dyDescent="0.2">
      <c r="A36" t="s">
        <v>13</v>
      </c>
      <c r="B36" s="4">
        <f>SUM('County Revenue Share'!B36:N36)</f>
        <v>577562.10000000009</v>
      </c>
      <c r="C36" s="4">
        <f>SUM('Municipal Revenue Share'!B36:N36)</f>
        <v>548769.22</v>
      </c>
      <c r="D36" s="4">
        <f t="shared" si="0"/>
        <v>1126331.32</v>
      </c>
      <c r="E36" s="4"/>
      <c r="F36" s="4"/>
      <c r="G36" s="4"/>
      <c r="H36" s="5"/>
    </row>
    <row r="37" spans="1:8" x14ac:dyDescent="0.2">
      <c r="A37" t="s">
        <v>14</v>
      </c>
      <c r="B37" s="4">
        <f>SUM('County Revenue Share'!B37:N37)</f>
        <v>983244.65000000014</v>
      </c>
      <c r="C37" s="4">
        <f>SUM('Municipal Revenue Share'!B37:N37)</f>
        <v>526590.4700000002</v>
      </c>
      <c r="D37" s="4">
        <f t="shared" si="0"/>
        <v>1509835.1200000003</v>
      </c>
      <c r="E37" s="4"/>
      <c r="F37" s="4"/>
      <c r="G37" s="4"/>
      <c r="H37" s="5"/>
    </row>
    <row r="38" spans="1:8" x14ac:dyDescent="0.2">
      <c r="A38" t="s">
        <v>49</v>
      </c>
      <c r="B38" s="4">
        <f>SUM('County Revenue Share'!B38:N38)</f>
        <v>5514447.9000000004</v>
      </c>
      <c r="C38" s="4">
        <f>SUM('Municipal Revenue Share'!B38:N38)</f>
        <v>417598.95999999996</v>
      </c>
      <c r="D38" s="4">
        <f t="shared" si="0"/>
        <v>5932046.8600000003</v>
      </c>
      <c r="E38" s="4"/>
      <c r="F38" s="4"/>
      <c r="G38" s="4"/>
      <c r="H38" s="5"/>
    </row>
    <row r="39" spans="1:8" x14ac:dyDescent="0.2">
      <c r="A39" t="s">
        <v>15</v>
      </c>
      <c r="B39" s="4">
        <f>SUM('County Revenue Share'!B39:N39)</f>
        <v>2742974.27</v>
      </c>
      <c r="C39" s="4">
        <f>SUM('Municipal Revenue Share'!B39:N39)</f>
        <v>1010478.3399999999</v>
      </c>
      <c r="D39" s="4">
        <f t="shared" si="0"/>
        <v>3753452.61</v>
      </c>
      <c r="E39" s="4"/>
      <c r="F39" s="4"/>
      <c r="G39" s="4"/>
      <c r="H39" s="5"/>
    </row>
    <row r="40" spans="1:8" x14ac:dyDescent="0.2">
      <c r="A40" t="s">
        <v>50</v>
      </c>
      <c r="B40" s="4">
        <f>SUM('County Revenue Share'!B40:N40)</f>
        <v>41966561.759999998</v>
      </c>
      <c r="C40" s="4">
        <f>SUM('Municipal Revenue Share'!B40:N40)</f>
        <v>18017713.219999999</v>
      </c>
      <c r="D40" s="4">
        <f t="shared" si="0"/>
        <v>59984274.979999997</v>
      </c>
      <c r="E40" s="4"/>
      <c r="F40" s="4"/>
      <c r="G40" s="4"/>
      <c r="H40" s="5"/>
    </row>
    <row r="41" spans="1:8" x14ac:dyDescent="0.2">
      <c r="A41" t="s">
        <v>16</v>
      </c>
      <c r="B41" s="4">
        <f>SUM('County Revenue Share'!B41:N41)</f>
        <v>447063.82999999996</v>
      </c>
      <c r="C41" s="4">
        <f>SUM('Municipal Revenue Share'!B41:N41)</f>
        <v>210540.53000000003</v>
      </c>
      <c r="D41" s="4">
        <f t="shared" si="0"/>
        <v>657604.36</v>
      </c>
      <c r="E41" s="4"/>
      <c r="F41" s="4"/>
      <c r="G41" s="4"/>
      <c r="H41" s="5"/>
    </row>
    <row r="42" spans="1:8" x14ac:dyDescent="0.2">
      <c r="A42" t="s">
        <v>51</v>
      </c>
      <c r="B42" s="4">
        <f>SUM('County Revenue Share'!B42:N42)</f>
        <v>4245785.2799999993</v>
      </c>
      <c r="C42" s="4">
        <f>SUM('Municipal Revenue Share'!B42:N42)</f>
        <v>2035978.6099999999</v>
      </c>
      <c r="D42" s="4">
        <f t="shared" si="0"/>
        <v>6281763.8899999987</v>
      </c>
      <c r="E42" s="4"/>
      <c r="F42" s="4"/>
      <c r="G42" s="4"/>
      <c r="H42" s="5"/>
    </row>
    <row r="43" spans="1:8" x14ac:dyDescent="0.2">
      <c r="A43" t="s">
        <v>17</v>
      </c>
      <c r="B43" s="4">
        <f>SUM('County Revenue Share'!B43:N43)</f>
        <v>1087179.3300000003</v>
      </c>
      <c r="C43" s="4">
        <f>SUM('Municipal Revenue Share'!B43:N43)</f>
        <v>755563.32000000007</v>
      </c>
      <c r="D43" s="4">
        <f t="shared" si="0"/>
        <v>1842742.6500000004</v>
      </c>
      <c r="E43" s="4"/>
      <c r="F43" s="4"/>
      <c r="G43" s="4"/>
      <c r="H43" s="5"/>
    </row>
    <row r="44" spans="1:8" x14ac:dyDescent="0.2">
      <c r="A44" t="s">
        <v>18</v>
      </c>
      <c r="B44" s="4">
        <f>SUM('County Revenue Share'!B44:N44)</f>
        <v>432710.60000000003</v>
      </c>
      <c r="C44" s="4">
        <f>SUM('Municipal Revenue Share'!B44:N44)</f>
        <v>123511.70999999998</v>
      </c>
      <c r="D44" s="4">
        <f t="shared" si="0"/>
        <v>556222.31000000006</v>
      </c>
      <c r="E44" s="4"/>
      <c r="F44" s="4"/>
      <c r="G44" s="4"/>
      <c r="H44" s="5"/>
    </row>
    <row r="45" spans="1:8" x14ac:dyDescent="0.2">
      <c r="A45" t="s">
        <v>19</v>
      </c>
      <c r="B45" s="4">
        <f>SUM('County Revenue Share'!B45:N45)</f>
        <v>179370.79</v>
      </c>
      <c r="C45" s="4">
        <f>SUM('Municipal Revenue Share'!B45:N45)</f>
        <v>60945.669999999991</v>
      </c>
      <c r="D45" s="4">
        <f t="shared" si="0"/>
        <v>240316.46</v>
      </c>
      <c r="E45" s="4"/>
      <c r="F45" s="4"/>
      <c r="G45" s="4"/>
      <c r="H45" s="5"/>
    </row>
    <row r="46" spans="1:8" x14ac:dyDescent="0.2">
      <c r="A46" t="s">
        <v>52</v>
      </c>
      <c r="B46" s="4">
        <f>SUM('County Revenue Share'!B46:N46)</f>
        <v>8177575.2000000011</v>
      </c>
      <c r="C46" s="4">
        <f>SUM('Municipal Revenue Share'!B46:N46)</f>
        <v>6602134.8600000003</v>
      </c>
      <c r="D46" s="4">
        <f t="shared" si="0"/>
        <v>14779710.060000002</v>
      </c>
      <c r="E46" s="4"/>
      <c r="F46" s="4"/>
      <c r="G46" s="4"/>
      <c r="H46" s="5"/>
    </row>
    <row r="47" spans="1:8" x14ac:dyDescent="0.2">
      <c r="A47" t="s">
        <v>53</v>
      </c>
      <c r="B47" s="4">
        <f>SUM('County Revenue Share'!B47:N47)</f>
        <v>19337719.110000003</v>
      </c>
      <c r="C47" s="4">
        <f>SUM('Municipal Revenue Share'!B47:N47)</f>
        <v>12259753.040000001</v>
      </c>
      <c r="D47" s="4">
        <f t="shared" si="0"/>
        <v>31597472.150000006</v>
      </c>
      <c r="E47" s="4"/>
      <c r="F47" s="4"/>
      <c r="G47" s="4"/>
      <c r="H47" s="5"/>
    </row>
    <row r="48" spans="1:8" x14ac:dyDescent="0.2">
      <c r="A48" t="s">
        <v>54</v>
      </c>
      <c r="B48" s="4">
        <f>SUM('County Revenue Share'!B48:N48)</f>
        <v>6316872.6500000013</v>
      </c>
      <c r="C48" s="4">
        <f>SUM('Municipal Revenue Share'!B48:N48)</f>
        <v>7205845.4699999988</v>
      </c>
      <c r="D48" s="4">
        <f t="shared" si="0"/>
        <v>13522718.120000001</v>
      </c>
      <c r="E48" s="4"/>
      <c r="F48" s="4"/>
      <c r="G48" s="4"/>
      <c r="H48" s="5"/>
    </row>
    <row r="49" spans="1:8" x14ac:dyDescent="0.2">
      <c r="A49" t="s">
        <v>20</v>
      </c>
      <c r="B49" s="4">
        <f>SUM('County Revenue Share'!B49:N49)</f>
        <v>1067728.9600000002</v>
      </c>
      <c r="C49" s="4">
        <f>SUM('Municipal Revenue Share'!B49:N49)</f>
        <v>366274.17000000004</v>
      </c>
      <c r="D49" s="4">
        <f t="shared" si="0"/>
        <v>1434003.1300000004</v>
      </c>
      <c r="E49" s="4"/>
      <c r="F49" s="4"/>
      <c r="G49" s="4"/>
      <c r="H49" s="5"/>
    </row>
    <row r="50" spans="1:8" x14ac:dyDescent="0.2">
      <c r="A50" t="s">
        <v>21</v>
      </c>
      <c r="B50" s="4">
        <f>SUM('County Revenue Share'!B50:N50)</f>
        <v>177254.19</v>
      </c>
      <c r="C50" s="4">
        <f>SUM('Municipal Revenue Share'!B50:N50)</f>
        <v>50099.900000000009</v>
      </c>
      <c r="D50" s="4">
        <f t="shared" si="0"/>
        <v>227354.09000000003</v>
      </c>
      <c r="E50" s="4"/>
      <c r="F50" s="4"/>
      <c r="G50" s="4"/>
      <c r="H50" s="5"/>
    </row>
    <row r="51" spans="1:8" x14ac:dyDescent="0.2">
      <c r="A51" t="s">
        <v>22</v>
      </c>
      <c r="B51" s="4">
        <f>SUM('County Revenue Share'!B51:N51)</f>
        <v>434501.93</v>
      </c>
      <c r="C51" s="4">
        <f>SUM('Municipal Revenue Share'!B51:N51)</f>
        <v>191570.62000000002</v>
      </c>
      <c r="D51" s="4">
        <f t="shared" si="0"/>
        <v>626072.55000000005</v>
      </c>
      <c r="E51" s="4"/>
      <c r="F51" s="4"/>
      <c r="G51" s="4"/>
      <c r="H51" s="5"/>
    </row>
    <row r="52" spans="1:8" x14ac:dyDescent="0.2">
      <c r="A52" t="s">
        <v>55</v>
      </c>
      <c r="B52" s="4">
        <f>SUM('County Revenue Share'!B52:N52)</f>
        <v>11309497.27</v>
      </c>
      <c r="C52" s="4">
        <f>SUM('Municipal Revenue Share'!B52:N52)</f>
        <v>2949360.75</v>
      </c>
      <c r="D52" s="4">
        <f t="shared" si="0"/>
        <v>14258858.02</v>
      </c>
      <c r="E52" s="4"/>
      <c r="F52" s="4"/>
      <c r="G52" s="4"/>
      <c r="H52" s="5"/>
    </row>
    <row r="53" spans="1:8" x14ac:dyDescent="0.2">
      <c r="A53" t="s">
        <v>23</v>
      </c>
      <c r="B53" s="4">
        <f>SUM('County Revenue Share'!B53:N53)</f>
        <v>10252697.550000001</v>
      </c>
      <c r="C53" s="4">
        <f>SUM('Municipal Revenue Share'!B53:N53)</f>
        <v>2610062.14</v>
      </c>
      <c r="D53" s="4">
        <f t="shared" si="0"/>
        <v>12862759.690000001</v>
      </c>
      <c r="E53" s="4"/>
      <c r="F53" s="4"/>
      <c r="G53" s="4"/>
      <c r="H53" s="5"/>
    </row>
    <row r="54" spans="1:8" x14ac:dyDescent="0.2">
      <c r="A54" t="s">
        <v>24</v>
      </c>
      <c r="B54" s="4">
        <f>SUM('County Revenue Share'!B54:N54)</f>
        <v>5109948.6199999992</v>
      </c>
      <c r="C54" s="4">
        <f>SUM('Municipal Revenue Share'!B54:N54)</f>
        <v>775609.78</v>
      </c>
      <c r="D54" s="4">
        <f t="shared" si="0"/>
        <v>5885558.3999999994</v>
      </c>
      <c r="E54" s="4"/>
      <c r="F54" s="4"/>
      <c r="G54" s="4"/>
      <c r="H54" s="5"/>
    </row>
    <row r="55" spans="1:8" x14ac:dyDescent="0.2">
      <c r="A55" t="s">
        <v>56</v>
      </c>
      <c r="B55" s="4">
        <f>SUM('County Revenue Share'!B55:N55)</f>
        <v>2972521.67</v>
      </c>
      <c r="C55" s="4">
        <f>SUM('Municipal Revenue Share'!B55:N55)</f>
        <v>2257627.59</v>
      </c>
      <c r="D55" s="4">
        <f t="shared" si="0"/>
        <v>5230149.26</v>
      </c>
      <c r="E55" s="4"/>
      <c r="F55" s="4"/>
      <c r="G55" s="4"/>
      <c r="H55" s="5"/>
    </row>
    <row r="56" spans="1:8" x14ac:dyDescent="0.2">
      <c r="A56" t="s">
        <v>57</v>
      </c>
      <c r="B56" s="4">
        <f>SUM('County Revenue Share'!B56:N56)</f>
        <v>2418141.0300000003</v>
      </c>
      <c r="C56" s="4">
        <f>SUM('Municipal Revenue Share'!B56:N56)</f>
        <v>545696.97000000009</v>
      </c>
      <c r="D56" s="4">
        <f t="shared" si="0"/>
        <v>2963838.0000000005</v>
      </c>
      <c r="E56" s="4"/>
      <c r="F56" s="4"/>
      <c r="G56" s="4"/>
      <c r="H56" s="5"/>
    </row>
    <row r="57" spans="1:8" x14ac:dyDescent="0.2">
      <c r="A57" t="s">
        <v>58</v>
      </c>
      <c r="B57" s="4">
        <f>SUM('County Revenue Share'!B57:N57)</f>
        <v>5833390.4299999997</v>
      </c>
      <c r="C57" s="4">
        <f>SUM('Municipal Revenue Share'!B57:N57)</f>
        <v>3768368.6000000006</v>
      </c>
      <c r="D57" s="4">
        <f t="shared" si="0"/>
        <v>9601759.0300000012</v>
      </c>
      <c r="E57" s="4"/>
      <c r="F57" s="4"/>
      <c r="G57" s="4"/>
      <c r="H57" s="5"/>
    </row>
    <row r="58" spans="1:8" x14ac:dyDescent="0.2">
      <c r="A58" t="s">
        <v>25</v>
      </c>
      <c r="B58" s="4">
        <f>SUM('County Revenue Share'!B58:N58)</f>
        <v>1153468.2</v>
      </c>
      <c r="C58" s="4">
        <f>SUM('Municipal Revenue Share'!B58:N58)</f>
        <v>283867.59999999998</v>
      </c>
      <c r="D58" s="4">
        <f t="shared" si="0"/>
        <v>1437335.7999999998</v>
      </c>
      <c r="E58" s="4"/>
      <c r="F58" s="4"/>
      <c r="G58" s="4"/>
      <c r="H58" s="5"/>
    </row>
    <row r="59" spans="1:8" x14ac:dyDescent="0.2">
      <c r="A59" t="s">
        <v>59</v>
      </c>
      <c r="B59" s="4">
        <f>SUM('County Revenue Share'!B59:N59)</f>
        <v>50131990.379999995</v>
      </c>
      <c r="C59" s="4">
        <f>SUM('Municipal Revenue Share'!B59:N59)</f>
        <v>26713730.579999998</v>
      </c>
      <c r="D59" s="4">
        <f t="shared" si="0"/>
        <v>76845720.959999993</v>
      </c>
      <c r="E59" s="4"/>
      <c r="F59" s="4"/>
      <c r="G59" s="4"/>
      <c r="H59" s="5"/>
    </row>
    <row r="60" spans="1:8" x14ac:dyDescent="0.2">
      <c r="A60" t="s">
        <v>60</v>
      </c>
      <c r="B60" s="4">
        <f>SUM('County Revenue Share'!B60:N60)</f>
        <v>10067628.820000002</v>
      </c>
      <c r="C60" s="4">
        <f>SUM('Municipal Revenue Share'!B60:N60)</f>
        <v>4921178.51</v>
      </c>
      <c r="D60" s="4">
        <f t="shared" si="0"/>
        <v>14988807.330000002</v>
      </c>
      <c r="E60" s="4"/>
      <c r="F60" s="4"/>
      <c r="G60" s="4"/>
      <c r="H60" s="5"/>
    </row>
    <row r="61" spans="1:8" x14ac:dyDescent="0.2">
      <c r="A61" t="s">
        <v>61</v>
      </c>
      <c r="B61" s="4">
        <f>SUM('County Revenue Share'!B61:N61)</f>
        <v>36177152.240000002</v>
      </c>
      <c r="C61" s="4">
        <f>SUM('Municipal Revenue Share'!B61:N61)</f>
        <v>29880705.980000004</v>
      </c>
      <c r="D61" s="4">
        <f t="shared" si="0"/>
        <v>66057858.220000006</v>
      </c>
      <c r="E61" s="4"/>
      <c r="F61" s="4"/>
      <c r="G61" s="4"/>
      <c r="H61" s="5"/>
    </row>
    <row r="62" spans="1:8" x14ac:dyDescent="0.2">
      <c r="A62" t="s">
        <v>26</v>
      </c>
      <c r="B62" s="4">
        <f>SUM('County Revenue Share'!B62:N62)</f>
        <v>15681999.490000002</v>
      </c>
      <c r="C62" s="4">
        <f>SUM('Municipal Revenue Share'!B62:N62)</f>
        <v>1999205.3899999997</v>
      </c>
      <c r="D62" s="4">
        <f t="shared" si="0"/>
        <v>17681204.880000003</v>
      </c>
      <c r="E62" s="4"/>
      <c r="F62" s="4"/>
      <c r="G62" s="4"/>
      <c r="H62" s="5"/>
    </row>
    <row r="63" spans="1:8" x14ac:dyDescent="0.2">
      <c r="A63" t="s">
        <v>62</v>
      </c>
      <c r="B63" s="4">
        <f>SUM('County Revenue Share'!B63:N63)</f>
        <v>20961719.720000006</v>
      </c>
      <c r="C63" s="4">
        <f>SUM('Municipal Revenue Share'!B63:N63)</f>
        <v>25858203.509999998</v>
      </c>
      <c r="D63" s="4">
        <f t="shared" si="0"/>
        <v>46819923.230000004</v>
      </c>
      <c r="E63" s="4"/>
      <c r="F63" s="4"/>
      <c r="G63" s="4"/>
      <c r="H63" s="5"/>
    </row>
    <row r="64" spans="1:8" x14ac:dyDescent="0.2">
      <c r="A64" t="s">
        <v>63</v>
      </c>
      <c r="B64" s="4">
        <f>SUM('County Revenue Share'!B64:N64)</f>
        <v>17598537.699999999</v>
      </c>
      <c r="C64" s="4">
        <f>SUM('Municipal Revenue Share'!B64:N64)</f>
        <v>10282169.129999999</v>
      </c>
      <c r="D64" s="4">
        <f t="shared" si="0"/>
        <v>27880706.829999998</v>
      </c>
      <c r="E64" s="4"/>
      <c r="F64" s="4"/>
      <c r="G64" s="4"/>
      <c r="H64" s="5"/>
    </row>
    <row r="65" spans="1:8" x14ac:dyDescent="0.2">
      <c r="A65" t="s">
        <v>64</v>
      </c>
      <c r="B65" s="4">
        <f>SUM('County Revenue Share'!B65:N65)</f>
        <v>1937027.0100000002</v>
      </c>
      <c r="C65" s="4">
        <f>SUM('Municipal Revenue Share'!B65:N65)</f>
        <v>605212.69999999995</v>
      </c>
      <c r="D65" s="4">
        <f t="shared" si="0"/>
        <v>2542239.71</v>
      </c>
      <c r="E65" s="4"/>
      <c r="F65" s="4"/>
      <c r="G65" s="4"/>
      <c r="H65" s="5"/>
    </row>
    <row r="66" spans="1:8" x14ac:dyDescent="0.2">
      <c r="A66" t="s">
        <v>65</v>
      </c>
      <c r="B66" s="4">
        <f>SUM('County Revenue Share'!B66:N66)</f>
        <v>7939621.7700000023</v>
      </c>
      <c r="C66" s="4">
        <f>SUM('Municipal Revenue Share'!B66:N66)</f>
        <v>789392.45</v>
      </c>
      <c r="D66" s="4">
        <f t="shared" si="0"/>
        <v>8729014.2200000025</v>
      </c>
      <c r="E66" s="4"/>
      <c r="F66" s="4"/>
      <c r="G66" s="4"/>
      <c r="H66" s="5"/>
    </row>
    <row r="67" spans="1:8" x14ac:dyDescent="0.2">
      <c r="A67" t="s">
        <v>66</v>
      </c>
      <c r="B67" s="4">
        <f>SUM('County Revenue Share'!B67:N67)</f>
        <v>5630177.8799999999</v>
      </c>
      <c r="C67" s="4">
        <f>SUM('Municipal Revenue Share'!B67:N67)</f>
        <v>8036256.1399999987</v>
      </c>
      <c r="D67" s="4">
        <f t="shared" si="0"/>
        <v>13666434.02</v>
      </c>
      <c r="E67" s="4"/>
      <c r="F67" s="4"/>
      <c r="G67" s="4"/>
      <c r="H67" s="5"/>
    </row>
    <row r="68" spans="1:8" x14ac:dyDescent="0.2">
      <c r="A68" t="s">
        <v>67</v>
      </c>
      <c r="B68" s="4">
        <f>SUM('County Revenue Share'!B68:N68)</f>
        <v>4937425.16</v>
      </c>
      <c r="C68" s="4">
        <f>SUM('Municipal Revenue Share'!B68:N68)</f>
        <v>665688.09000000008</v>
      </c>
      <c r="D68" s="4">
        <f t="shared" si="0"/>
        <v>5603113.25</v>
      </c>
      <c r="E68" s="4"/>
      <c r="F68" s="4"/>
      <c r="G68" s="4"/>
      <c r="H68" s="5"/>
    </row>
    <row r="69" spans="1:8" x14ac:dyDescent="0.2">
      <c r="A69" t="s">
        <v>68</v>
      </c>
      <c r="B69" s="4">
        <f>SUM('County Revenue Share'!B69:N69)</f>
        <v>12215026.490000002</v>
      </c>
      <c r="C69" s="4">
        <f>SUM('Municipal Revenue Share'!B69:N69)</f>
        <v>6084228.9399999995</v>
      </c>
      <c r="D69" s="4">
        <f t="shared" si="0"/>
        <v>18299255.43</v>
      </c>
      <c r="E69" s="4"/>
      <c r="F69" s="4"/>
      <c r="G69" s="4"/>
      <c r="H69" s="5"/>
    </row>
    <row r="70" spans="1:8" x14ac:dyDescent="0.2">
      <c r="A70" t="s">
        <v>69</v>
      </c>
      <c r="B70" s="4">
        <f>SUM('County Revenue Share'!B70:N70)</f>
        <v>11405097.660000002</v>
      </c>
      <c r="C70" s="4">
        <f>SUM('Municipal Revenue Share'!B70:N70)</f>
        <v>9129104.6000000015</v>
      </c>
      <c r="D70" s="4">
        <f t="shared" si="0"/>
        <v>20534202.260000005</v>
      </c>
      <c r="E70" s="4"/>
      <c r="F70" s="4"/>
      <c r="G70" s="4"/>
      <c r="H70" s="5"/>
    </row>
    <row r="71" spans="1:8" x14ac:dyDescent="0.2">
      <c r="A71" t="s">
        <v>27</v>
      </c>
      <c r="B71" s="4">
        <f>SUM('County Revenue Share'!B71:N71)</f>
        <v>3458986.7800000003</v>
      </c>
      <c r="C71" s="4">
        <f>SUM('Municipal Revenue Share'!B71:N71)</f>
        <v>566451.03</v>
      </c>
      <c r="D71" s="4">
        <f t="shared" si="0"/>
        <v>4025437.8100000005</v>
      </c>
      <c r="E71" s="4"/>
      <c r="F71" s="4"/>
      <c r="G71" s="4"/>
      <c r="H71" s="5"/>
    </row>
    <row r="72" spans="1:8" x14ac:dyDescent="0.2">
      <c r="A72" t="s">
        <v>70</v>
      </c>
      <c r="B72" s="4">
        <f>SUM('County Revenue Share'!B72:N72)</f>
        <v>1173836.2899999998</v>
      </c>
      <c r="C72" s="4">
        <f>SUM('Municipal Revenue Share'!B72:N72)</f>
        <v>353843.44</v>
      </c>
      <c r="D72" s="4">
        <f t="shared" si="0"/>
        <v>1527679.7299999997</v>
      </c>
      <c r="E72" s="4"/>
      <c r="F72" s="4"/>
      <c r="G72" s="4"/>
      <c r="H72" s="5"/>
    </row>
    <row r="73" spans="1:8" x14ac:dyDescent="0.2">
      <c r="A73" t="s">
        <v>28</v>
      </c>
      <c r="B73" s="4">
        <f>SUM('County Revenue Share'!B73:N73)</f>
        <v>542271.75999999989</v>
      </c>
      <c r="C73" s="4">
        <f>SUM('Municipal Revenue Share'!B73:N73)</f>
        <v>346369.96</v>
      </c>
      <c r="D73" s="4">
        <f t="shared" si="0"/>
        <v>888641.72</v>
      </c>
      <c r="E73" s="4"/>
      <c r="F73" s="4"/>
      <c r="G73" s="4"/>
      <c r="H73" s="5"/>
    </row>
    <row r="74" spans="1:8" x14ac:dyDescent="0.2">
      <c r="A74" t="s">
        <v>29</v>
      </c>
      <c r="B74" s="4">
        <f>SUM('County Revenue Share'!B74:N74)</f>
        <v>259534.11000000002</v>
      </c>
      <c r="C74" s="4">
        <f>SUM('Municipal Revenue Share'!B74:N74)</f>
        <v>125876.95</v>
      </c>
      <c r="D74" s="4">
        <f t="shared" si="0"/>
        <v>385411.06</v>
      </c>
      <c r="E74" s="4"/>
      <c r="F74" s="4"/>
      <c r="G74" s="4"/>
      <c r="H74" s="5"/>
    </row>
    <row r="75" spans="1:8" x14ac:dyDescent="0.2">
      <c r="A75" t="s">
        <v>71</v>
      </c>
      <c r="B75" s="4">
        <f>SUM('County Revenue Share'!B75:N75)</f>
        <v>10450511</v>
      </c>
      <c r="C75" s="4">
        <f>SUM('Municipal Revenue Share'!B75:N75)</f>
        <v>16433337.560000001</v>
      </c>
      <c r="D75" s="4">
        <f t="shared" si="0"/>
        <v>26883848.560000002</v>
      </c>
      <c r="E75" s="4"/>
      <c r="F75" s="4"/>
      <c r="G75" s="4"/>
      <c r="H75" s="5"/>
    </row>
    <row r="76" spans="1:8" x14ac:dyDescent="0.2">
      <c r="A76" t="s">
        <v>72</v>
      </c>
      <c r="B76" s="4">
        <f>SUM('County Revenue Share'!B76:N76)</f>
        <v>851047.7</v>
      </c>
      <c r="C76" s="4">
        <f>SUM('Municipal Revenue Share'!B76:N76)</f>
        <v>61017.30000000001</v>
      </c>
      <c r="D76" s="4">
        <f t="shared" si="0"/>
        <v>912065</v>
      </c>
      <c r="E76" s="4"/>
      <c r="F76" s="4"/>
      <c r="G76" s="4"/>
      <c r="H76" s="5"/>
    </row>
    <row r="77" spans="1:8" x14ac:dyDescent="0.2">
      <c r="A77" t="s">
        <v>73</v>
      </c>
      <c r="B77" s="4">
        <f>SUM('County Revenue Share'!B77:N77)</f>
        <v>2737744.7399999998</v>
      </c>
      <c r="C77" s="4">
        <f>SUM('Municipal Revenue Share'!B77:N77)</f>
        <v>633357.91999999993</v>
      </c>
      <c r="D77" s="4">
        <f>B77+C77</f>
        <v>3371102.6599999997</v>
      </c>
      <c r="E77" s="4"/>
      <c r="F77" s="4"/>
      <c r="G77" s="4"/>
      <c r="H77" s="5"/>
    </row>
    <row r="78" spans="1:8" x14ac:dyDescent="0.2">
      <c r="A78" t="s">
        <v>30</v>
      </c>
      <c r="B78" s="4">
        <f>SUM('County Revenue Share'!B78:N78)</f>
        <v>598171.46</v>
      </c>
      <c r="C78" s="4">
        <f>SUM('Municipal Revenue Share'!B78:N78)</f>
        <v>238637.35000000003</v>
      </c>
      <c r="D78" s="4">
        <f>B78+C78</f>
        <v>836808.81</v>
      </c>
      <c r="E78" s="4"/>
      <c r="F78" s="4"/>
      <c r="G78" s="4"/>
      <c r="H78" s="5"/>
    </row>
    <row r="79" spans="1:8" x14ac:dyDescent="0.2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x14ac:dyDescent="0.2">
      <c r="A80" t="s">
        <v>31</v>
      </c>
      <c r="B80" s="4">
        <f>SUM(B12:B78)</f>
        <v>551749734.94000006</v>
      </c>
      <c r="C80" s="4">
        <f>SUM(C12:C78)</f>
        <v>456613629.99999994</v>
      </c>
      <c r="D80" s="4">
        <f>SUM(D12:D78)</f>
        <v>1008363364.9399999</v>
      </c>
      <c r="E80" s="4"/>
      <c r="F80" s="4"/>
      <c r="G80" s="4"/>
      <c r="H80" s="4"/>
    </row>
    <row r="82" spans="1:1" x14ac:dyDescent="0.2">
      <c r="A82" s="3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2:AE80"/>
  <sheetViews>
    <sheetView tabSelected="1"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A2" sqref="A2:O2"/>
    </sheetView>
  </sheetViews>
  <sheetFormatPr defaultRowHeight="12.75" x14ac:dyDescent="0.2"/>
  <cols>
    <col min="1" max="1" width="16.1640625" bestFit="1" customWidth="1"/>
    <col min="2" max="12" width="10.1640625" bestFit="1" customWidth="1"/>
    <col min="13" max="13" width="10.1640625" style="5" bestFit="1" customWidth="1"/>
    <col min="14" max="14" width="12.5" style="5" bestFit="1" customWidth="1"/>
    <col min="15" max="15" width="11.1640625" bestFit="1" customWidth="1"/>
    <col min="17" max="17" width="9.6640625" bestFit="1" customWidth="1"/>
    <col min="19" max="19" width="10.1640625" bestFit="1" customWidth="1"/>
  </cols>
  <sheetData>
    <row r="2" spans="1:31" x14ac:dyDescent="0.2">
      <c r="A2" s="17" t="str">
        <f>'FY20-21'!A1</f>
        <v>VALIDATED TAX RECEIPTS FOR: July 2020 thru  June 2021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1" x14ac:dyDescent="0.2">
      <c r="A3" s="7"/>
      <c r="F3" s="3"/>
      <c r="G3" s="3"/>
      <c r="O3" t="s">
        <v>74</v>
      </c>
    </row>
    <row r="4" spans="1:31" x14ac:dyDescent="0.2">
      <c r="A4" s="17" t="s">
        <v>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31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1" x14ac:dyDescent="0.2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31" x14ac:dyDescent="0.2">
      <c r="A7" s="17" t="s">
        <v>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2"/>
    </row>
    <row r="10" spans="1:31" x14ac:dyDescent="0.2">
      <c r="A10" t="s">
        <v>0</v>
      </c>
      <c r="B10" s="1">
        <v>44013</v>
      </c>
      <c r="C10" s="1">
        <f>DATE(YEAR(B10),MONTH(B10)+1,DAY(B10))</f>
        <v>44044</v>
      </c>
      <c r="D10" s="1">
        <f t="shared" ref="D10:M10" si="0">DATE(YEAR(C10),MONTH(C10)+1,DAY(C10))</f>
        <v>44075</v>
      </c>
      <c r="E10" s="1">
        <f t="shared" si="0"/>
        <v>44105</v>
      </c>
      <c r="F10" s="1">
        <f t="shared" si="0"/>
        <v>44136</v>
      </c>
      <c r="G10" s="1">
        <f t="shared" si="0"/>
        <v>44166</v>
      </c>
      <c r="H10" s="1">
        <f t="shared" si="0"/>
        <v>44197</v>
      </c>
      <c r="I10" s="1">
        <f t="shared" si="0"/>
        <v>44228</v>
      </c>
      <c r="J10" s="1">
        <f t="shared" si="0"/>
        <v>44256</v>
      </c>
      <c r="K10" s="1">
        <f t="shared" si="0"/>
        <v>44287</v>
      </c>
      <c r="L10" s="1">
        <f t="shared" si="0"/>
        <v>44317</v>
      </c>
      <c r="M10" s="1">
        <f t="shared" si="0"/>
        <v>44348</v>
      </c>
      <c r="N10" s="1" t="s">
        <v>83</v>
      </c>
      <c r="O10" s="15" t="s">
        <v>85</v>
      </c>
    </row>
    <row r="11" spans="1:31" x14ac:dyDescent="0.2">
      <c r="A11" t="s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">
      <c r="A12" t="s">
        <v>37</v>
      </c>
      <c r="B12" s="5">
        <v>402972.36</v>
      </c>
      <c r="C12" s="5">
        <v>430901.15</v>
      </c>
      <c r="D12" s="5">
        <v>430901.15</v>
      </c>
      <c r="E12" s="5">
        <v>430901.15</v>
      </c>
      <c r="F12" s="5">
        <v>430901.15</v>
      </c>
      <c r="G12" s="5">
        <v>430901.15</v>
      </c>
      <c r="H12" s="5">
        <v>430901.15</v>
      </c>
      <c r="I12" s="5">
        <v>430901.15</v>
      </c>
      <c r="J12" s="5">
        <v>430901.15</v>
      </c>
      <c r="K12" s="5">
        <v>430901.15</v>
      </c>
      <c r="L12" s="5">
        <v>430901.16</v>
      </c>
      <c r="M12" s="5">
        <v>430901.15</v>
      </c>
      <c r="N12" s="5">
        <v>839358.07</v>
      </c>
      <c r="O12" s="5">
        <f>SUM(B12:N12)</f>
        <v>5982243.0900000008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">
      <c r="A13" t="s">
        <v>38</v>
      </c>
      <c r="B13" s="5">
        <v>42904.58</v>
      </c>
      <c r="C13" s="5">
        <v>45878.17</v>
      </c>
      <c r="D13" s="5">
        <v>45878.17</v>
      </c>
      <c r="E13" s="5">
        <v>45878.16</v>
      </c>
      <c r="F13" s="5">
        <v>45878.17</v>
      </c>
      <c r="G13" s="5">
        <v>45878.16</v>
      </c>
      <c r="H13" s="5">
        <v>45878.17</v>
      </c>
      <c r="I13" s="5">
        <v>45878.16</v>
      </c>
      <c r="J13" s="5">
        <v>45878.17</v>
      </c>
      <c r="K13" s="5">
        <v>45878.16</v>
      </c>
      <c r="L13" s="5">
        <v>45878.17</v>
      </c>
      <c r="M13" s="5">
        <v>45878.16</v>
      </c>
      <c r="N13" s="5">
        <v>89366.69</v>
      </c>
      <c r="O13" s="5">
        <f t="shared" ref="O13:O76" si="1">SUM(B13:N13)</f>
        <v>636931.08999999985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">
      <c r="A14" t="s">
        <v>39</v>
      </c>
      <c r="B14" s="5">
        <v>332636.31</v>
      </c>
      <c r="C14" s="5">
        <v>355690.32</v>
      </c>
      <c r="D14" s="5">
        <v>355690.32</v>
      </c>
      <c r="E14" s="5">
        <v>355690.32</v>
      </c>
      <c r="F14" s="5">
        <v>355690.33</v>
      </c>
      <c r="G14" s="5">
        <v>355690.32</v>
      </c>
      <c r="H14" s="5">
        <v>355690.33</v>
      </c>
      <c r="I14" s="5">
        <v>355690.32</v>
      </c>
      <c r="J14" s="5">
        <v>355690.33</v>
      </c>
      <c r="K14" s="5">
        <v>355690.32</v>
      </c>
      <c r="L14" s="5">
        <v>355690.33</v>
      </c>
      <c r="M14" s="5">
        <v>355690.32</v>
      </c>
      <c r="N14" s="5">
        <v>692853.9</v>
      </c>
      <c r="O14" s="5">
        <f t="shared" si="1"/>
        <v>4938083.7700000005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">
      <c r="A15" t="s">
        <v>2</v>
      </c>
      <c r="B15" s="5">
        <v>43573.36</v>
      </c>
      <c r="C15" s="5">
        <v>46593.3</v>
      </c>
      <c r="D15" s="5">
        <v>46593.3</v>
      </c>
      <c r="E15" s="5">
        <v>46593.3</v>
      </c>
      <c r="F15" s="5">
        <v>46593.3</v>
      </c>
      <c r="G15" s="5">
        <v>46593.3</v>
      </c>
      <c r="H15" s="5">
        <v>46593.3</v>
      </c>
      <c r="I15" s="5">
        <v>46593.3</v>
      </c>
      <c r="J15" s="5">
        <v>46593.3</v>
      </c>
      <c r="K15" s="5">
        <v>46593.3</v>
      </c>
      <c r="L15" s="5">
        <v>46593.3</v>
      </c>
      <c r="M15" s="5">
        <v>46593.29</v>
      </c>
      <c r="N15" s="5">
        <v>90759.71</v>
      </c>
      <c r="O15" s="5">
        <f t="shared" si="1"/>
        <v>646859.35999999987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">
      <c r="A16" t="s">
        <v>40</v>
      </c>
      <c r="B16" s="5">
        <v>876265.76</v>
      </c>
      <c r="C16" s="5">
        <v>936997.08</v>
      </c>
      <c r="D16" s="5">
        <v>936997.08</v>
      </c>
      <c r="E16" s="5">
        <v>936997.08</v>
      </c>
      <c r="F16" s="5">
        <v>936997.08</v>
      </c>
      <c r="G16" s="5">
        <v>936997.08</v>
      </c>
      <c r="H16" s="5">
        <v>936997.08</v>
      </c>
      <c r="I16" s="5">
        <v>936997.08</v>
      </c>
      <c r="J16" s="5">
        <v>936997.08</v>
      </c>
      <c r="K16" s="5">
        <v>936997.08</v>
      </c>
      <c r="L16" s="5">
        <v>936997.08</v>
      </c>
      <c r="M16" s="5">
        <v>936997.09</v>
      </c>
      <c r="N16" s="5">
        <v>1825189.04</v>
      </c>
      <c r="O16" s="5">
        <f t="shared" si="1"/>
        <v>13008422.690000001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t="s">
        <v>41</v>
      </c>
      <c r="B17" s="5">
        <v>2328174.56</v>
      </c>
      <c r="C17" s="5">
        <v>2489533.2799999998</v>
      </c>
      <c r="D17" s="5">
        <v>2489533.2799999998</v>
      </c>
      <c r="E17" s="5">
        <v>2489533.2799999998</v>
      </c>
      <c r="F17" s="5">
        <v>2489533.29</v>
      </c>
      <c r="G17" s="5">
        <v>2489533.2799999998</v>
      </c>
      <c r="H17" s="5">
        <v>2489533.29</v>
      </c>
      <c r="I17" s="5">
        <v>2489533.2799999998</v>
      </c>
      <c r="J17" s="5">
        <v>2489533.29</v>
      </c>
      <c r="K17" s="5">
        <v>2489533.2799999998</v>
      </c>
      <c r="L17" s="5">
        <v>2489533.29</v>
      </c>
      <c r="M17" s="5">
        <v>2489533.2799999998</v>
      </c>
      <c r="N17" s="5">
        <v>4849394.9000000004</v>
      </c>
      <c r="O17" s="5">
        <f t="shared" si="1"/>
        <v>34562435.579999998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t="s">
        <v>3</v>
      </c>
      <c r="B18" s="5">
        <v>20979.5</v>
      </c>
      <c r="C18" s="5">
        <v>22433.53</v>
      </c>
      <c r="D18" s="5">
        <v>22433.53</v>
      </c>
      <c r="E18" s="5">
        <v>22433.53</v>
      </c>
      <c r="F18" s="5">
        <v>22433.53</v>
      </c>
      <c r="G18" s="5">
        <v>22433.53</v>
      </c>
      <c r="H18" s="5">
        <v>22433.52</v>
      </c>
      <c r="I18" s="5">
        <v>22433.53</v>
      </c>
      <c r="J18" s="5">
        <v>22433.52</v>
      </c>
      <c r="K18" s="5">
        <v>22433.53</v>
      </c>
      <c r="L18" s="5">
        <v>22433.52</v>
      </c>
      <c r="M18" s="5">
        <v>22433.53</v>
      </c>
      <c r="N18" s="5">
        <v>43698.559999999998</v>
      </c>
      <c r="O18" s="5">
        <f t="shared" si="1"/>
        <v>311446.85999999993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t="s">
        <v>42</v>
      </c>
      <c r="B19" s="5">
        <v>379237.67</v>
      </c>
      <c r="C19" s="5">
        <v>405521.48</v>
      </c>
      <c r="D19" s="5">
        <v>405521.48</v>
      </c>
      <c r="E19" s="5">
        <v>405521.48</v>
      </c>
      <c r="F19" s="5">
        <v>405521.48</v>
      </c>
      <c r="G19" s="5">
        <v>405521.49</v>
      </c>
      <c r="H19" s="5">
        <v>405521.48</v>
      </c>
      <c r="I19" s="5">
        <v>405521.49</v>
      </c>
      <c r="J19" s="5">
        <v>405521.48</v>
      </c>
      <c r="K19" s="5">
        <v>405521.49</v>
      </c>
      <c r="L19" s="5">
        <v>405521.48</v>
      </c>
      <c r="M19" s="5">
        <v>405521.49</v>
      </c>
      <c r="N19" s="5">
        <v>789920.67</v>
      </c>
      <c r="O19" s="5">
        <f t="shared" si="1"/>
        <v>5629894.6600000001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t="s">
        <v>43</v>
      </c>
      <c r="B20" s="5">
        <v>296144.21000000002</v>
      </c>
      <c r="C20" s="5">
        <v>316669.07</v>
      </c>
      <c r="D20" s="5">
        <v>316669.07</v>
      </c>
      <c r="E20" s="5">
        <v>316669.07</v>
      </c>
      <c r="F20" s="5">
        <v>316669.07</v>
      </c>
      <c r="G20" s="5">
        <v>316669.07</v>
      </c>
      <c r="H20" s="5">
        <v>316669.07</v>
      </c>
      <c r="I20" s="5">
        <v>316669.07</v>
      </c>
      <c r="J20" s="5">
        <v>316669.07</v>
      </c>
      <c r="K20" s="5">
        <v>316669.06</v>
      </c>
      <c r="L20" s="5">
        <v>316669.07</v>
      </c>
      <c r="M20" s="5">
        <v>316669.06</v>
      </c>
      <c r="N20" s="5">
        <v>616843.88</v>
      </c>
      <c r="O20" s="5">
        <f t="shared" si="1"/>
        <v>4396347.84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t="s">
        <v>44</v>
      </c>
      <c r="B21" s="5">
        <v>418598.49</v>
      </c>
      <c r="C21" s="5">
        <v>447610.28</v>
      </c>
      <c r="D21" s="5">
        <v>447610.28</v>
      </c>
      <c r="E21" s="5">
        <v>447610.28</v>
      </c>
      <c r="F21" s="5">
        <v>447610.28</v>
      </c>
      <c r="G21" s="5">
        <v>447610.28</v>
      </c>
      <c r="H21" s="5">
        <v>447610.28</v>
      </c>
      <c r="I21" s="5">
        <v>447610.28</v>
      </c>
      <c r="J21" s="5">
        <v>447610.28</v>
      </c>
      <c r="K21" s="5">
        <v>447610.28</v>
      </c>
      <c r="L21" s="5">
        <v>447610.29</v>
      </c>
      <c r="M21" s="5">
        <v>447610.28</v>
      </c>
      <c r="N21" s="5">
        <v>871906</v>
      </c>
      <c r="O21" s="5">
        <f t="shared" si="1"/>
        <v>6214217.5800000019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t="s">
        <v>45</v>
      </c>
      <c r="B22" s="5">
        <v>892877.05</v>
      </c>
      <c r="C22" s="5">
        <v>954759.66</v>
      </c>
      <c r="D22" s="5">
        <v>954759.66</v>
      </c>
      <c r="E22" s="5">
        <v>954759.65</v>
      </c>
      <c r="F22" s="5">
        <v>954759.66</v>
      </c>
      <c r="G22" s="5">
        <v>954759.65</v>
      </c>
      <c r="H22" s="5">
        <v>954759.66</v>
      </c>
      <c r="I22" s="5">
        <v>954759.65</v>
      </c>
      <c r="J22" s="5">
        <v>954759.66</v>
      </c>
      <c r="K22" s="5">
        <v>954759.65</v>
      </c>
      <c r="L22" s="5">
        <v>954759.66</v>
      </c>
      <c r="M22" s="5">
        <v>954759.65</v>
      </c>
      <c r="N22" s="5">
        <v>1859789</v>
      </c>
      <c r="O22" s="5">
        <f t="shared" si="1"/>
        <v>13255022.260000002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t="s">
        <v>4</v>
      </c>
      <c r="B23" s="5">
        <v>135174.47</v>
      </c>
      <c r="C23" s="5">
        <v>144543</v>
      </c>
      <c r="D23" s="5">
        <v>144543</v>
      </c>
      <c r="E23" s="5">
        <v>144543</v>
      </c>
      <c r="F23" s="5">
        <v>144543</v>
      </c>
      <c r="G23" s="5">
        <v>144543</v>
      </c>
      <c r="H23" s="5">
        <v>144543</v>
      </c>
      <c r="I23" s="5">
        <v>144543</v>
      </c>
      <c r="J23" s="5">
        <v>144542.99</v>
      </c>
      <c r="K23" s="5">
        <v>144543</v>
      </c>
      <c r="L23" s="5">
        <v>144542.99</v>
      </c>
      <c r="M23" s="5">
        <v>144543</v>
      </c>
      <c r="N23" s="5">
        <v>281557.21999999997</v>
      </c>
      <c r="O23" s="5">
        <f t="shared" si="1"/>
        <v>2006704.67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t="s">
        <v>82</v>
      </c>
      <c r="B24" s="5">
        <v>4675715.3099999996</v>
      </c>
      <c r="C24" s="5">
        <v>4999774.97</v>
      </c>
      <c r="D24" s="5">
        <v>4999774.9800000004</v>
      </c>
      <c r="E24" s="5">
        <v>4999774.97</v>
      </c>
      <c r="F24" s="5">
        <v>4999774.9800000004</v>
      </c>
      <c r="G24" s="5">
        <v>4999774.97</v>
      </c>
      <c r="H24" s="5">
        <v>4999774.9800000004</v>
      </c>
      <c r="I24" s="5">
        <v>4999774.97</v>
      </c>
      <c r="J24" s="5">
        <v>4999774.9800000004</v>
      </c>
      <c r="K24" s="5">
        <v>4999774.97</v>
      </c>
      <c r="L24" s="5">
        <v>4999774.9800000004</v>
      </c>
      <c r="M24" s="5">
        <v>4999774.97</v>
      </c>
      <c r="N24" s="5">
        <v>9739127.9900000002</v>
      </c>
      <c r="O24" s="5">
        <f t="shared" si="1"/>
        <v>69412368.019999996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A25" t="s">
        <v>5</v>
      </c>
      <c r="B25" s="5">
        <v>57658.77</v>
      </c>
      <c r="C25" s="5">
        <v>61654.92</v>
      </c>
      <c r="D25" s="5">
        <v>61654.92</v>
      </c>
      <c r="E25" s="5">
        <v>61654.92</v>
      </c>
      <c r="F25" s="5">
        <v>61654.92</v>
      </c>
      <c r="G25" s="5">
        <v>61654.92</v>
      </c>
      <c r="H25" s="5">
        <v>61654.93</v>
      </c>
      <c r="I25" s="5">
        <v>61654.92</v>
      </c>
      <c r="J25" s="5">
        <v>61654.93</v>
      </c>
      <c r="K25" s="5">
        <v>61654.92</v>
      </c>
      <c r="L25" s="5">
        <v>61654.93</v>
      </c>
      <c r="M25" s="5">
        <v>61654.92</v>
      </c>
      <c r="N25" s="5">
        <v>120098.44</v>
      </c>
      <c r="O25" s="5">
        <f t="shared" si="1"/>
        <v>855961.3600000001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t="s">
        <v>6</v>
      </c>
      <c r="B26" s="5">
        <v>25927.87</v>
      </c>
      <c r="C26" s="5">
        <v>27724.85</v>
      </c>
      <c r="D26" s="5">
        <v>27724.85</v>
      </c>
      <c r="E26" s="5">
        <v>27724.85</v>
      </c>
      <c r="F26" s="5">
        <v>27724.85</v>
      </c>
      <c r="G26" s="5">
        <v>27724.85</v>
      </c>
      <c r="H26" s="5">
        <v>27724.86</v>
      </c>
      <c r="I26" s="5">
        <v>27724.85</v>
      </c>
      <c r="J26" s="5">
        <v>27724.86</v>
      </c>
      <c r="K26" s="5">
        <v>27724.85</v>
      </c>
      <c r="L26" s="5">
        <v>27724.86</v>
      </c>
      <c r="M26" s="5">
        <v>27724.85</v>
      </c>
      <c r="N26" s="5">
        <v>54005.61</v>
      </c>
      <c r="O26" s="5">
        <f t="shared" si="1"/>
        <v>384906.86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t="s">
        <v>46</v>
      </c>
      <c r="B27" s="5">
        <v>1869236.48</v>
      </c>
      <c r="C27" s="5">
        <v>1998787.6</v>
      </c>
      <c r="D27" s="5">
        <v>1998787.6</v>
      </c>
      <c r="E27" s="5">
        <v>1998787.6</v>
      </c>
      <c r="F27" s="5">
        <v>1998787.6</v>
      </c>
      <c r="G27" s="5">
        <v>1998787.6</v>
      </c>
      <c r="H27" s="5">
        <v>1998787.6</v>
      </c>
      <c r="I27" s="5">
        <v>1998787.6</v>
      </c>
      <c r="J27" s="5">
        <v>1998787.6</v>
      </c>
      <c r="K27" s="5">
        <v>1998787.6</v>
      </c>
      <c r="L27" s="5">
        <v>1998787.59</v>
      </c>
      <c r="M27" s="5">
        <v>1998787.6</v>
      </c>
      <c r="N27" s="5">
        <v>3893464.87</v>
      </c>
      <c r="O27" s="5">
        <f t="shared" si="1"/>
        <v>27749364.940000001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t="s">
        <v>47</v>
      </c>
      <c r="B28" s="5">
        <v>665280.56000000006</v>
      </c>
      <c r="C28" s="5">
        <v>711389.14</v>
      </c>
      <c r="D28" s="5">
        <v>711389.14</v>
      </c>
      <c r="E28" s="5">
        <v>711389.14</v>
      </c>
      <c r="F28" s="5">
        <v>711389.14</v>
      </c>
      <c r="G28" s="5">
        <v>711389.14</v>
      </c>
      <c r="H28" s="5">
        <v>711389.14</v>
      </c>
      <c r="I28" s="5">
        <v>711389.14</v>
      </c>
      <c r="J28" s="5">
        <v>711389.14</v>
      </c>
      <c r="K28" s="5">
        <v>711389.14</v>
      </c>
      <c r="L28" s="5">
        <v>711389.14</v>
      </c>
      <c r="M28" s="5">
        <v>711389.13</v>
      </c>
      <c r="N28" s="5">
        <v>1385724.34</v>
      </c>
      <c r="O28" s="5">
        <f t="shared" si="1"/>
        <v>9876285.4299999997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t="s">
        <v>7</v>
      </c>
      <c r="B29" s="5">
        <v>116413.43</v>
      </c>
      <c r="C29" s="5">
        <v>124481.69</v>
      </c>
      <c r="D29" s="5">
        <v>124481.69</v>
      </c>
      <c r="E29" s="5">
        <v>124481.69</v>
      </c>
      <c r="F29" s="5">
        <v>124481.7</v>
      </c>
      <c r="G29" s="5">
        <v>124481.69</v>
      </c>
      <c r="H29" s="5">
        <v>124481.7</v>
      </c>
      <c r="I29" s="5">
        <v>124481.69</v>
      </c>
      <c r="J29" s="5">
        <v>124481.7</v>
      </c>
      <c r="K29" s="5">
        <v>124481.69</v>
      </c>
      <c r="L29" s="5">
        <v>124481.7</v>
      </c>
      <c r="M29" s="5">
        <v>124481.69</v>
      </c>
      <c r="N29" s="5">
        <v>242479.55</v>
      </c>
      <c r="O29" s="5">
        <f t="shared" si="1"/>
        <v>1728191.6099999996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t="s">
        <v>8</v>
      </c>
      <c r="B30" s="5">
        <v>20265.25</v>
      </c>
      <c r="C30" s="5">
        <v>21669.78</v>
      </c>
      <c r="D30" s="5">
        <v>21669.78</v>
      </c>
      <c r="E30" s="5">
        <v>21669.78</v>
      </c>
      <c r="F30" s="5">
        <v>21669.78</v>
      </c>
      <c r="G30" s="5">
        <v>21669.78</v>
      </c>
      <c r="H30" s="5">
        <v>21669.77</v>
      </c>
      <c r="I30" s="5">
        <v>21669.78</v>
      </c>
      <c r="J30" s="5">
        <v>21669.77</v>
      </c>
      <c r="K30" s="5">
        <v>21669.78</v>
      </c>
      <c r="L30" s="5">
        <v>21669.77</v>
      </c>
      <c r="M30" s="5">
        <v>21669.78</v>
      </c>
      <c r="N30" s="5">
        <v>42210.84</v>
      </c>
      <c r="O30" s="5">
        <f t="shared" si="1"/>
        <v>300843.63999999996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t="s">
        <v>9</v>
      </c>
      <c r="B31" s="5">
        <v>67777.67</v>
      </c>
      <c r="C31" s="5">
        <v>72475.13</v>
      </c>
      <c r="D31" s="5">
        <v>72475.13</v>
      </c>
      <c r="E31" s="5">
        <v>72475.13</v>
      </c>
      <c r="F31" s="5">
        <v>72475.14</v>
      </c>
      <c r="G31" s="5">
        <v>72475.13</v>
      </c>
      <c r="H31" s="5">
        <v>72475.14</v>
      </c>
      <c r="I31" s="5">
        <v>72475.13</v>
      </c>
      <c r="J31" s="5">
        <v>72475.14</v>
      </c>
      <c r="K31" s="5">
        <v>72475.13</v>
      </c>
      <c r="L31" s="5">
        <v>72475.14</v>
      </c>
      <c r="M31" s="5">
        <v>72475.13</v>
      </c>
      <c r="N31" s="5">
        <v>141175.26999999999</v>
      </c>
      <c r="O31" s="5">
        <f t="shared" si="1"/>
        <v>1006179.4100000001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t="s">
        <v>10</v>
      </c>
      <c r="B32" s="5">
        <v>28375.9</v>
      </c>
      <c r="C32" s="5">
        <v>30342.55</v>
      </c>
      <c r="D32" s="5">
        <v>30342.55</v>
      </c>
      <c r="E32" s="5">
        <v>30342.55</v>
      </c>
      <c r="F32" s="5">
        <v>30342.55</v>
      </c>
      <c r="G32" s="5">
        <v>30342.55</v>
      </c>
      <c r="H32" s="5">
        <v>30342.560000000001</v>
      </c>
      <c r="I32" s="5">
        <v>30342.55</v>
      </c>
      <c r="J32" s="5">
        <v>30342.560000000001</v>
      </c>
      <c r="K32" s="5">
        <v>30342.55</v>
      </c>
      <c r="L32" s="5">
        <v>30342.560000000001</v>
      </c>
      <c r="M32" s="5">
        <v>30342.55</v>
      </c>
      <c r="N32" s="5">
        <v>59104.66</v>
      </c>
      <c r="O32" s="5">
        <f t="shared" si="1"/>
        <v>421248.64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t="s">
        <v>11</v>
      </c>
      <c r="B33" s="5">
        <v>20757.21</v>
      </c>
      <c r="C33" s="5">
        <v>22195.83</v>
      </c>
      <c r="D33" s="5">
        <v>22195.83</v>
      </c>
      <c r="E33" s="5">
        <v>22195.83</v>
      </c>
      <c r="F33" s="5">
        <v>22195.83</v>
      </c>
      <c r="G33" s="5">
        <v>22195.83</v>
      </c>
      <c r="H33" s="5">
        <v>22195.84</v>
      </c>
      <c r="I33" s="5">
        <v>22195.83</v>
      </c>
      <c r="J33" s="5">
        <v>22195.84</v>
      </c>
      <c r="K33" s="5">
        <v>22195.83</v>
      </c>
      <c r="L33" s="5">
        <v>22195.84</v>
      </c>
      <c r="M33" s="5">
        <v>22195.83</v>
      </c>
      <c r="N33" s="5">
        <v>43235.56</v>
      </c>
      <c r="O33" s="5">
        <f t="shared" si="1"/>
        <v>308146.93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t="s">
        <v>48</v>
      </c>
      <c r="B34" s="5">
        <v>22005.79</v>
      </c>
      <c r="C34" s="5">
        <v>23530.94</v>
      </c>
      <c r="D34" s="5">
        <v>23530.94</v>
      </c>
      <c r="E34" s="5">
        <v>23530.95</v>
      </c>
      <c r="F34" s="5">
        <v>23530.94</v>
      </c>
      <c r="G34" s="5">
        <v>23530.95</v>
      </c>
      <c r="H34" s="5">
        <v>23530.94</v>
      </c>
      <c r="I34" s="5">
        <v>23530.95</v>
      </c>
      <c r="J34" s="5">
        <v>23530.94</v>
      </c>
      <c r="K34" s="5">
        <v>23530.95</v>
      </c>
      <c r="L34" s="5">
        <v>23530.94</v>
      </c>
      <c r="M34" s="5">
        <v>23530.95</v>
      </c>
      <c r="N34" s="5">
        <v>45836.23</v>
      </c>
      <c r="O34" s="5">
        <f t="shared" si="1"/>
        <v>326682.41000000003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A35" t="s">
        <v>12</v>
      </c>
      <c r="B35" s="5">
        <v>20021.21</v>
      </c>
      <c r="C35" s="5">
        <v>21408.82</v>
      </c>
      <c r="D35" s="5">
        <v>21408.82</v>
      </c>
      <c r="E35" s="5">
        <v>21408.82</v>
      </c>
      <c r="F35" s="5">
        <v>21408.82</v>
      </c>
      <c r="G35" s="5">
        <v>21408.82</v>
      </c>
      <c r="H35" s="5">
        <v>21408.82</v>
      </c>
      <c r="I35" s="5">
        <v>21408.82</v>
      </c>
      <c r="J35" s="5">
        <v>21408.82</v>
      </c>
      <c r="K35" s="5">
        <v>21408.82</v>
      </c>
      <c r="L35" s="5">
        <v>21408.82</v>
      </c>
      <c r="M35" s="5">
        <v>21408.82</v>
      </c>
      <c r="N35" s="5">
        <v>41702.53</v>
      </c>
      <c r="O35" s="5">
        <f t="shared" si="1"/>
        <v>297220.76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x14ac:dyDescent="0.2">
      <c r="A36" t="s">
        <v>13</v>
      </c>
      <c r="B36" s="5">
        <v>38905.4</v>
      </c>
      <c r="C36" s="5">
        <v>41601.82</v>
      </c>
      <c r="D36" s="5">
        <v>41601.81</v>
      </c>
      <c r="E36" s="5">
        <v>41601.82</v>
      </c>
      <c r="F36" s="5">
        <v>41601.81</v>
      </c>
      <c r="G36" s="5">
        <v>41601.82</v>
      </c>
      <c r="H36" s="5">
        <v>41601.81</v>
      </c>
      <c r="I36" s="5">
        <v>41601.82</v>
      </c>
      <c r="J36" s="5">
        <v>41601.81</v>
      </c>
      <c r="K36" s="5">
        <v>41601.82</v>
      </c>
      <c r="L36" s="5">
        <v>41601.81</v>
      </c>
      <c r="M36" s="5">
        <v>41601.82</v>
      </c>
      <c r="N36" s="5">
        <v>81036.73</v>
      </c>
      <c r="O36" s="5">
        <f t="shared" si="1"/>
        <v>577562.10000000009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">
      <c r="A37" t="s">
        <v>14</v>
      </c>
      <c r="B37" s="5">
        <v>66232.75</v>
      </c>
      <c r="C37" s="5">
        <v>70823.14</v>
      </c>
      <c r="D37" s="5">
        <v>70823.14</v>
      </c>
      <c r="E37" s="5">
        <v>70823.14</v>
      </c>
      <c r="F37" s="5">
        <v>70823.14</v>
      </c>
      <c r="G37" s="5">
        <v>70823.14</v>
      </c>
      <c r="H37" s="5">
        <v>70823.14</v>
      </c>
      <c r="I37" s="5">
        <v>70823.14</v>
      </c>
      <c r="J37" s="5">
        <v>70823.149999999994</v>
      </c>
      <c r="K37" s="5">
        <v>70823.14</v>
      </c>
      <c r="L37" s="5">
        <v>70823.149999999994</v>
      </c>
      <c r="M37" s="5">
        <v>70823.14</v>
      </c>
      <c r="N37" s="5">
        <v>137957.34</v>
      </c>
      <c r="O37" s="5">
        <f t="shared" si="1"/>
        <v>983244.65000000014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">
      <c r="A38" t="s">
        <v>49</v>
      </c>
      <c r="B38" s="5">
        <v>371461.01</v>
      </c>
      <c r="C38" s="5">
        <v>397205.85</v>
      </c>
      <c r="D38" s="5">
        <v>397205.85</v>
      </c>
      <c r="E38" s="5">
        <v>397205.85</v>
      </c>
      <c r="F38" s="5">
        <v>397205.85</v>
      </c>
      <c r="G38" s="5">
        <v>397205.85</v>
      </c>
      <c r="H38" s="5">
        <v>397205.85</v>
      </c>
      <c r="I38" s="5">
        <v>397205.85</v>
      </c>
      <c r="J38" s="5">
        <v>397205.85</v>
      </c>
      <c r="K38" s="5">
        <v>397205.85</v>
      </c>
      <c r="L38" s="5">
        <v>397205.85</v>
      </c>
      <c r="M38" s="5">
        <v>397205.85</v>
      </c>
      <c r="N38" s="5">
        <v>773722.54</v>
      </c>
      <c r="O38" s="5">
        <f t="shared" si="1"/>
        <v>5514447.9000000004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">
      <c r="A39" t="s">
        <v>15</v>
      </c>
      <c r="B39" s="5">
        <v>184770.63</v>
      </c>
      <c r="C39" s="5">
        <v>197576.52</v>
      </c>
      <c r="D39" s="5">
        <v>197576.52</v>
      </c>
      <c r="E39" s="5">
        <v>197576.52</v>
      </c>
      <c r="F39" s="5">
        <v>197576.52</v>
      </c>
      <c r="G39" s="5">
        <v>197576.52</v>
      </c>
      <c r="H39" s="5">
        <v>197576.52</v>
      </c>
      <c r="I39" s="5">
        <v>197576.52</v>
      </c>
      <c r="J39" s="5">
        <v>197576.52</v>
      </c>
      <c r="K39" s="5">
        <v>197576.52</v>
      </c>
      <c r="L39" s="5">
        <v>197576.52</v>
      </c>
      <c r="M39" s="5">
        <v>197576.52</v>
      </c>
      <c r="N39" s="5">
        <v>384861.92</v>
      </c>
      <c r="O39" s="5">
        <f t="shared" si="1"/>
        <v>2742974.27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A40" t="s">
        <v>50</v>
      </c>
      <c r="B40" s="5">
        <v>2826926.97</v>
      </c>
      <c r="C40" s="5">
        <v>3022852.72</v>
      </c>
      <c r="D40" s="5">
        <v>3022852.72</v>
      </c>
      <c r="E40" s="5">
        <v>3022852.72</v>
      </c>
      <c r="F40" s="5">
        <v>3022852.72</v>
      </c>
      <c r="G40" s="5">
        <v>3022852.72</v>
      </c>
      <c r="H40" s="5">
        <v>3022852.72</v>
      </c>
      <c r="I40" s="5">
        <v>3022852.71</v>
      </c>
      <c r="J40" s="5">
        <v>3022852.72</v>
      </c>
      <c r="K40" s="5">
        <v>3022852.71</v>
      </c>
      <c r="L40" s="5">
        <v>3022852.72</v>
      </c>
      <c r="M40" s="5">
        <v>3022852.71</v>
      </c>
      <c r="N40" s="5">
        <v>5888254.9000000004</v>
      </c>
      <c r="O40" s="5">
        <f t="shared" si="1"/>
        <v>41966561.759999998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A41" t="s">
        <v>16</v>
      </c>
      <c r="B41" s="5">
        <v>30114.85</v>
      </c>
      <c r="C41" s="5">
        <v>32202.02</v>
      </c>
      <c r="D41" s="5">
        <v>32202.02</v>
      </c>
      <c r="E41" s="5">
        <v>32202.02</v>
      </c>
      <c r="F41" s="5">
        <v>32202.02</v>
      </c>
      <c r="G41" s="5">
        <v>32202.02</v>
      </c>
      <c r="H41" s="5">
        <v>32202.02</v>
      </c>
      <c r="I41" s="5">
        <v>32202.02</v>
      </c>
      <c r="J41" s="5">
        <v>32202.02</v>
      </c>
      <c r="K41" s="5">
        <v>32202.03</v>
      </c>
      <c r="L41" s="5">
        <v>32202.02</v>
      </c>
      <c r="M41" s="5">
        <v>32202.03</v>
      </c>
      <c r="N41" s="5">
        <v>62726.74</v>
      </c>
      <c r="O41" s="5">
        <f t="shared" si="1"/>
        <v>447063.82999999996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A42" t="s">
        <v>51</v>
      </c>
      <c r="B42" s="5">
        <v>286002.09999999998</v>
      </c>
      <c r="C42" s="5">
        <v>305824.03999999998</v>
      </c>
      <c r="D42" s="5">
        <v>305824.03999999998</v>
      </c>
      <c r="E42" s="5">
        <v>305824.03999999998</v>
      </c>
      <c r="F42" s="5">
        <v>305824.03999999998</v>
      </c>
      <c r="G42" s="5">
        <v>305824.03999999998</v>
      </c>
      <c r="H42" s="5">
        <v>305824.05</v>
      </c>
      <c r="I42" s="5">
        <v>305824.03999999998</v>
      </c>
      <c r="J42" s="5">
        <v>305824.05</v>
      </c>
      <c r="K42" s="5">
        <v>305824.03999999998</v>
      </c>
      <c r="L42" s="5">
        <v>305824.05</v>
      </c>
      <c r="M42" s="5">
        <v>305824.03999999998</v>
      </c>
      <c r="N42" s="5">
        <v>595718.71</v>
      </c>
      <c r="O42" s="5">
        <f t="shared" si="1"/>
        <v>4245785.2799999993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">
      <c r="A43" t="s">
        <v>17</v>
      </c>
      <c r="B43" s="5">
        <v>73233.94</v>
      </c>
      <c r="C43" s="5">
        <v>78309.56</v>
      </c>
      <c r="D43" s="5">
        <v>78309.56</v>
      </c>
      <c r="E43" s="5">
        <v>78309.56</v>
      </c>
      <c r="F43" s="5">
        <v>78309.56</v>
      </c>
      <c r="G43" s="5">
        <v>78309.56</v>
      </c>
      <c r="H43" s="5">
        <v>78309.56</v>
      </c>
      <c r="I43" s="5">
        <v>78309.56</v>
      </c>
      <c r="J43" s="5">
        <v>78309.56</v>
      </c>
      <c r="K43" s="5">
        <v>78309.56</v>
      </c>
      <c r="L43" s="5">
        <v>78309.56</v>
      </c>
      <c r="M43" s="5">
        <v>78309.56</v>
      </c>
      <c r="N43" s="5">
        <v>152540.23000000001</v>
      </c>
      <c r="O43" s="5">
        <f t="shared" si="1"/>
        <v>1087179.3300000003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A44" t="s">
        <v>18</v>
      </c>
      <c r="B44" s="5">
        <v>29148</v>
      </c>
      <c r="C44" s="5">
        <v>31168.16</v>
      </c>
      <c r="D44" s="5">
        <v>31168.16</v>
      </c>
      <c r="E44" s="5">
        <v>31168.16</v>
      </c>
      <c r="F44" s="5">
        <v>31168.16</v>
      </c>
      <c r="G44" s="5">
        <v>31168.16</v>
      </c>
      <c r="H44" s="5">
        <v>31168.16</v>
      </c>
      <c r="I44" s="5">
        <v>31168.15</v>
      </c>
      <c r="J44" s="5">
        <v>31168.16</v>
      </c>
      <c r="K44" s="5">
        <v>31168.15</v>
      </c>
      <c r="L44" s="5">
        <v>31168.16</v>
      </c>
      <c r="M44" s="5">
        <v>31168.15</v>
      </c>
      <c r="N44" s="5">
        <v>60712.87</v>
      </c>
      <c r="O44" s="5">
        <f t="shared" si="1"/>
        <v>432710.60000000003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A45" t="s">
        <v>19</v>
      </c>
      <c r="B45" s="5">
        <v>12082.67</v>
      </c>
      <c r="C45" s="5">
        <v>12920.08</v>
      </c>
      <c r="D45" s="5">
        <v>12920.08</v>
      </c>
      <c r="E45" s="5">
        <v>12920.08</v>
      </c>
      <c r="F45" s="5">
        <v>12920.09</v>
      </c>
      <c r="G45" s="5">
        <v>12920.08</v>
      </c>
      <c r="H45" s="5">
        <v>12920.09</v>
      </c>
      <c r="I45" s="5">
        <v>12920.08</v>
      </c>
      <c r="J45" s="5">
        <v>12920.09</v>
      </c>
      <c r="K45" s="5">
        <v>12920.08</v>
      </c>
      <c r="L45" s="5">
        <v>12920.09</v>
      </c>
      <c r="M45" s="5">
        <v>12920.08</v>
      </c>
      <c r="N45" s="5">
        <v>25167.200000000001</v>
      </c>
      <c r="O45" s="5">
        <f t="shared" si="1"/>
        <v>179370.79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A46" t="s">
        <v>52</v>
      </c>
      <c r="B46" s="5">
        <v>550853.03</v>
      </c>
      <c r="C46" s="5">
        <v>589030.99</v>
      </c>
      <c r="D46" s="5">
        <v>589030.99</v>
      </c>
      <c r="E46" s="5">
        <v>589030.99</v>
      </c>
      <c r="F46" s="5">
        <v>589030.99</v>
      </c>
      <c r="G46" s="5">
        <v>589030.99</v>
      </c>
      <c r="H46" s="5">
        <v>589030.99</v>
      </c>
      <c r="I46" s="5">
        <v>589030.99</v>
      </c>
      <c r="J46" s="5">
        <v>589030.99</v>
      </c>
      <c r="K46" s="5">
        <v>589030.99</v>
      </c>
      <c r="L46" s="5">
        <v>589030.99</v>
      </c>
      <c r="M46" s="5">
        <v>589031</v>
      </c>
      <c r="N46" s="5">
        <v>1147381.27</v>
      </c>
      <c r="O46" s="5">
        <f t="shared" si="1"/>
        <v>8177575.2000000011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">
      <c r="A47" t="s">
        <v>53</v>
      </c>
      <c r="B47" s="5">
        <v>1302616.1200000001</v>
      </c>
      <c r="C47" s="5">
        <v>1392896.49</v>
      </c>
      <c r="D47" s="5">
        <v>1392896.49</v>
      </c>
      <c r="E47" s="5">
        <v>1392896.49</v>
      </c>
      <c r="F47" s="5">
        <v>1392896.5</v>
      </c>
      <c r="G47" s="5">
        <v>1392896.49</v>
      </c>
      <c r="H47" s="5">
        <v>1392896.5</v>
      </c>
      <c r="I47" s="5">
        <v>1392896.49</v>
      </c>
      <c r="J47" s="5">
        <v>1392896.5</v>
      </c>
      <c r="K47" s="5">
        <v>1392896.49</v>
      </c>
      <c r="L47" s="5">
        <v>1392896.5</v>
      </c>
      <c r="M47" s="5">
        <v>1392896.49</v>
      </c>
      <c r="N47" s="5">
        <v>2713241.56</v>
      </c>
      <c r="O47" s="5">
        <f t="shared" si="1"/>
        <v>19337719.110000003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">
      <c r="A48" t="s">
        <v>54</v>
      </c>
      <c r="B48" s="5">
        <v>425513.48</v>
      </c>
      <c r="C48" s="5">
        <v>455004.53</v>
      </c>
      <c r="D48" s="5">
        <v>455004.53</v>
      </c>
      <c r="E48" s="5">
        <v>455004.53</v>
      </c>
      <c r="F48" s="5">
        <v>455004.53</v>
      </c>
      <c r="G48" s="5">
        <v>455004.53</v>
      </c>
      <c r="H48" s="5">
        <v>455004.53</v>
      </c>
      <c r="I48" s="5">
        <v>455004.53</v>
      </c>
      <c r="J48" s="5">
        <v>455004.53</v>
      </c>
      <c r="K48" s="5">
        <v>455004.52</v>
      </c>
      <c r="L48" s="5">
        <v>455004.53</v>
      </c>
      <c r="M48" s="5">
        <v>455004.52</v>
      </c>
      <c r="N48" s="5">
        <v>886309.36</v>
      </c>
      <c r="O48" s="5">
        <f t="shared" si="1"/>
        <v>6316872.6500000013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t="s">
        <v>20</v>
      </c>
      <c r="B49" s="5">
        <v>71923.73</v>
      </c>
      <c r="C49" s="5">
        <v>76908.55</v>
      </c>
      <c r="D49" s="5">
        <v>76908.55</v>
      </c>
      <c r="E49" s="5">
        <v>76908.55</v>
      </c>
      <c r="F49" s="5">
        <v>76908.55</v>
      </c>
      <c r="G49" s="5">
        <v>76908.55</v>
      </c>
      <c r="H49" s="5">
        <v>76908.55</v>
      </c>
      <c r="I49" s="5">
        <v>76908.55</v>
      </c>
      <c r="J49" s="5">
        <v>76908.55</v>
      </c>
      <c r="K49" s="5">
        <v>76908.55</v>
      </c>
      <c r="L49" s="5">
        <v>76908.55</v>
      </c>
      <c r="M49" s="5">
        <v>76908.539999999994</v>
      </c>
      <c r="N49" s="5">
        <v>149811.19</v>
      </c>
      <c r="O49" s="5">
        <f t="shared" si="1"/>
        <v>1067728.9600000002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t="s">
        <v>21</v>
      </c>
      <c r="B50" s="5">
        <v>11964.04</v>
      </c>
      <c r="C50" s="5">
        <v>12793.23</v>
      </c>
      <c r="D50" s="5">
        <v>12793.23</v>
      </c>
      <c r="E50" s="5">
        <v>12793.23</v>
      </c>
      <c r="F50" s="5">
        <v>12793.23</v>
      </c>
      <c r="G50" s="5">
        <v>12437.78</v>
      </c>
      <c r="H50" s="5">
        <v>12793.22</v>
      </c>
      <c r="I50" s="5">
        <v>12793.23</v>
      </c>
      <c r="J50" s="5">
        <v>12793.22</v>
      </c>
      <c r="K50" s="5">
        <v>12793.23</v>
      </c>
      <c r="L50" s="5">
        <v>12793.22</v>
      </c>
      <c r="M50" s="5">
        <v>12793.23</v>
      </c>
      <c r="N50" s="5">
        <v>24920.1</v>
      </c>
      <c r="O50" s="5">
        <f t="shared" si="1"/>
        <v>177254.19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t="s">
        <v>22</v>
      </c>
      <c r="B51" s="5">
        <v>29268.66</v>
      </c>
      <c r="C51" s="5">
        <v>31297.19</v>
      </c>
      <c r="D51" s="5">
        <v>31297.19</v>
      </c>
      <c r="E51" s="5">
        <v>31297.19</v>
      </c>
      <c r="F51" s="5">
        <v>31297.19</v>
      </c>
      <c r="G51" s="5">
        <v>31297.19</v>
      </c>
      <c r="H51" s="5">
        <v>31297.19</v>
      </c>
      <c r="I51" s="5">
        <v>31297.19</v>
      </c>
      <c r="J51" s="5">
        <v>31297.18</v>
      </c>
      <c r="K51" s="5">
        <v>31297.19</v>
      </c>
      <c r="L51" s="5">
        <v>31297.18</v>
      </c>
      <c r="M51" s="5">
        <v>31297.19</v>
      </c>
      <c r="N51" s="5">
        <v>60964.2</v>
      </c>
      <c r="O51" s="5">
        <f t="shared" si="1"/>
        <v>434501.93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A52" t="s">
        <v>55</v>
      </c>
      <c r="B52" s="5">
        <v>761823.74</v>
      </c>
      <c r="C52" s="5">
        <v>814623.43</v>
      </c>
      <c r="D52" s="5">
        <v>814623.43</v>
      </c>
      <c r="E52" s="5">
        <v>814623.43</v>
      </c>
      <c r="F52" s="5">
        <v>814623.43</v>
      </c>
      <c r="G52" s="5">
        <v>814623.43</v>
      </c>
      <c r="H52" s="5">
        <v>814623.43</v>
      </c>
      <c r="I52" s="5">
        <v>814623.43</v>
      </c>
      <c r="J52" s="5">
        <v>814623.43</v>
      </c>
      <c r="K52" s="5">
        <v>814623.43</v>
      </c>
      <c r="L52" s="5">
        <v>814623.44</v>
      </c>
      <c r="M52" s="5">
        <v>814623.43</v>
      </c>
      <c r="N52" s="5">
        <v>1586815.79</v>
      </c>
      <c r="O52" s="5">
        <f t="shared" si="1"/>
        <v>11309497.27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A53" t="s">
        <v>23</v>
      </c>
      <c r="B53" s="5">
        <v>690636.21</v>
      </c>
      <c r="C53" s="5">
        <v>738502.12</v>
      </c>
      <c r="D53" s="5">
        <v>738502.12</v>
      </c>
      <c r="E53" s="5">
        <v>738502.12</v>
      </c>
      <c r="F53" s="5">
        <v>738502.11</v>
      </c>
      <c r="G53" s="5">
        <v>738502.12</v>
      </c>
      <c r="H53" s="5">
        <v>738502.11</v>
      </c>
      <c r="I53" s="5">
        <v>738502.12</v>
      </c>
      <c r="J53" s="5">
        <v>738502.11</v>
      </c>
      <c r="K53" s="5">
        <v>738502.12</v>
      </c>
      <c r="L53" s="5">
        <v>738502.11</v>
      </c>
      <c r="M53" s="5">
        <v>738502.12</v>
      </c>
      <c r="N53" s="5">
        <v>1438538.06</v>
      </c>
      <c r="O53" s="5">
        <f t="shared" si="1"/>
        <v>10252697.550000001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t="s">
        <v>24</v>
      </c>
      <c r="B54" s="5">
        <v>344213.37</v>
      </c>
      <c r="C54" s="5">
        <v>368069.75</v>
      </c>
      <c r="D54" s="5">
        <v>368069.75</v>
      </c>
      <c r="E54" s="5">
        <v>368069.75</v>
      </c>
      <c r="F54" s="5">
        <v>368069.76</v>
      </c>
      <c r="G54" s="5">
        <v>368069.75</v>
      </c>
      <c r="H54" s="5">
        <v>368069.76</v>
      </c>
      <c r="I54" s="5">
        <v>368069.75</v>
      </c>
      <c r="J54" s="5">
        <v>368069.76</v>
      </c>
      <c r="K54" s="5">
        <v>368069.75</v>
      </c>
      <c r="L54" s="5">
        <v>368069.76</v>
      </c>
      <c r="M54" s="5">
        <v>368069.75</v>
      </c>
      <c r="N54" s="5">
        <v>716967.96</v>
      </c>
      <c r="O54" s="5">
        <f t="shared" si="1"/>
        <v>5109948.6199999992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t="s">
        <v>56</v>
      </c>
      <c r="B55" s="5">
        <v>200233.26</v>
      </c>
      <c r="C55" s="5">
        <v>214110.83</v>
      </c>
      <c r="D55" s="5">
        <v>214110.83</v>
      </c>
      <c r="E55" s="5">
        <v>214110.83</v>
      </c>
      <c r="F55" s="5">
        <v>214110.83</v>
      </c>
      <c r="G55" s="5">
        <v>214110.82</v>
      </c>
      <c r="H55" s="5">
        <v>214110.83</v>
      </c>
      <c r="I55" s="5">
        <v>214110.82</v>
      </c>
      <c r="J55" s="5">
        <v>214110.83</v>
      </c>
      <c r="K55" s="5">
        <v>214110.82</v>
      </c>
      <c r="L55" s="5">
        <v>214110.83</v>
      </c>
      <c r="M55" s="5">
        <v>214110.82</v>
      </c>
      <c r="N55" s="5">
        <v>417069.32</v>
      </c>
      <c r="O55" s="5">
        <f t="shared" si="1"/>
        <v>2972521.67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t="s">
        <v>57</v>
      </c>
      <c r="B56" s="5">
        <v>162889.4</v>
      </c>
      <c r="C56" s="5">
        <v>174178.77</v>
      </c>
      <c r="D56" s="5">
        <v>174178.77</v>
      </c>
      <c r="E56" s="5">
        <v>174178.77</v>
      </c>
      <c r="F56" s="5">
        <v>174178.77</v>
      </c>
      <c r="G56" s="5">
        <v>174178.77</v>
      </c>
      <c r="H56" s="5">
        <v>174178.77</v>
      </c>
      <c r="I56" s="5">
        <v>174178.77</v>
      </c>
      <c r="J56" s="5">
        <v>174178.77</v>
      </c>
      <c r="K56" s="5">
        <v>174178.78</v>
      </c>
      <c r="L56" s="5">
        <v>174178.77</v>
      </c>
      <c r="M56" s="5">
        <v>174178.78</v>
      </c>
      <c r="N56" s="5">
        <v>339285.14</v>
      </c>
      <c r="O56" s="5">
        <f t="shared" si="1"/>
        <v>2418141.0300000003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t="s">
        <v>58</v>
      </c>
      <c r="B57" s="5">
        <v>392945.43</v>
      </c>
      <c r="C57" s="5">
        <v>420179.29</v>
      </c>
      <c r="D57" s="5">
        <v>420179.29</v>
      </c>
      <c r="E57" s="5">
        <v>420179.29</v>
      </c>
      <c r="F57" s="5">
        <v>420179.29</v>
      </c>
      <c r="G57" s="5">
        <v>420179.29</v>
      </c>
      <c r="H57" s="5">
        <v>420179.29</v>
      </c>
      <c r="I57" s="5">
        <v>420179.29</v>
      </c>
      <c r="J57" s="5">
        <v>420179.29</v>
      </c>
      <c r="K57" s="5">
        <v>420179.29</v>
      </c>
      <c r="L57" s="5">
        <v>420179.29</v>
      </c>
      <c r="M57" s="5">
        <v>420179.29</v>
      </c>
      <c r="N57" s="5">
        <v>818472.81</v>
      </c>
      <c r="O57" s="5">
        <f t="shared" si="1"/>
        <v>5833390.4299999997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t="s">
        <v>25</v>
      </c>
      <c r="B58" s="5">
        <v>77699.25</v>
      </c>
      <c r="C58" s="5">
        <v>83084.350000000006</v>
      </c>
      <c r="D58" s="5">
        <v>83084.350000000006</v>
      </c>
      <c r="E58" s="5">
        <v>83084.350000000006</v>
      </c>
      <c r="F58" s="5">
        <v>83084.350000000006</v>
      </c>
      <c r="G58" s="5">
        <v>83084.350000000006</v>
      </c>
      <c r="H58" s="5">
        <v>83084.350000000006</v>
      </c>
      <c r="I58" s="5">
        <v>83084.350000000006</v>
      </c>
      <c r="J58" s="5">
        <v>83084.350000000006</v>
      </c>
      <c r="K58" s="5">
        <v>83084.350000000006</v>
      </c>
      <c r="L58" s="5">
        <v>83084.350000000006</v>
      </c>
      <c r="M58" s="5">
        <v>83084.350000000006</v>
      </c>
      <c r="N58" s="5">
        <v>161841.1</v>
      </c>
      <c r="O58" s="5">
        <f t="shared" si="1"/>
        <v>1153468.2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t="s">
        <v>59</v>
      </c>
      <c r="B59" s="5">
        <v>3376961.8</v>
      </c>
      <c r="C59" s="5">
        <v>3611008.79</v>
      </c>
      <c r="D59" s="5">
        <v>3611008.79</v>
      </c>
      <c r="E59" s="5">
        <v>3611008.79</v>
      </c>
      <c r="F59" s="5">
        <v>3611008.79</v>
      </c>
      <c r="G59" s="5">
        <v>3611008.79</v>
      </c>
      <c r="H59" s="5">
        <v>3611008.79</v>
      </c>
      <c r="I59" s="5">
        <v>3611008.79</v>
      </c>
      <c r="J59" s="5">
        <v>3611008.78</v>
      </c>
      <c r="K59" s="5">
        <v>3611008.79</v>
      </c>
      <c r="L59" s="5">
        <v>3611008.78</v>
      </c>
      <c r="M59" s="5">
        <v>3611008.79</v>
      </c>
      <c r="N59" s="5">
        <v>7033931.9100000001</v>
      </c>
      <c r="O59" s="5">
        <f t="shared" si="1"/>
        <v>50131990.379999995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t="s">
        <v>60</v>
      </c>
      <c r="B60" s="5">
        <v>678169.72</v>
      </c>
      <c r="C60" s="5">
        <v>725171.61</v>
      </c>
      <c r="D60" s="5">
        <v>725171.61</v>
      </c>
      <c r="E60" s="5">
        <v>725171.61</v>
      </c>
      <c r="F60" s="5">
        <v>725171.61</v>
      </c>
      <c r="G60" s="5">
        <v>725171.61</v>
      </c>
      <c r="H60" s="5">
        <v>725171.61</v>
      </c>
      <c r="I60" s="5">
        <v>725171.61</v>
      </c>
      <c r="J60" s="5">
        <v>725171.61</v>
      </c>
      <c r="K60" s="5">
        <v>725171.61</v>
      </c>
      <c r="L60" s="5">
        <v>725171.61</v>
      </c>
      <c r="M60" s="5">
        <v>725171.6</v>
      </c>
      <c r="N60" s="5">
        <v>1412571.4</v>
      </c>
      <c r="O60" s="5">
        <f t="shared" si="1"/>
        <v>10067628.820000002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t="s">
        <v>61</v>
      </c>
      <c r="B61" s="5">
        <v>2436944.16</v>
      </c>
      <c r="C61" s="5">
        <v>2605841.37</v>
      </c>
      <c r="D61" s="5">
        <v>2605841.37</v>
      </c>
      <c r="E61" s="5">
        <v>2605841.37</v>
      </c>
      <c r="F61" s="5">
        <v>2605841.37</v>
      </c>
      <c r="G61" s="5">
        <v>2605841.37</v>
      </c>
      <c r="H61" s="5">
        <v>2605841.38</v>
      </c>
      <c r="I61" s="5">
        <v>2605841.37</v>
      </c>
      <c r="J61" s="5">
        <v>2605841.38</v>
      </c>
      <c r="K61" s="5">
        <v>2605841.37</v>
      </c>
      <c r="L61" s="5">
        <v>2605841.38</v>
      </c>
      <c r="M61" s="5">
        <v>2605841.37</v>
      </c>
      <c r="N61" s="5">
        <v>5075952.9800000004</v>
      </c>
      <c r="O61" s="5">
        <f t="shared" si="1"/>
        <v>36177152.240000002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t="s">
        <v>26</v>
      </c>
      <c r="B62" s="5">
        <v>1056361.67</v>
      </c>
      <c r="C62" s="5">
        <v>1129574.8999999999</v>
      </c>
      <c r="D62" s="5">
        <v>1129574.8999999999</v>
      </c>
      <c r="E62" s="5">
        <v>1129574.8999999999</v>
      </c>
      <c r="F62" s="5">
        <v>1129574.8999999999</v>
      </c>
      <c r="G62" s="5">
        <v>1129574.8999999999</v>
      </c>
      <c r="H62" s="5">
        <v>1129574.8999999999</v>
      </c>
      <c r="I62" s="5">
        <v>1129574.8999999999</v>
      </c>
      <c r="J62" s="5">
        <v>1129574.8999999999</v>
      </c>
      <c r="K62" s="5">
        <v>1129574.8999999999</v>
      </c>
      <c r="L62" s="5">
        <v>1129574.8999999999</v>
      </c>
      <c r="M62" s="5">
        <v>1129574.8899999999</v>
      </c>
      <c r="N62" s="5">
        <v>2200313.9300000002</v>
      </c>
      <c r="O62" s="5">
        <f t="shared" si="1"/>
        <v>15681999.490000002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t="s">
        <v>62</v>
      </c>
      <c r="B63" s="5">
        <v>1412011.1</v>
      </c>
      <c r="C63" s="5">
        <v>1509873.31</v>
      </c>
      <c r="D63" s="5">
        <v>1509873.31</v>
      </c>
      <c r="E63" s="5">
        <v>1509873.31</v>
      </c>
      <c r="F63" s="5">
        <v>1509873.31</v>
      </c>
      <c r="G63" s="5">
        <v>1509873.31</v>
      </c>
      <c r="H63" s="5">
        <v>1509873.31</v>
      </c>
      <c r="I63" s="5">
        <v>1509873.3</v>
      </c>
      <c r="J63" s="5">
        <v>1509873.31</v>
      </c>
      <c r="K63" s="5">
        <v>1509873.3</v>
      </c>
      <c r="L63" s="5">
        <v>1509873.31</v>
      </c>
      <c r="M63" s="5">
        <v>1509873.3</v>
      </c>
      <c r="N63" s="5">
        <v>2941102.24</v>
      </c>
      <c r="O63" s="5">
        <f t="shared" si="1"/>
        <v>20961719.720000006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t="s">
        <v>63</v>
      </c>
      <c r="B64" s="5">
        <v>1185462.3999999999</v>
      </c>
      <c r="C64" s="5">
        <v>1267623.2</v>
      </c>
      <c r="D64" s="5">
        <v>1267623.21</v>
      </c>
      <c r="E64" s="5">
        <v>1267623.2</v>
      </c>
      <c r="F64" s="5">
        <v>1267623.21</v>
      </c>
      <c r="G64" s="5">
        <v>1267623.2</v>
      </c>
      <c r="H64" s="5">
        <v>1267623.21</v>
      </c>
      <c r="I64" s="5">
        <v>1267623.2</v>
      </c>
      <c r="J64" s="5">
        <v>1267623.21</v>
      </c>
      <c r="K64" s="5">
        <v>1267623.2</v>
      </c>
      <c r="L64" s="5">
        <v>1267623.21</v>
      </c>
      <c r="M64" s="5">
        <v>1267623.2</v>
      </c>
      <c r="N64" s="5">
        <v>2469220.0499999998</v>
      </c>
      <c r="O64" s="5">
        <f t="shared" si="1"/>
        <v>17598537.699999999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t="s">
        <v>64</v>
      </c>
      <c r="B65" s="5">
        <v>130480.88</v>
      </c>
      <c r="C65" s="5">
        <v>139524.10999999999</v>
      </c>
      <c r="D65" s="5">
        <v>139524.10999999999</v>
      </c>
      <c r="E65" s="5">
        <v>139524.12</v>
      </c>
      <c r="F65" s="5">
        <v>139524.10999999999</v>
      </c>
      <c r="G65" s="5">
        <v>139524.12</v>
      </c>
      <c r="H65" s="5">
        <v>139524.10999999999</v>
      </c>
      <c r="I65" s="5">
        <v>139524.12</v>
      </c>
      <c r="J65" s="5">
        <v>139524.10999999999</v>
      </c>
      <c r="K65" s="5">
        <v>139524.12</v>
      </c>
      <c r="L65" s="5">
        <v>139524.10999999999</v>
      </c>
      <c r="M65" s="5">
        <v>139524.12</v>
      </c>
      <c r="N65" s="5">
        <v>271780.87</v>
      </c>
      <c r="O65" s="5">
        <f t="shared" si="1"/>
        <v>1937027.0100000002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t="s">
        <v>65</v>
      </c>
      <c r="B66" s="5">
        <v>534824.15</v>
      </c>
      <c r="C66" s="5">
        <v>571891.19999999995</v>
      </c>
      <c r="D66" s="5">
        <v>571891.19999999995</v>
      </c>
      <c r="E66" s="5">
        <v>571891.19999999995</v>
      </c>
      <c r="F66" s="5">
        <v>571891.19999999995</v>
      </c>
      <c r="G66" s="5">
        <v>571891.19999999995</v>
      </c>
      <c r="H66" s="5">
        <v>571891.19999999995</v>
      </c>
      <c r="I66" s="5">
        <v>571891.18999999994</v>
      </c>
      <c r="J66" s="5">
        <v>571891.19999999995</v>
      </c>
      <c r="K66" s="5">
        <v>571891.18999999994</v>
      </c>
      <c r="L66" s="5">
        <v>571891.19999999995</v>
      </c>
      <c r="M66" s="5">
        <v>571891.18999999994</v>
      </c>
      <c r="N66" s="5">
        <v>1113994.45</v>
      </c>
      <c r="O66" s="5">
        <f t="shared" si="1"/>
        <v>7939621.7700000023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t="s">
        <v>66</v>
      </c>
      <c r="B67" s="5">
        <v>379256.75</v>
      </c>
      <c r="C67" s="5">
        <v>405541.88</v>
      </c>
      <c r="D67" s="5">
        <v>405541.88</v>
      </c>
      <c r="E67" s="5">
        <v>405541.88</v>
      </c>
      <c r="F67" s="5">
        <v>405541.88</v>
      </c>
      <c r="G67" s="5">
        <v>405541.88</v>
      </c>
      <c r="H67" s="5">
        <v>405541.89</v>
      </c>
      <c r="I67" s="5">
        <v>405541.88</v>
      </c>
      <c r="J67" s="5">
        <v>405541.89</v>
      </c>
      <c r="K67" s="5">
        <v>405541.88</v>
      </c>
      <c r="L67" s="5">
        <v>405541.89</v>
      </c>
      <c r="M67" s="5">
        <v>405541.88</v>
      </c>
      <c r="N67" s="5">
        <v>789960.42</v>
      </c>
      <c r="O67" s="5">
        <f t="shared" si="1"/>
        <v>5630177.8799999999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t="s">
        <v>67</v>
      </c>
      <c r="B68" s="5">
        <v>332591.94</v>
      </c>
      <c r="C68" s="5">
        <v>355642.88</v>
      </c>
      <c r="D68" s="5">
        <v>355642.88</v>
      </c>
      <c r="E68" s="5">
        <v>355642.89</v>
      </c>
      <c r="F68" s="5">
        <v>355642.88</v>
      </c>
      <c r="G68" s="5">
        <v>355642.89</v>
      </c>
      <c r="H68" s="5">
        <v>355642.88</v>
      </c>
      <c r="I68" s="5">
        <v>355642.89</v>
      </c>
      <c r="J68" s="5">
        <v>355642.88</v>
      </c>
      <c r="K68" s="5">
        <v>355642.89</v>
      </c>
      <c r="L68" s="5">
        <v>355642.88</v>
      </c>
      <c r="M68" s="5">
        <v>355642.89</v>
      </c>
      <c r="N68" s="5">
        <v>692761.49</v>
      </c>
      <c r="O68" s="5">
        <f t="shared" si="1"/>
        <v>4937425.16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t="s">
        <v>68</v>
      </c>
      <c r="B69" s="5">
        <v>822821.47</v>
      </c>
      <c r="C69" s="5">
        <v>879848.73</v>
      </c>
      <c r="D69" s="5">
        <v>879848.73</v>
      </c>
      <c r="E69" s="5">
        <v>879848.73</v>
      </c>
      <c r="F69" s="5">
        <v>879848.73</v>
      </c>
      <c r="G69" s="5">
        <v>879848.73</v>
      </c>
      <c r="H69" s="5">
        <v>879848.73</v>
      </c>
      <c r="I69" s="5">
        <v>879848.73</v>
      </c>
      <c r="J69" s="5">
        <v>879848.73</v>
      </c>
      <c r="K69" s="5">
        <v>879848.72</v>
      </c>
      <c r="L69" s="5">
        <v>879848.73</v>
      </c>
      <c r="M69" s="5">
        <v>879848.72</v>
      </c>
      <c r="N69" s="5">
        <v>1713869.01</v>
      </c>
      <c r="O69" s="5">
        <f t="shared" si="1"/>
        <v>12215026.490000002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t="s">
        <v>69</v>
      </c>
      <c r="B70" s="5">
        <v>768263.51</v>
      </c>
      <c r="C70" s="5">
        <v>821509.53</v>
      </c>
      <c r="D70" s="5">
        <v>821509.53</v>
      </c>
      <c r="E70" s="5">
        <v>821509.53</v>
      </c>
      <c r="F70" s="5">
        <v>821509.53</v>
      </c>
      <c r="G70" s="5">
        <v>821509.53</v>
      </c>
      <c r="H70" s="5">
        <v>821509.53</v>
      </c>
      <c r="I70" s="5">
        <v>821509.53</v>
      </c>
      <c r="J70" s="5">
        <v>821509.53</v>
      </c>
      <c r="K70" s="5">
        <v>821509.53</v>
      </c>
      <c r="L70" s="5">
        <v>821509.54</v>
      </c>
      <c r="M70" s="5">
        <v>821509.53</v>
      </c>
      <c r="N70" s="5">
        <v>1600229.31</v>
      </c>
      <c r="O70" s="5">
        <f t="shared" si="1"/>
        <v>11405097.660000002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t="s">
        <v>27</v>
      </c>
      <c r="B71" s="5">
        <v>233002.23999999999</v>
      </c>
      <c r="C71" s="5">
        <v>249150.92</v>
      </c>
      <c r="D71" s="5">
        <v>249150.92</v>
      </c>
      <c r="E71" s="5">
        <v>249150.92</v>
      </c>
      <c r="F71" s="5">
        <v>249150.92</v>
      </c>
      <c r="G71" s="5">
        <v>249150.92</v>
      </c>
      <c r="H71" s="5">
        <v>249150.93</v>
      </c>
      <c r="I71" s="5">
        <v>249150.92</v>
      </c>
      <c r="J71" s="5">
        <v>249150.93</v>
      </c>
      <c r="K71" s="5">
        <v>249150.92</v>
      </c>
      <c r="L71" s="5">
        <v>249150.93</v>
      </c>
      <c r="M71" s="5">
        <v>249150.92</v>
      </c>
      <c r="N71" s="5">
        <v>485324.39</v>
      </c>
      <c r="O71" s="5">
        <f t="shared" si="1"/>
        <v>3458986.7800000003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t="s">
        <v>70</v>
      </c>
      <c r="B72" s="5">
        <v>79071.27</v>
      </c>
      <c r="C72" s="5">
        <v>84551.46</v>
      </c>
      <c r="D72" s="5">
        <v>84551.46</v>
      </c>
      <c r="E72" s="5">
        <v>84551.46</v>
      </c>
      <c r="F72" s="5">
        <v>84551.47</v>
      </c>
      <c r="G72" s="5">
        <v>84551.46</v>
      </c>
      <c r="H72" s="5">
        <v>84551.47</v>
      </c>
      <c r="I72" s="5">
        <v>84551.46</v>
      </c>
      <c r="J72" s="5">
        <v>84551.47</v>
      </c>
      <c r="K72" s="5">
        <v>84551.46</v>
      </c>
      <c r="L72" s="5">
        <v>84551.47</v>
      </c>
      <c r="M72" s="5">
        <v>84551.46</v>
      </c>
      <c r="N72" s="5">
        <v>164698.92000000001</v>
      </c>
      <c r="O72" s="5">
        <f t="shared" si="1"/>
        <v>1173836.2899999998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t="s">
        <v>28</v>
      </c>
      <c r="B73" s="5">
        <v>36528.19</v>
      </c>
      <c r="C73" s="5">
        <v>39059.85</v>
      </c>
      <c r="D73" s="5">
        <v>39059.85</v>
      </c>
      <c r="E73" s="5">
        <v>39059.85</v>
      </c>
      <c r="F73" s="5">
        <v>39059.85</v>
      </c>
      <c r="G73" s="5">
        <v>39059.85</v>
      </c>
      <c r="H73" s="5">
        <v>39059.85</v>
      </c>
      <c r="I73" s="5">
        <v>39059.85</v>
      </c>
      <c r="J73" s="5">
        <v>39059.85</v>
      </c>
      <c r="K73" s="5">
        <v>39059.86</v>
      </c>
      <c r="L73" s="5">
        <v>39059.85</v>
      </c>
      <c r="M73" s="5">
        <v>39059.86</v>
      </c>
      <c r="N73" s="5">
        <v>76085.2</v>
      </c>
      <c r="O73" s="5">
        <f t="shared" si="1"/>
        <v>542271.75999999989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">
      <c r="A74" t="s">
        <v>29</v>
      </c>
      <c r="B74" s="5">
        <v>17482.580000000002</v>
      </c>
      <c r="C74" s="5">
        <v>18694.25</v>
      </c>
      <c r="D74" s="5">
        <v>18694.25</v>
      </c>
      <c r="E74" s="5">
        <v>18694.25</v>
      </c>
      <c r="F74" s="5">
        <v>18694.25</v>
      </c>
      <c r="G74" s="5">
        <v>18694.25</v>
      </c>
      <c r="H74" s="5">
        <v>18694.25</v>
      </c>
      <c r="I74" s="5">
        <v>18694.25</v>
      </c>
      <c r="J74" s="5">
        <v>18694.25</v>
      </c>
      <c r="K74" s="5">
        <v>18694.25</v>
      </c>
      <c r="L74" s="5">
        <v>18694.25</v>
      </c>
      <c r="M74" s="5">
        <v>18694.25</v>
      </c>
      <c r="N74" s="5">
        <v>36414.78</v>
      </c>
      <c r="O74" s="5">
        <f t="shared" si="1"/>
        <v>259534.11000000002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">
      <c r="A75" t="s">
        <v>71</v>
      </c>
      <c r="B75" s="5">
        <v>703961.21</v>
      </c>
      <c r="C75" s="5">
        <v>752750.62</v>
      </c>
      <c r="D75" s="5">
        <v>752750.62</v>
      </c>
      <c r="E75" s="5">
        <v>752750.62</v>
      </c>
      <c r="F75" s="5">
        <v>752750.63</v>
      </c>
      <c r="G75" s="5">
        <v>752750.62</v>
      </c>
      <c r="H75" s="5">
        <v>752750.63</v>
      </c>
      <c r="I75" s="5">
        <v>752750.62</v>
      </c>
      <c r="J75" s="5">
        <v>752750.63</v>
      </c>
      <c r="K75" s="5">
        <v>752750.62</v>
      </c>
      <c r="L75" s="5">
        <v>752750.63</v>
      </c>
      <c r="M75" s="5">
        <v>752750.62</v>
      </c>
      <c r="N75" s="5">
        <v>1466292.93</v>
      </c>
      <c r="O75" s="5">
        <f t="shared" si="1"/>
        <v>10450511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t="s">
        <v>72</v>
      </c>
      <c r="B76" s="5">
        <v>57327.78</v>
      </c>
      <c r="C76" s="5">
        <v>61300.99</v>
      </c>
      <c r="D76" s="5">
        <v>61300.99</v>
      </c>
      <c r="E76" s="5">
        <v>61300.99</v>
      </c>
      <c r="F76" s="5">
        <v>61300.99</v>
      </c>
      <c r="G76" s="5">
        <v>61300.99</v>
      </c>
      <c r="H76" s="5">
        <v>61300.99</v>
      </c>
      <c r="I76" s="5">
        <v>61300.99</v>
      </c>
      <c r="J76" s="5">
        <v>61300.99</v>
      </c>
      <c r="K76" s="5">
        <v>61301</v>
      </c>
      <c r="L76" s="5">
        <v>61300.99</v>
      </c>
      <c r="M76" s="5">
        <v>61301</v>
      </c>
      <c r="N76" s="5">
        <v>119409.01</v>
      </c>
      <c r="O76" s="5">
        <f t="shared" si="1"/>
        <v>851047.7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">
      <c r="A77" t="s">
        <v>73</v>
      </c>
      <c r="B77" s="5">
        <v>184418.36</v>
      </c>
      <c r="C77" s="5">
        <v>197199.84</v>
      </c>
      <c r="D77" s="5">
        <v>197199.84</v>
      </c>
      <c r="E77" s="5">
        <v>197199.84</v>
      </c>
      <c r="F77" s="5">
        <v>197199.84</v>
      </c>
      <c r="G77" s="5">
        <v>197199.84</v>
      </c>
      <c r="H77" s="5">
        <v>197199.83</v>
      </c>
      <c r="I77" s="5">
        <v>197199.84</v>
      </c>
      <c r="J77" s="5">
        <v>197199.83</v>
      </c>
      <c r="K77" s="5">
        <v>197199.84</v>
      </c>
      <c r="L77" s="5">
        <v>197199.83</v>
      </c>
      <c r="M77" s="5">
        <v>197199.84</v>
      </c>
      <c r="N77" s="5">
        <v>384128.17</v>
      </c>
      <c r="O77" s="5">
        <f>SUM(B77:N77)</f>
        <v>2737744.7399999998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">
      <c r="A78" t="s">
        <v>30</v>
      </c>
      <c r="B78" s="5">
        <v>40293.68</v>
      </c>
      <c r="C78" s="5">
        <v>43086.31</v>
      </c>
      <c r="D78" s="5">
        <v>43086.31</v>
      </c>
      <c r="E78" s="5">
        <v>43086.31</v>
      </c>
      <c r="F78" s="5">
        <v>43086.31</v>
      </c>
      <c r="G78" s="5">
        <v>43086.31</v>
      </c>
      <c r="H78" s="5">
        <v>43086.31</v>
      </c>
      <c r="I78" s="5">
        <v>43086.31</v>
      </c>
      <c r="J78" s="5">
        <v>43086.3</v>
      </c>
      <c r="K78" s="5">
        <v>43086.31</v>
      </c>
      <c r="L78" s="5">
        <v>43086.3</v>
      </c>
      <c r="M78" s="5">
        <v>43086.31</v>
      </c>
      <c r="N78" s="5">
        <v>83928.39</v>
      </c>
      <c r="O78" s="5">
        <f>SUM(B78:N78)</f>
        <v>598171.46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">
      <c r="A79" t="s">
        <v>1</v>
      </c>
      <c r="P79" s="11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">
      <c r="A80" t="s">
        <v>31</v>
      </c>
      <c r="B80" s="5">
        <f t="shared" ref="B80:N80" si="2">SUM(B12:B78)</f>
        <v>37166666.670000009</v>
      </c>
      <c r="C80" s="5">
        <f t="shared" si="2"/>
        <v>39742575.720000014</v>
      </c>
      <c r="D80" s="5">
        <f t="shared" si="2"/>
        <v>39742575.730000012</v>
      </c>
      <c r="E80" s="5">
        <f t="shared" si="2"/>
        <v>39742575.730000012</v>
      </c>
      <c r="F80" s="5">
        <f t="shared" si="2"/>
        <v>39742575.810000017</v>
      </c>
      <c r="G80" s="5">
        <f t="shared" si="2"/>
        <v>39742220.280000009</v>
      </c>
      <c r="H80" s="5">
        <f t="shared" si="2"/>
        <v>39742575.850000009</v>
      </c>
      <c r="I80" s="5">
        <f t="shared" si="2"/>
        <v>39742575.690000005</v>
      </c>
      <c r="J80" s="5">
        <f t="shared" si="2"/>
        <v>39742575.82</v>
      </c>
      <c r="K80" s="5">
        <f t="shared" si="2"/>
        <v>39742575.700000003</v>
      </c>
      <c r="L80" s="5">
        <f t="shared" si="2"/>
        <v>39742575.850000001</v>
      </c>
      <c r="M80" s="5">
        <f t="shared" si="2"/>
        <v>39742575.670000002</v>
      </c>
      <c r="N80" s="5">
        <f t="shared" si="2"/>
        <v>77415090.420000046</v>
      </c>
      <c r="O80" s="5">
        <f>SUM(B80:N80)</f>
        <v>551749734.94000018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2:AG80"/>
  <sheetViews>
    <sheetView topLeftCell="A2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B12" sqref="B12:N78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2.5" bestFit="1" customWidth="1"/>
    <col min="15" max="15" width="11.1640625" bestFit="1" customWidth="1"/>
    <col min="16" max="16" width="3" customWidth="1"/>
  </cols>
  <sheetData>
    <row r="2" spans="1:33" x14ac:dyDescent="0.2">
      <c r="A2" s="17" t="str">
        <f>'FY20-21'!A1</f>
        <v>VALIDATED TAX RECEIPTS FOR: July 2020 thru  June 2021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3" x14ac:dyDescent="0.2">
      <c r="A3" s="7"/>
      <c r="F3" s="3"/>
      <c r="G3" s="3"/>
      <c r="O3" t="s">
        <v>74</v>
      </c>
    </row>
    <row r="4" spans="1:33" x14ac:dyDescent="0.2">
      <c r="A4" s="17" t="s">
        <v>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33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3" x14ac:dyDescent="0.2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33" x14ac:dyDescent="0.2">
      <c r="A7" s="17" t="s">
        <v>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10" spans="1:33" x14ac:dyDescent="0.2">
      <c r="A10" t="s">
        <v>0</v>
      </c>
      <c r="B10" s="1">
        <f>'County Revenue Share'!B10</f>
        <v>44013</v>
      </c>
      <c r="C10" s="1">
        <f>'County Revenue Share'!C10</f>
        <v>44044</v>
      </c>
      <c r="D10" s="1">
        <f>'County Revenue Share'!D10</f>
        <v>44075</v>
      </c>
      <c r="E10" s="1">
        <f>'County Revenue Share'!E10</f>
        <v>44105</v>
      </c>
      <c r="F10" s="1">
        <f>'County Revenue Share'!F10</f>
        <v>44136</v>
      </c>
      <c r="G10" s="1">
        <f>'County Revenue Share'!G10</f>
        <v>44166</v>
      </c>
      <c r="H10" s="1">
        <f>'County Revenue Share'!H10</f>
        <v>44197</v>
      </c>
      <c r="I10" s="1">
        <f>'County Revenue Share'!I10</f>
        <v>44228</v>
      </c>
      <c r="J10" s="1">
        <f>'County Revenue Share'!J10</f>
        <v>44256</v>
      </c>
      <c r="K10" s="1">
        <f>'County Revenue Share'!K10</f>
        <v>44287</v>
      </c>
      <c r="L10" s="1">
        <f>'County Revenue Share'!L10</f>
        <v>44317</v>
      </c>
      <c r="M10" s="1">
        <f>'County Revenue Share'!M10</f>
        <v>44348</v>
      </c>
      <c r="N10" s="1" t="str">
        <f>'County Revenue Share'!N10</f>
        <v>Final true-up</v>
      </c>
      <c r="O10" s="16" t="str">
        <f>'County Revenue Share'!O10</f>
        <v>FY20-21</v>
      </c>
    </row>
    <row r="11" spans="1:33" x14ac:dyDescent="0.2">
      <c r="A11" t="s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">
      <c r="A12" t="s">
        <v>37</v>
      </c>
      <c r="B12" s="5">
        <v>396314.09</v>
      </c>
      <c r="C12" s="5">
        <v>441588.51</v>
      </c>
      <c r="D12" s="5">
        <v>441588.52</v>
      </c>
      <c r="E12" s="5">
        <v>441588.5</v>
      </c>
      <c r="F12" s="5">
        <v>441588.52</v>
      </c>
      <c r="G12" s="5">
        <v>441588.51</v>
      </c>
      <c r="H12" s="5">
        <v>441588.52</v>
      </c>
      <c r="I12" s="5">
        <v>441588.52</v>
      </c>
      <c r="J12" s="5">
        <v>441588.5</v>
      </c>
      <c r="K12" s="5">
        <v>441588.52</v>
      </c>
      <c r="L12" s="5">
        <v>441588.51</v>
      </c>
      <c r="M12" s="5">
        <v>441588.52</v>
      </c>
      <c r="N12" s="5">
        <v>1000477.27</v>
      </c>
      <c r="O12" s="5">
        <f>SUM(B12:N12)</f>
        <v>6254265.0099999998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">
      <c r="A13" t="s">
        <v>38</v>
      </c>
      <c r="B13" s="5">
        <v>17463.91</v>
      </c>
      <c r="C13" s="5">
        <v>19888.580000000002</v>
      </c>
      <c r="D13" s="5">
        <v>19888.580000000002</v>
      </c>
      <c r="E13" s="5">
        <v>19888.580000000002</v>
      </c>
      <c r="F13" s="5">
        <v>19888.580000000002</v>
      </c>
      <c r="G13" s="5">
        <v>19888.580000000002</v>
      </c>
      <c r="H13" s="5">
        <v>19888.580000000002</v>
      </c>
      <c r="I13" s="5">
        <v>19888.580000000002</v>
      </c>
      <c r="J13" s="5">
        <v>19888.580000000002</v>
      </c>
      <c r="K13" s="5">
        <v>19888.580000000002</v>
      </c>
      <c r="L13" s="5">
        <v>19888.59</v>
      </c>
      <c r="M13" s="5">
        <v>19888.57</v>
      </c>
      <c r="N13" s="5">
        <v>44744.7</v>
      </c>
      <c r="O13" s="5">
        <f t="shared" ref="O13:O76" si="0">SUM(B13:N13)</f>
        <v>280982.99000000005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">
      <c r="A14" t="s">
        <v>39</v>
      </c>
      <c r="B14" s="5">
        <v>320465.77</v>
      </c>
      <c r="C14" s="5">
        <v>344413.26</v>
      </c>
      <c r="D14" s="5">
        <v>344413.26</v>
      </c>
      <c r="E14" s="5">
        <v>344413.26</v>
      </c>
      <c r="F14" s="5">
        <v>344413.26</v>
      </c>
      <c r="G14" s="5">
        <v>344413.26</v>
      </c>
      <c r="H14" s="5">
        <v>344413.26</v>
      </c>
      <c r="I14" s="5">
        <v>344413.26</v>
      </c>
      <c r="J14" s="5">
        <v>344413.26</v>
      </c>
      <c r="K14" s="5">
        <v>344413.27</v>
      </c>
      <c r="L14" s="5">
        <v>344413.25</v>
      </c>
      <c r="M14" s="5">
        <v>344413.26</v>
      </c>
      <c r="N14" s="5">
        <v>676660.37</v>
      </c>
      <c r="O14" s="5">
        <f t="shared" si="0"/>
        <v>4785672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">
      <c r="A15" t="s">
        <v>2</v>
      </c>
      <c r="B15" s="5">
        <v>21408.5</v>
      </c>
      <c r="C15" s="5">
        <v>22785.63</v>
      </c>
      <c r="D15" s="5">
        <v>22785.63</v>
      </c>
      <c r="E15" s="5">
        <v>22785.63</v>
      </c>
      <c r="F15" s="5">
        <v>22785.62</v>
      </c>
      <c r="G15" s="5">
        <v>22785.63</v>
      </c>
      <c r="H15" s="5">
        <v>22785.62</v>
      </c>
      <c r="I15" s="5">
        <v>22785.63</v>
      </c>
      <c r="J15" s="5">
        <v>22785.62</v>
      </c>
      <c r="K15" s="5">
        <v>22785.64</v>
      </c>
      <c r="L15" s="5">
        <v>22785.62</v>
      </c>
      <c r="M15" s="5">
        <v>22785.65</v>
      </c>
      <c r="N15" s="5">
        <v>39328.120000000003</v>
      </c>
      <c r="O15" s="5">
        <f t="shared" si="0"/>
        <v>311378.54000000004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">
      <c r="A16" t="s">
        <v>40</v>
      </c>
      <c r="B16" s="5">
        <v>903643.86</v>
      </c>
      <c r="C16" s="5">
        <v>1010649.63</v>
      </c>
      <c r="D16" s="5">
        <v>1010649.63</v>
      </c>
      <c r="E16" s="5">
        <v>1010649.64</v>
      </c>
      <c r="F16" s="5">
        <v>1010649.62</v>
      </c>
      <c r="G16" s="5">
        <v>1010649.66</v>
      </c>
      <c r="H16" s="5">
        <v>1010649.64</v>
      </c>
      <c r="I16" s="5">
        <v>1010649.66</v>
      </c>
      <c r="J16" s="5">
        <v>1010649.64</v>
      </c>
      <c r="K16" s="5">
        <v>1010649.66</v>
      </c>
      <c r="L16" s="5">
        <v>1010649.64</v>
      </c>
      <c r="M16" s="5">
        <v>1010649.66</v>
      </c>
      <c r="N16" s="5">
        <v>2354787.7000000002</v>
      </c>
      <c r="O16" s="5">
        <f t="shared" si="0"/>
        <v>14375577.640000001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">
      <c r="A17" t="s">
        <v>41</v>
      </c>
      <c r="B17" s="5">
        <v>4399964.25</v>
      </c>
      <c r="C17" s="5">
        <v>4866878.16</v>
      </c>
      <c r="D17" s="5">
        <v>4866878.17</v>
      </c>
      <c r="E17" s="5">
        <v>4866878.16</v>
      </c>
      <c r="F17" s="5">
        <v>4866878.17</v>
      </c>
      <c r="G17" s="5">
        <v>4866878.1900000004</v>
      </c>
      <c r="H17" s="5">
        <v>4866878.17</v>
      </c>
      <c r="I17" s="5">
        <v>4866878.24</v>
      </c>
      <c r="J17" s="5">
        <v>4866878.1500000004</v>
      </c>
      <c r="K17" s="5">
        <v>4866878.2300000004</v>
      </c>
      <c r="L17" s="5">
        <v>4866878.16</v>
      </c>
      <c r="M17" s="5">
        <v>4866878.22</v>
      </c>
      <c r="N17" s="5">
        <v>11833154.560000001</v>
      </c>
      <c r="O17" s="5">
        <f t="shared" si="0"/>
        <v>69768778.829999998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t="s">
        <v>3</v>
      </c>
      <c r="B18" s="5">
        <v>10222.68</v>
      </c>
      <c r="C18" s="5">
        <v>11060.51</v>
      </c>
      <c r="D18" s="5">
        <v>11060.49</v>
      </c>
      <c r="E18" s="5">
        <v>11060.51</v>
      </c>
      <c r="F18" s="5">
        <v>11060.49</v>
      </c>
      <c r="G18" s="5">
        <v>11060.51</v>
      </c>
      <c r="H18" s="5">
        <v>11060.49</v>
      </c>
      <c r="I18" s="5">
        <v>11060.51</v>
      </c>
      <c r="J18" s="5">
        <v>11060.49</v>
      </c>
      <c r="K18" s="5">
        <v>11060.51</v>
      </c>
      <c r="L18" s="5">
        <v>11060.49</v>
      </c>
      <c r="M18" s="5">
        <v>11060.51</v>
      </c>
      <c r="N18" s="5">
        <v>15746.88</v>
      </c>
      <c r="O18" s="5">
        <f t="shared" si="0"/>
        <v>147635.07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">
      <c r="A19" t="s">
        <v>42</v>
      </c>
      <c r="B19" s="5">
        <v>47764.37</v>
      </c>
      <c r="C19" s="5">
        <v>48229.03</v>
      </c>
      <c r="D19" s="5">
        <v>48229.03</v>
      </c>
      <c r="E19" s="5">
        <v>48229.03</v>
      </c>
      <c r="F19" s="5">
        <v>48229.03</v>
      </c>
      <c r="G19" s="5">
        <v>48229.04</v>
      </c>
      <c r="H19" s="5">
        <v>48229.03</v>
      </c>
      <c r="I19" s="5">
        <v>48229.04</v>
      </c>
      <c r="J19" s="5">
        <v>48229.03</v>
      </c>
      <c r="K19" s="5">
        <v>48229.04</v>
      </c>
      <c r="L19" s="5">
        <v>48229.03</v>
      </c>
      <c r="M19" s="5">
        <v>48229.04</v>
      </c>
      <c r="N19" s="5">
        <v>66901.81</v>
      </c>
      <c r="O19" s="5">
        <f t="shared" si="0"/>
        <v>645185.54999999981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">
      <c r="A20" t="s">
        <v>43</v>
      </c>
      <c r="B20" s="5">
        <v>42666.69</v>
      </c>
      <c r="C20" s="5">
        <v>42856.7</v>
      </c>
      <c r="D20" s="5">
        <v>42856.7</v>
      </c>
      <c r="E20" s="5">
        <v>42856.7</v>
      </c>
      <c r="F20" s="5">
        <v>42856.69</v>
      </c>
      <c r="G20" s="5">
        <v>42856.7</v>
      </c>
      <c r="H20" s="5">
        <v>42856.68</v>
      </c>
      <c r="I20" s="5">
        <v>42856.7</v>
      </c>
      <c r="J20" s="5">
        <v>42856.68</v>
      </c>
      <c r="K20" s="5">
        <v>42856.7</v>
      </c>
      <c r="L20" s="5">
        <v>42856.68</v>
      </c>
      <c r="M20" s="5">
        <v>42856.7</v>
      </c>
      <c r="N20" s="5">
        <v>6531.28</v>
      </c>
      <c r="O20" s="5">
        <f t="shared" si="0"/>
        <v>520621.60000000003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">
      <c r="A21" t="s">
        <v>44</v>
      </c>
      <c r="B21" s="5">
        <v>54217.64</v>
      </c>
      <c r="C21" s="5">
        <v>56106.31</v>
      </c>
      <c r="D21" s="5">
        <v>56106.31</v>
      </c>
      <c r="E21" s="5">
        <v>56106.32</v>
      </c>
      <c r="F21" s="5">
        <v>56106.32</v>
      </c>
      <c r="G21" s="5">
        <v>56106.31</v>
      </c>
      <c r="H21" s="5">
        <v>56106.32</v>
      </c>
      <c r="I21" s="5">
        <v>56106.31</v>
      </c>
      <c r="J21" s="5">
        <v>56106.32</v>
      </c>
      <c r="K21" s="5">
        <v>56106.32</v>
      </c>
      <c r="L21" s="5">
        <v>56106.32</v>
      </c>
      <c r="M21" s="5">
        <v>56106.32</v>
      </c>
      <c r="N21" s="5">
        <v>46341.04</v>
      </c>
      <c r="O21" s="5">
        <f t="shared" si="0"/>
        <v>717728.15999999992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">
      <c r="A22" t="s">
        <v>45</v>
      </c>
      <c r="B22" s="5">
        <v>119168.64</v>
      </c>
      <c r="C22" s="5">
        <v>122167.15</v>
      </c>
      <c r="D22" s="5">
        <v>122167.15</v>
      </c>
      <c r="E22" s="5">
        <v>122167.15</v>
      </c>
      <c r="F22" s="5">
        <v>122167.15</v>
      </c>
      <c r="G22" s="5">
        <v>122167.15</v>
      </c>
      <c r="H22" s="5">
        <v>122167.15</v>
      </c>
      <c r="I22" s="5">
        <v>122167.15</v>
      </c>
      <c r="J22" s="5">
        <v>122167.14</v>
      </c>
      <c r="K22" s="5">
        <v>122167.15</v>
      </c>
      <c r="L22" s="5">
        <v>122167.15</v>
      </c>
      <c r="M22" s="5">
        <v>122167.15</v>
      </c>
      <c r="N22" s="5">
        <v>111134.8</v>
      </c>
      <c r="O22" s="5">
        <f t="shared" si="0"/>
        <v>1574142.0799999998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">
      <c r="A23" t="s">
        <v>4</v>
      </c>
      <c r="B23" s="5">
        <v>37685.019999999997</v>
      </c>
      <c r="C23" s="5">
        <v>37993.89</v>
      </c>
      <c r="D23" s="5">
        <v>37993.89</v>
      </c>
      <c r="E23" s="5">
        <v>37993.9</v>
      </c>
      <c r="F23" s="5">
        <v>37993.89</v>
      </c>
      <c r="G23" s="5">
        <v>37993.9</v>
      </c>
      <c r="H23" s="5">
        <v>37993.89</v>
      </c>
      <c r="I23" s="5">
        <v>37993.9</v>
      </c>
      <c r="J23" s="5">
        <v>37993.879999999997</v>
      </c>
      <c r="K23" s="5">
        <v>37993.9</v>
      </c>
      <c r="L23" s="5">
        <v>37993.879999999997</v>
      </c>
      <c r="M23" s="5">
        <v>37993.9</v>
      </c>
      <c r="N23" s="5">
        <v>51702.41</v>
      </c>
      <c r="O23" s="5">
        <f t="shared" si="0"/>
        <v>507320.25000000012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">
      <c r="A24" t="s">
        <v>82</v>
      </c>
      <c r="B24" s="5">
        <v>7791739.1600000001</v>
      </c>
      <c r="C24" s="5">
        <v>8145955.9900000002</v>
      </c>
      <c r="D24" s="5">
        <v>8145955.9800000004</v>
      </c>
      <c r="E24" s="5">
        <v>8145955.9800000004</v>
      </c>
      <c r="F24" s="5">
        <v>8145955.9900000002</v>
      </c>
      <c r="G24" s="5">
        <v>8145955.9800000004</v>
      </c>
      <c r="H24" s="5">
        <v>8145956</v>
      </c>
      <c r="I24" s="5">
        <v>8145955.9699999997</v>
      </c>
      <c r="J24" s="5">
        <v>8145955.9900000002</v>
      </c>
      <c r="K24" s="5">
        <v>8145955.9800000004</v>
      </c>
      <c r="L24" s="5">
        <v>8145956.0099999998</v>
      </c>
      <c r="M24" s="5">
        <v>8145955.9800000004</v>
      </c>
      <c r="N24" s="5">
        <v>8209923.54</v>
      </c>
      <c r="O24" s="5">
        <f t="shared" si="0"/>
        <v>105607178.55000001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">
      <c r="A25" t="s">
        <v>5</v>
      </c>
      <c r="B25" s="5">
        <v>22017.8</v>
      </c>
      <c r="C25" s="5">
        <v>25437.439999999999</v>
      </c>
      <c r="D25" s="5">
        <v>25437.45</v>
      </c>
      <c r="E25" s="5">
        <v>25437.439999999999</v>
      </c>
      <c r="F25" s="5">
        <v>25437.45</v>
      </c>
      <c r="G25" s="5">
        <v>25437.439999999999</v>
      </c>
      <c r="H25" s="5">
        <v>25437.45</v>
      </c>
      <c r="I25" s="5">
        <v>25437.439999999999</v>
      </c>
      <c r="J25" s="5">
        <v>25437.45</v>
      </c>
      <c r="K25" s="5">
        <v>25437.439999999999</v>
      </c>
      <c r="L25" s="5">
        <v>25437.45</v>
      </c>
      <c r="M25" s="5">
        <v>25437.439999999999</v>
      </c>
      <c r="N25" s="5">
        <v>56758.11</v>
      </c>
      <c r="O25" s="5">
        <f t="shared" si="0"/>
        <v>358587.8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">
      <c r="A26" t="s">
        <v>6</v>
      </c>
      <c r="B26" s="5">
        <v>9477.43</v>
      </c>
      <c r="C26" s="5">
        <v>9490.85</v>
      </c>
      <c r="D26" s="5">
        <v>9490.86</v>
      </c>
      <c r="E26" s="5">
        <v>9490.85</v>
      </c>
      <c r="F26" s="5">
        <v>9490.85</v>
      </c>
      <c r="G26" s="5">
        <v>9490.85</v>
      </c>
      <c r="H26" s="5">
        <v>9490.85</v>
      </c>
      <c r="I26" s="5">
        <v>9490.85</v>
      </c>
      <c r="J26" s="5">
        <v>9490.85</v>
      </c>
      <c r="K26" s="5">
        <v>9490.85</v>
      </c>
      <c r="L26" s="5">
        <v>9490.85</v>
      </c>
      <c r="M26" s="5">
        <v>9490.85</v>
      </c>
      <c r="N26" s="5">
        <v>461.15</v>
      </c>
      <c r="O26" s="5">
        <f t="shared" si="0"/>
        <v>114337.94000000002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">
      <c r="A27" t="s">
        <v>46</v>
      </c>
      <c r="B27" s="5">
        <v>3287000.15</v>
      </c>
      <c r="C27" s="5">
        <v>2501218.35</v>
      </c>
      <c r="D27" s="5">
        <v>2501218.36</v>
      </c>
      <c r="E27" s="5">
        <v>2501218.35</v>
      </c>
      <c r="F27" s="5">
        <v>2501218.36</v>
      </c>
      <c r="G27" s="5">
        <v>2501218.34</v>
      </c>
      <c r="H27" s="5">
        <v>2501218.36</v>
      </c>
      <c r="I27" s="5">
        <v>2501218.35</v>
      </c>
      <c r="J27" s="5">
        <v>2501218.36</v>
      </c>
      <c r="K27" s="5">
        <v>2501218.36</v>
      </c>
      <c r="L27" s="5">
        <v>2501218.37</v>
      </c>
      <c r="M27" s="5">
        <v>2501218.37</v>
      </c>
      <c r="N27" s="5">
        <v>6409211.4100000001</v>
      </c>
      <c r="O27" s="5">
        <f t="shared" si="0"/>
        <v>37209613.490000002</v>
      </c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">
      <c r="A28" t="s">
        <v>47</v>
      </c>
      <c r="B28" s="5">
        <v>204010.83</v>
      </c>
      <c r="C28" s="5">
        <v>205440.65</v>
      </c>
      <c r="D28" s="5">
        <v>205440.65</v>
      </c>
      <c r="E28" s="5">
        <v>205440.65</v>
      </c>
      <c r="F28" s="5">
        <v>205440.65</v>
      </c>
      <c r="G28" s="5">
        <v>205440.65</v>
      </c>
      <c r="H28" s="5">
        <v>205440.65</v>
      </c>
      <c r="I28" s="5">
        <v>205440.65</v>
      </c>
      <c r="J28" s="5">
        <v>205440.65</v>
      </c>
      <c r="K28" s="5">
        <v>205440.66</v>
      </c>
      <c r="L28" s="5">
        <v>205440.65</v>
      </c>
      <c r="M28" s="5">
        <v>205440.66</v>
      </c>
      <c r="N28" s="5">
        <v>56138.85</v>
      </c>
      <c r="O28" s="5">
        <f t="shared" si="0"/>
        <v>2519996.85</v>
      </c>
      <c r="R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">
      <c r="A29" t="s">
        <v>7</v>
      </c>
      <c r="B29" s="5">
        <v>145702.57</v>
      </c>
      <c r="C29" s="5">
        <v>160543.85</v>
      </c>
      <c r="D29" s="5">
        <v>160543.85</v>
      </c>
      <c r="E29" s="5">
        <v>160543.85</v>
      </c>
      <c r="F29" s="5">
        <v>160543.85</v>
      </c>
      <c r="G29" s="5">
        <v>160543.85</v>
      </c>
      <c r="H29" s="5">
        <v>160543.84</v>
      </c>
      <c r="I29" s="5">
        <v>160543.85</v>
      </c>
      <c r="J29" s="5">
        <v>160543.85</v>
      </c>
      <c r="K29" s="5">
        <v>160543.85</v>
      </c>
      <c r="L29" s="5">
        <v>160543.84</v>
      </c>
      <c r="M29" s="5">
        <v>160543.85</v>
      </c>
      <c r="N29" s="5">
        <v>83073.39</v>
      </c>
      <c r="O29" s="5">
        <f t="shared" si="0"/>
        <v>1994758.2900000003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2">
      <c r="A30" t="s">
        <v>8</v>
      </c>
      <c r="B30" s="5">
        <v>12027.16</v>
      </c>
      <c r="C30" s="5">
        <v>12118.28</v>
      </c>
      <c r="D30" s="5">
        <v>12118.28</v>
      </c>
      <c r="E30" s="5">
        <v>12118.27</v>
      </c>
      <c r="F30" s="5">
        <v>12118.28</v>
      </c>
      <c r="G30" s="5">
        <v>12118.28</v>
      </c>
      <c r="H30" s="5">
        <v>12118.28</v>
      </c>
      <c r="I30" s="5">
        <v>12118.28</v>
      </c>
      <c r="J30" s="5">
        <v>12118.28</v>
      </c>
      <c r="K30" s="5">
        <v>12118.28</v>
      </c>
      <c r="L30" s="5">
        <v>12118.28</v>
      </c>
      <c r="M30" s="5">
        <v>12118.28</v>
      </c>
      <c r="N30" s="5">
        <v>8160.45</v>
      </c>
      <c r="O30" s="5">
        <f t="shared" si="0"/>
        <v>153488.68000000002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x14ac:dyDescent="0.2">
      <c r="A31" t="s">
        <v>9</v>
      </c>
      <c r="B31" s="5">
        <v>61527.98</v>
      </c>
      <c r="C31" s="5">
        <v>68098.37</v>
      </c>
      <c r="D31" s="5">
        <v>68098.36</v>
      </c>
      <c r="E31" s="5">
        <v>68098.37</v>
      </c>
      <c r="F31" s="5">
        <v>68098.36</v>
      </c>
      <c r="G31" s="5">
        <v>68098.36</v>
      </c>
      <c r="H31" s="5">
        <v>68098.36</v>
      </c>
      <c r="I31" s="5">
        <v>68098.36</v>
      </c>
      <c r="J31" s="5">
        <v>68098.350000000006</v>
      </c>
      <c r="K31" s="5">
        <v>68098.36</v>
      </c>
      <c r="L31" s="5">
        <v>68098.34</v>
      </c>
      <c r="M31" s="5">
        <v>68098.350000000006</v>
      </c>
      <c r="N31" s="5">
        <v>108764.19</v>
      </c>
      <c r="O31" s="5">
        <f t="shared" si="0"/>
        <v>919374.10999999987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2">
      <c r="A32" t="s">
        <v>10</v>
      </c>
      <c r="B32" s="5">
        <v>5420.93</v>
      </c>
      <c r="C32" s="5">
        <v>6424.17</v>
      </c>
      <c r="D32" s="5">
        <v>6424.17</v>
      </c>
      <c r="E32" s="5">
        <v>6424.17</v>
      </c>
      <c r="F32" s="5">
        <v>6424.17</v>
      </c>
      <c r="G32" s="5">
        <v>6424.17</v>
      </c>
      <c r="H32" s="5">
        <v>6424.17</v>
      </c>
      <c r="I32" s="5">
        <v>6424.16</v>
      </c>
      <c r="J32" s="5">
        <v>6424.17</v>
      </c>
      <c r="K32" s="5">
        <v>6424.15</v>
      </c>
      <c r="L32" s="5">
        <v>6424.17</v>
      </c>
      <c r="M32" s="5">
        <v>6424.15</v>
      </c>
      <c r="N32" s="5">
        <v>16287.65</v>
      </c>
      <c r="O32" s="5">
        <f t="shared" si="0"/>
        <v>92374.399999999994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t="s">
        <v>11</v>
      </c>
      <c r="B33" s="5">
        <v>4506.8599999999997</v>
      </c>
      <c r="C33" s="5">
        <v>5318.69</v>
      </c>
      <c r="D33" s="5">
        <v>5318.69</v>
      </c>
      <c r="E33" s="5">
        <v>5318.68</v>
      </c>
      <c r="F33" s="5">
        <v>5318.69</v>
      </c>
      <c r="G33" s="5">
        <v>5318.68</v>
      </c>
      <c r="H33" s="5">
        <v>5318.69</v>
      </c>
      <c r="I33" s="5">
        <v>5318.68</v>
      </c>
      <c r="J33" s="5">
        <v>5318.69</v>
      </c>
      <c r="K33" s="5">
        <v>5318.68</v>
      </c>
      <c r="L33" s="5">
        <v>5318.69</v>
      </c>
      <c r="M33" s="5">
        <v>5318.68</v>
      </c>
      <c r="N33" s="5">
        <v>12400.29</v>
      </c>
      <c r="O33" s="5">
        <f t="shared" si="0"/>
        <v>75412.69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t="s">
        <v>48</v>
      </c>
      <c r="B34" s="5">
        <v>14034.14</v>
      </c>
      <c r="C34" s="5">
        <v>15192.59</v>
      </c>
      <c r="D34" s="5">
        <v>15192.59</v>
      </c>
      <c r="E34" s="5">
        <v>15192.59</v>
      </c>
      <c r="F34" s="5">
        <v>15192.58</v>
      </c>
      <c r="G34" s="5">
        <v>15192.59</v>
      </c>
      <c r="H34" s="5">
        <v>15192.58</v>
      </c>
      <c r="I34" s="5">
        <v>15192.59</v>
      </c>
      <c r="J34" s="5">
        <v>15192.58</v>
      </c>
      <c r="K34" s="5">
        <v>15192.59</v>
      </c>
      <c r="L34" s="5">
        <v>15192.57</v>
      </c>
      <c r="M34" s="5">
        <v>15192.59</v>
      </c>
      <c r="N34" s="5">
        <v>27773.91</v>
      </c>
      <c r="O34" s="5">
        <f t="shared" si="0"/>
        <v>208926.49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t="s">
        <v>12</v>
      </c>
      <c r="B35" s="5">
        <v>11993.8</v>
      </c>
      <c r="C35" s="5">
        <v>13036.93</v>
      </c>
      <c r="D35" s="5">
        <v>13036.93</v>
      </c>
      <c r="E35" s="5">
        <v>13036.93</v>
      </c>
      <c r="F35" s="5">
        <v>13036.93</v>
      </c>
      <c r="G35" s="5">
        <v>13036.93</v>
      </c>
      <c r="H35" s="5">
        <v>13036.93</v>
      </c>
      <c r="I35" s="5">
        <v>13036.93</v>
      </c>
      <c r="J35" s="5">
        <v>13036.93</v>
      </c>
      <c r="K35" s="5">
        <v>13036.92</v>
      </c>
      <c r="L35" s="5">
        <v>13036.92</v>
      </c>
      <c r="M35" s="5">
        <v>13036.93</v>
      </c>
      <c r="N35" s="5">
        <v>16963.91</v>
      </c>
      <c r="O35" s="5">
        <f t="shared" si="0"/>
        <v>172363.91999999998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t="s">
        <v>13</v>
      </c>
      <c r="B36" s="5">
        <v>30421.91</v>
      </c>
      <c r="C36" s="5">
        <v>37271.64</v>
      </c>
      <c r="D36" s="5">
        <v>37271.65</v>
      </c>
      <c r="E36" s="5">
        <v>37271.64</v>
      </c>
      <c r="F36" s="5">
        <v>37271.65</v>
      </c>
      <c r="G36" s="5">
        <v>37271.64</v>
      </c>
      <c r="H36" s="5">
        <v>37271.65</v>
      </c>
      <c r="I36" s="5">
        <v>37271.64</v>
      </c>
      <c r="J36" s="5">
        <v>37271.660000000003</v>
      </c>
      <c r="K36" s="5">
        <v>37271.64</v>
      </c>
      <c r="L36" s="5">
        <v>37271.660000000003</v>
      </c>
      <c r="M36" s="5">
        <v>37271.629999999997</v>
      </c>
      <c r="N36" s="5">
        <v>108359.21</v>
      </c>
      <c r="O36" s="5">
        <f t="shared" si="0"/>
        <v>548769.22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t="s">
        <v>14</v>
      </c>
      <c r="B37" s="5">
        <v>31625.77</v>
      </c>
      <c r="C37" s="5">
        <v>36677.17</v>
      </c>
      <c r="D37" s="5">
        <v>36677.17</v>
      </c>
      <c r="E37" s="5">
        <v>36677.17</v>
      </c>
      <c r="F37" s="5">
        <v>36677.160000000003</v>
      </c>
      <c r="G37" s="5">
        <v>36677.160000000003</v>
      </c>
      <c r="H37" s="5">
        <v>36677.160000000003</v>
      </c>
      <c r="I37" s="5">
        <v>36677.160000000003</v>
      </c>
      <c r="J37" s="5">
        <v>36677.160000000003</v>
      </c>
      <c r="K37" s="5">
        <v>36677.160000000003</v>
      </c>
      <c r="L37" s="5">
        <v>36677.160000000003</v>
      </c>
      <c r="M37" s="5">
        <v>36677.160000000003</v>
      </c>
      <c r="N37" s="5">
        <v>91515.91</v>
      </c>
      <c r="O37" s="5">
        <f t="shared" si="0"/>
        <v>526590.4700000002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t="s">
        <v>49</v>
      </c>
      <c r="B38" s="5">
        <v>34307.86</v>
      </c>
      <c r="C38" s="5">
        <v>34438</v>
      </c>
      <c r="D38" s="5">
        <v>34438</v>
      </c>
      <c r="E38" s="5">
        <v>34438</v>
      </c>
      <c r="F38" s="5">
        <v>34437.99</v>
      </c>
      <c r="G38" s="5">
        <v>34438</v>
      </c>
      <c r="H38" s="5">
        <v>34437.99</v>
      </c>
      <c r="I38" s="5">
        <v>34438</v>
      </c>
      <c r="J38" s="5">
        <v>34437.99</v>
      </c>
      <c r="K38" s="5">
        <v>34438</v>
      </c>
      <c r="L38" s="5">
        <v>34437.99</v>
      </c>
      <c r="M38" s="5">
        <v>34438</v>
      </c>
      <c r="N38" s="5">
        <v>4473.1400000000003</v>
      </c>
      <c r="O38" s="5">
        <f t="shared" si="0"/>
        <v>417598.95999999996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t="s">
        <v>15</v>
      </c>
      <c r="B39" s="5">
        <v>64462.63</v>
      </c>
      <c r="C39" s="5">
        <v>72309.100000000006</v>
      </c>
      <c r="D39" s="5">
        <v>72309.09</v>
      </c>
      <c r="E39" s="5">
        <v>72309.100000000006</v>
      </c>
      <c r="F39" s="5">
        <v>72309.09</v>
      </c>
      <c r="G39" s="5">
        <v>72309.100000000006</v>
      </c>
      <c r="H39" s="5">
        <v>72309.09</v>
      </c>
      <c r="I39" s="5">
        <v>72309.100000000006</v>
      </c>
      <c r="J39" s="5">
        <v>72309.09</v>
      </c>
      <c r="K39" s="5">
        <v>72309.11</v>
      </c>
      <c r="L39" s="5">
        <v>72309.08</v>
      </c>
      <c r="M39" s="5">
        <v>72309.11</v>
      </c>
      <c r="N39" s="5">
        <v>150615.65</v>
      </c>
      <c r="O39" s="5">
        <f t="shared" si="0"/>
        <v>1010478.3399999999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t="s">
        <v>50</v>
      </c>
      <c r="B40" s="5">
        <v>1195037.81</v>
      </c>
      <c r="C40" s="5">
        <v>1293538.93</v>
      </c>
      <c r="D40" s="5">
        <v>1293538.92</v>
      </c>
      <c r="E40" s="5">
        <v>1293538.92</v>
      </c>
      <c r="F40" s="5">
        <v>1293538.93</v>
      </c>
      <c r="G40" s="5">
        <v>1293538.92</v>
      </c>
      <c r="H40" s="5">
        <v>1293538.9099999999</v>
      </c>
      <c r="I40" s="5">
        <v>1293538.92</v>
      </c>
      <c r="J40" s="5">
        <v>1293538.9099999999</v>
      </c>
      <c r="K40" s="5">
        <v>1293538.92</v>
      </c>
      <c r="L40" s="5">
        <v>1293538.9099999999</v>
      </c>
      <c r="M40" s="5">
        <v>1293538.92</v>
      </c>
      <c r="N40" s="5">
        <v>2593747.2999999998</v>
      </c>
      <c r="O40" s="5">
        <f t="shared" si="0"/>
        <v>18017713.219999999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t="s">
        <v>16</v>
      </c>
      <c r="B41" s="5">
        <v>13583.21</v>
      </c>
      <c r="C41" s="5">
        <v>15075.37</v>
      </c>
      <c r="D41" s="5">
        <v>15075.37</v>
      </c>
      <c r="E41" s="5">
        <v>15075.38</v>
      </c>
      <c r="F41" s="5">
        <v>15075.36</v>
      </c>
      <c r="G41" s="5">
        <v>15075.38</v>
      </c>
      <c r="H41" s="5">
        <v>15075.36</v>
      </c>
      <c r="I41" s="5">
        <v>15075.38</v>
      </c>
      <c r="J41" s="5">
        <v>15075.37</v>
      </c>
      <c r="K41" s="5">
        <v>15075.39</v>
      </c>
      <c r="L41" s="5">
        <v>15075.37</v>
      </c>
      <c r="M41" s="5">
        <v>15075.39</v>
      </c>
      <c r="N41" s="5">
        <v>31128.2</v>
      </c>
      <c r="O41" s="5">
        <f t="shared" si="0"/>
        <v>210540.53000000003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t="s">
        <v>51</v>
      </c>
      <c r="B42" s="5">
        <v>134589.31</v>
      </c>
      <c r="C42" s="5">
        <v>147448.47</v>
      </c>
      <c r="D42" s="5">
        <v>147448.47</v>
      </c>
      <c r="E42" s="5">
        <v>147448.47</v>
      </c>
      <c r="F42" s="5">
        <v>147448.48000000001</v>
      </c>
      <c r="G42" s="5">
        <v>147448.48000000001</v>
      </c>
      <c r="H42" s="5">
        <v>147448.48000000001</v>
      </c>
      <c r="I42" s="5">
        <v>147448.47</v>
      </c>
      <c r="J42" s="5">
        <v>147448.48000000001</v>
      </c>
      <c r="K42" s="5">
        <v>147448.48000000001</v>
      </c>
      <c r="L42" s="5">
        <v>147448.48000000001</v>
      </c>
      <c r="M42" s="5">
        <v>147448.48000000001</v>
      </c>
      <c r="N42" s="5">
        <v>279456.06</v>
      </c>
      <c r="O42" s="5">
        <f t="shared" si="0"/>
        <v>2035978.6099999999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t="s">
        <v>17</v>
      </c>
      <c r="B43" s="5">
        <v>55336.67</v>
      </c>
      <c r="C43" s="5">
        <v>56974.63</v>
      </c>
      <c r="D43" s="5">
        <v>56974.65</v>
      </c>
      <c r="E43" s="5">
        <v>56974.63</v>
      </c>
      <c r="F43" s="5">
        <v>56974.65</v>
      </c>
      <c r="G43" s="5">
        <v>56974.63</v>
      </c>
      <c r="H43" s="5">
        <v>56974.65</v>
      </c>
      <c r="I43" s="5">
        <v>56974.64</v>
      </c>
      <c r="J43" s="5">
        <v>56974.65</v>
      </c>
      <c r="K43" s="5">
        <v>56974.62</v>
      </c>
      <c r="L43" s="5">
        <v>56974.66</v>
      </c>
      <c r="M43" s="5">
        <v>56974.61</v>
      </c>
      <c r="N43" s="5">
        <v>73505.63</v>
      </c>
      <c r="O43" s="5">
        <f t="shared" si="0"/>
        <v>755563.32000000007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t="s">
        <v>18</v>
      </c>
      <c r="B44" s="5">
        <v>9144.1200000000008</v>
      </c>
      <c r="C44" s="5">
        <v>9212.59</v>
      </c>
      <c r="D44" s="5">
        <v>9212.59</v>
      </c>
      <c r="E44" s="5">
        <v>9212.59</v>
      </c>
      <c r="F44" s="5">
        <v>9212.59</v>
      </c>
      <c r="G44" s="5">
        <v>9212.59</v>
      </c>
      <c r="H44" s="5">
        <v>9212.59</v>
      </c>
      <c r="I44" s="5">
        <v>9212.59</v>
      </c>
      <c r="J44" s="5">
        <v>9212.59</v>
      </c>
      <c r="K44" s="5">
        <v>9212.59</v>
      </c>
      <c r="L44" s="5">
        <v>9212.59</v>
      </c>
      <c r="M44" s="5">
        <v>9212.59</v>
      </c>
      <c r="N44" s="5">
        <v>13029.1</v>
      </c>
      <c r="O44" s="5">
        <f t="shared" si="0"/>
        <v>123511.70999999998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t="s">
        <v>19</v>
      </c>
      <c r="B45" s="5">
        <v>3622.55</v>
      </c>
      <c r="C45" s="5">
        <v>4305.09</v>
      </c>
      <c r="D45" s="5">
        <v>4305.09</v>
      </c>
      <c r="E45" s="5">
        <v>4305.08</v>
      </c>
      <c r="F45" s="5">
        <v>4305.09</v>
      </c>
      <c r="G45" s="5">
        <v>4305.08</v>
      </c>
      <c r="H45" s="5">
        <v>4305.09</v>
      </c>
      <c r="I45" s="5">
        <v>4305.08</v>
      </c>
      <c r="J45" s="5">
        <v>4305.09</v>
      </c>
      <c r="K45" s="5">
        <v>4305.08</v>
      </c>
      <c r="L45" s="5">
        <v>4305.09</v>
      </c>
      <c r="M45" s="5">
        <v>4305.08</v>
      </c>
      <c r="N45" s="5">
        <v>9967.18</v>
      </c>
      <c r="O45" s="5">
        <f t="shared" si="0"/>
        <v>60945.669999999991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t="s">
        <v>52</v>
      </c>
      <c r="B46" s="5">
        <v>387994.52</v>
      </c>
      <c r="C46" s="5">
        <v>447144.7</v>
      </c>
      <c r="D46" s="5">
        <v>447144.7</v>
      </c>
      <c r="E46" s="5">
        <v>447144.69</v>
      </c>
      <c r="F46" s="5">
        <v>447144.69</v>
      </c>
      <c r="G46" s="5">
        <v>447144.7</v>
      </c>
      <c r="H46" s="5">
        <v>447144.68</v>
      </c>
      <c r="I46" s="5">
        <v>447144.7</v>
      </c>
      <c r="J46" s="5">
        <v>447144.68</v>
      </c>
      <c r="K46" s="5">
        <v>447144.68</v>
      </c>
      <c r="L46" s="5">
        <v>447144.68</v>
      </c>
      <c r="M46" s="5">
        <v>447144.66</v>
      </c>
      <c r="N46" s="5">
        <v>1295548.78</v>
      </c>
      <c r="O46" s="5">
        <f t="shared" si="0"/>
        <v>6602134.8600000003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t="s">
        <v>53</v>
      </c>
      <c r="B47" s="5">
        <v>777514.78</v>
      </c>
      <c r="C47" s="5">
        <v>859036.4</v>
      </c>
      <c r="D47" s="5">
        <v>859036.4</v>
      </c>
      <c r="E47" s="5">
        <v>859036.41</v>
      </c>
      <c r="F47" s="5">
        <v>859036.4</v>
      </c>
      <c r="G47" s="5">
        <v>859036.41</v>
      </c>
      <c r="H47" s="5">
        <v>859036.41</v>
      </c>
      <c r="I47" s="5">
        <v>859036.42</v>
      </c>
      <c r="J47" s="5">
        <v>859036.41</v>
      </c>
      <c r="K47" s="5">
        <v>859036.42</v>
      </c>
      <c r="L47" s="5">
        <v>859036.41</v>
      </c>
      <c r="M47" s="5">
        <v>859036.43</v>
      </c>
      <c r="N47" s="5">
        <v>2032837.74</v>
      </c>
      <c r="O47" s="5">
        <f t="shared" si="0"/>
        <v>12259753.040000001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t="s">
        <v>54</v>
      </c>
      <c r="B48" s="5">
        <v>447878.72</v>
      </c>
      <c r="C48" s="5">
        <v>502251.31</v>
      </c>
      <c r="D48" s="5">
        <v>502251.31</v>
      </c>
      <c r="E48" s="5">
        <v>502251.31</v>
      </c>
      <c r="F48" s="5">
        <v>502251.31</v>
      </c>
      <c r="G48" s="5">
        <v>502251.31</v>
      </c>
      <c r="H48" s="5">
        <v>502251.3</v>
      </c>
      <c r="I48" s="5">
        <v>502251.31</v>
      </c>
      <c r="J48" s="5">
        <v>502251.3</v>
      </c>
      <c r="K48" s="5">
        <v>502251.31</v>
      </c>
      <c r="L48" s="5">
        <v>502251.3</v>
      </c>
      <c r="M48" s="5">
        <v>502251.31</v>
      </c>
      <c r="N48" s="5">
        <v>1233202.3700000001</v>
      </c>
      <c r="O48" s="5">
        <f t="shared" si="0"/>
        <v>7205845.4699999988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t="s">
        <v>20</v>
      </c>
      <c r="B49" s="5">
        <v>26527.97</v>
      </c>
      <c r="C49" s="5">
        <v>28317.22</v>
      </c>
      <c r="D49" s="5">
        <v>28317.21</v>
      </c>
      <c r="E49" s="5">
        <v>28317.23</v>
      </c>
      <c r="F49" s="5">
        <v>28317.21</v>
      </c>
      <c r="G49" s="5">
        <v>28317.22</v>
      </c>
      <c r="H49" s="5">
        <v>28317.200000000001</v>
      </c>
      <c r="I49" s="5">
        <v>28317.22</v>
      </c>
      <c r="J49" s="5">
        <v>28317.200000000001</v>
      </c>
      <c r="K49" s="5">
        <v>28317.23</v>
      </c>
      <c r="L49" s="5">
        <v>28317.200000000001</v>
      </c>
      <c r="M49" s="5">
        <v>28317.23</v>
      </c>
      <c r="N49" s="5">
        <v>28256.83</v>
      </c>
      <c r="O49" s="5">
        <f t="shared" si="0"/>
        <v>366274.17000000004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t="s">
        <v>21</v>
      </c>
      <c r="B50" s="5">
        <v>4152.45</v>
      </c>
      <c r="C50" s="5">
        <v>4158.41</v>
      </c>
      <c r="D50" s="5">
        <v>4158.41</v>
      </c>
      <c r="E50" s="5">
        <v>4158.41</v>
      </c>
      <c r="F50" s="5">
        <v>4158.41</v>
      </c>
      <c r="G50" s="5">
        <v>4158.41</v>
      </c>
      <c r="H50" s="5">
        <v>4158.41</v>
      </c>
      <c r="I50" s="5">
        <v>4158.41</v>
      </c>
      <c r="J50" s="5">
        <v>4158.41</v>
      </c>
      <c r="K50" s="5">
        <v>4158.41</v>
      </c>
      <c r="L50" s="5">
        <v>4158.41</v>
      </c>
      <c r="M50" s="5">
        <v>4158.41</v>
      </c>
      <c r="N50" s="5">
        <v>204.94</v>
      </c>
      <c r="O50" s="5">
        <f t="shared" si="0"/>
        <v>50099.900000000009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t="s">
        <v>22</v>
      </c>
      <c r="B51" s="5">
        <v>14090.18</v>
      </c>
      <c r="C51" s="5">
        <v>14192.45</v>
      </c>
      <c r="D51" s="5">
        <v>14192.45</v>
      </c>
      <c r="E51" s="5">
        <v>14192.46</v>
      </c>
      <c r="F51" s="5">
        <v>14192.45</v>
      </c>
      <c r="G51" s="5">
        <v>14192.45</v>
      </c>
      <c r="H51" s="5">
        <v>14192.45</v>
      </c>
      <c r="I51" s="5">
        <v>14192.45</v>
      </c>
      <c r="J51" s="5">
        <v>14192.45</v>
      </c>
      <c r="K51" s="5">
        <v>14192.45</v>
      </c>
      <c r="L51" s="5">
        <v>14192.45</v>
      </c>
      <c r="M51" s="5">
        <v>14192.45</v>
      </c>
      <c r="N51" s="5">
        <v>21363.48</v>
      </c>
      <c r="O51" s="5">
        <f t="shared" si="0"/>
        <v>191570.62000000002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t="s">
        <v>55</v>
      </c>
      <c r="B52" s="5">
        <v>198462.62</v>
      </c>
      <c r="C52" s="5">
        <v>214778.3</v>
      </c>
      <c r="D52" s="5">
        <v>214778.29</v>
      </c>
      <c r="E52" s="5">
        <v>214778.3</v>
      </c>
      <c r="F52" s="5">
        <v>214778.29</v>
      </c>
      <c r="G52" s="5">
        <v>214778.3</v>
      </c>
      <c r="H52" s="5">
        <v>214778.31</v>
      </c>
      <c r="I52" s="5">
        <v>214778.3</v>
      </c>
      <c r="J52" s="5">
        <v>214778.31</v>
      </c>
      <c r="K52" s="5">
        <v>214778.3</v>
      </c>
      <c r="L52" s="5">
        <v>214778.31</v>
      </c>
      <c r="M52" s="5">
        <v>214778.3</v>
      </c>
      <c r="N52" s="5">
        <v>388336.82</v>
      </c>
      <c r="O52" s="5">
        <f t="shared" si="0"/>
        <v>2949360.75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t="s">
        <v>23</v>
      </c>
      <c r="B53" s="5">
        <v>175233.32</v>
      </c>
      <c r="C53" s="5">
        <v>189546.23</v>
      </c>
      <c r="D53" s="5">
        <v>189546.23</v>
      </c>
      <c r="E53" s="5">
        <v>189546.22</v>
      </c>
      <c r="F53" s="5">
        <v>189546.23</v>
      </c>
      <c r="G53" s="5">
        <v>189546.2</v>
      </c>
      <c r="H53" s="5">
        <v>189546.23</v>
      </c>
      <c r="I53" s="5">
        <v>189546.21</v>
      </c>
      <c r="J53" s="5">
        <v>189546.22</v>
      </c>
      <c r="K53" s="5">
        <v>189546.21</v>
      </c>
      <c r="L53" s="5">
        <v>189546.22</v>
      </c>
      <c r="M53" s="5">
        <v>189546.21</v>
      </c>
      <c r="N53" s="5">
        <v>349820.41</v>
      </c>
      <c r="O53" s="5">
        <f t="shared" si="0"/>
        <v>2610062.14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t="s">
        <v>24</v>
      </c>
      <c r="B54" s="5">
        <v>60828.74</v>
      </c>
      <c r="C54" s="5">
        <v>61460.76</v>
      </c>
      <c r="D54" s="5">
        <v>61460.75</v>
      </c>
      <c r="E54" s="5">
        <v>61460.76</v>
      </c>
      <c r="F54" s="5">
        <v>61460.75</v>
      </c>
      <c r="G54" s="5">
        <v>61460.76</v>
      </c>
      <c r="H54" s="5">
        <v>61460.75</v>
      </c>
      <c r="I54" s="5">
        <v>61460.76</v>
      </c>
      <c r="J54" s="5">
        <v>61460.75</v>
      </c>
      <c r="K54" s="5">
        <v>61460.76</v>
      </c>
      <c r="L54" s="5">
        <v>61460.75</v>
      </c>
      <c r="M54" s="5">
        <v>61460.76</v>
      </c>
      <c r="N54" s="5">
        <v>38712.730000000003</v>
      </c>
      <c r="O54" s="5">
        <f t="shared" si="0"/>
        <v>775609.78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t="s">
        <v>56</v>
      </c>
      <c r="B55" s="5">
        <v>158680.95999999999</v>
      </c>
      <c r="C55" s="5">
        <v>166175.96</v>
      </c>
      <c r="D55" s="5">
        <v>166175.97</v>
      </c>
      <c r="E55" s="5">
        <v>166175.95000000001</v>
      </c>
      <c r="F55" s="5">
        <v>166175.97</v>
      </c>
      <c r="G55" s="5">
        <v>166175.95000000001</v>
      </c>
      <c r="H55" s="5">
        <v>166175.98000000001</v>
      </c>
      <c r="I55" s="5">
        <v>166175.95000000001</v>
      </c>
      <c r="J55" s="5">
        <v>166175.98000000001</v>
      </c>
      <c r="K55" s="5">
        <v>166175.94</v>
      </c>
      <c r="L55" s="5">
        <v>166175.97</v>
      </c>
      <c r="M55" s="5">
        <v>166175.94</v>
      </c>
      <c r="N55" s="5">
        <v>271011.07</v>
      </c>
      <c r="O55" s="5">
        <f t="shared" si="0"/>
        <v>2257627.59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">
      <c r="A56" t="s">
        <v>57</v>
      </c>
      <c r="B56" s="5">
        <v>38021.449999999997</v>
      </c>
      <c r="C56" s="5">
        <v>39976.199999999997</v>
      </c>
      <c r="D56" s="5">
        <v>39976.199999999997</v>
      </c>
      <c r="E56" s="5">
        <v>39976.199999999997</v>
      </c>
      <c r="F56" s="5">
        <v>39976.199999999997</v>
      </c>
      <c r="G56" s="5">
        <v>39976.199999999997</v>
      </c>
      <c r="H56" s="5">
        <v>39976.19</v>
      </c>
      <c r="I56" s="5">
        <v>39976.21</v>
      </c>
      <c r="J56" s="5">
        <v>39976.19</v>
      </c>
      <c r="K56" s="5">
        <v>39976.21</v>
      </c>
      <c r="L56" s="5">
        <v>39976.19</v>
      </c>
      <c r="M56" s="5">
        <v>39976.21</v>
      </c>
      <c r="N56" s="5">
        <v>67937.320000000007</v>
      </c>
      <c r="O56" s="5">
        <f t="shared" si="0"/>
        <v>545696.97000000009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x14ac:dyDescent="0.2">
      <c r="A57" t="s">
        <v>58</v>
      </c>
      <c r="B57" s="5">
        <v>246175.3</v>
      </c>
      <c r="C57" s="5">
        <v>268451.5</v>
      </c>
      <c r="D57" s="5">
        <v>268451.5</v>
      </c>
      <c r="E57" s="5">
        <v>268451.5</v>
      </c>
      <c r="F57" s="5">
        <v>268451.49</v>
      </c>
      <c r="G57" s="5">
        <v>268451.49</v>
      </c>
      <c r="H57" s="5">
        <v>268451.49</v>
      </c>
      <c r="I57" s="5">
        <v>268451.49</v>
      </c>
      <c r="J57" s="5">
        <v>268451.49</v>
      </c>
      <c r="K57" s="5">
        <v>268451.49</v>
      </c>
      <c r="L57" s="5">
        <v>268451.49</v>
      </c>
      <c r="M57" s="5">
        <v>268451.5</v>
      </c>
      <c r="N57" s="5">
        <v>569226.87</v>
      </c>
      <c r="O57" s="5">
        <f t="shared" si="0"/>
        <v>3768368.6000000006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x14ac:dyDescent="0.2">
      <c r="A58" t="s">
        <v>25</v>
      </c>
      <c r="B58" s="5">
        <v>23252</v>
      </c>
      <c r="C58" s="5">
        <v>23358.75</v>
      </c>
      <c r="D58" s="5">
        <v>23358.75</v>
      </c>
      <c r="E58" s="5">
        <v>23358.75</v>
      </c>
      <c r="F58" s="5">
        <v>23358.74</v>
      </c>
      <c r="G58" s="5">
        <v>23358.75</v>
      </c>
      <c r="H58" s="5">
        <v>23358.74</v>
      </c>
      <c r="I58" s="5">
        <v>23358.75</v>
      </c>
      <c r="J58" s="5">
        <v>23358.74</v>
      </c>
      <c r="K58" s="5">
        <v>23358.75</v>
      </c>
      <c r="L58" s="5">
        <v>23358.74</v>
      </c>
      <c r="M58" s="5">
        <v>23358.75</v>
      </c>
      <c r="N58" s="5">
        <v>3669.39</v>
      </c>
      <c r="O58" s="5">
        <f t="shared" si="0"/>
        <v>283867.59999999998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">
      <c r="A59" t="s">
        <v>59</v>
      </c>
      <c r="B59" s="5">
        <v>1699274.47</v>
      </c>
      <c r="C59" s="5">
        <v>1858653.26</v>
      </c>
      <c r="D59" s="5">
        <v>1858653.25</v>
      </c>
      <c r="E59" s="5">
        <v>1858653.27</v>
      </c>
      <c r="F59" s="5">
        <v>1858653.24</v>
      </c>
      <c r="G59" s="5">
        <v>1858653.28</v>
      </c>
      <c r="H59" s="5">
        <v>1858653.24</v>
      </c>
      <c r="I59" s="5">
        <v>1858653.28</v>
      </c>
      <c r="J59" s="5">
        <v>1858653.24</v>
      </c>
      <c r="K59" s="5">
        <v>1858653.29</v>
      </c>
      <c r="L59" s="5">
        <v>1858653.24</v>
      </c>
      <c r="M59" s="5">
        <v>1858653.29</v>
      </c>
      <c r="N59" s="5">
        <v>4569270.2300000004</v>
      </c>
      <c r="O59" s="5">
        <f t="shared" si="0"/>
        <v>26713730.579999998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">
      <c r="A60" t="s">
        <v>60</v>
      </c>
      <c r="B60" s="5">
        <v>290638.49</v>
      </c>
      <c r="C60" s="5">
        <v>334449.33</v>
      </c>
      <c r="D60" s="5">
        <v>334449.34000000003</v>
      </c>
      <c r="E60" s="5">
        <v>334449.33</v>
      </c>
      <c r="F60" s="5">
        <v>334449.34000000003</v>
      </c>
      <c r="G60" s="5">
        <v>334449.32</v>
      </c>
      <c r="H60" s="5">
        <v>334449.34000000003</v>
      </c>
      <c r="I60" s="5">
        <v>334449.32</v>
      </c>
      <c r="J60" s="5">
        <v>334449.34000000003</v>
      </c>
      <c r="K60" s="5">
        <v>334449.32</v>
      </c>
      <c r="L60" s="5">
        <v>334449.34000000003</v>
      </c>
      <c r="M60" s="5">
        <v>334449.32</v>
      </c>
      <c r="N60" s="5">
        <v>951597.38</v>
      </c>
      <c r="O60" s="5">
        <f t="shared" si="0"/>
        <v>4921178.51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">
      <c r="A61" t="s">
        <v>61</v>
      </c>
      <c r="B61" s="5">
        <v>1922979.75</v>
      </c>
      <c r="C61" s="5">
        <v>2103220</v>
      </c>
      <c r="D61" s="5">
        <v>2103220.04</v>
      </c>
      <c r="E61" s="5">
        <v>2103219.9900000002</v>
      </c>
      <c r="F61" s="5">
        <v>2103220.0299999998</v>
      </c>
      <c r="G61" s="5">
        <v>2103219.9700000002</v>
      </c>
      <c r="H61" s="5">
        <v>2103220.0499999998</v>
      </c>
      <c r="I61" s="5">
        <v>2103220</v>
      </c>
      <c r="J61" s="5">
        <v>2103220.08</v>
      </c>
      <c r="K61" s="5">
        <v>2103220.0099999998</v>
      </c>
      <c r="L61" s="5">
        <v>2103220.1</v>
      </c>
      <c r="M61" s="5">
        <v>2103219.9900000002</v>
      </c>
      <c r="N61" s="5">
        <v>4822305.97</v>
      </c>
      <c r="O61" s="5">
        <f t="shared" si="0"/>
        <v>29880705.980000004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">
      <c r="A62" t="s">
        <v>26</v>
      </c>
      <c r="B62" s="5">
        <v>143948.03</v>
      </c>
      <c r="C62" s="5">
        <v>151621.68</v>
      </c>
      <c r="D62" s="5">
        <v>151621.68</v>
      </c>
      <c r="E62" s="5">
        <v>151621.67000000001</v>
      </c>
      <c r="F62" s="5">
        <v>151621.67000000001</v>
      </c>
      <c r="G62" s="5">
        <v>151621.67000000001</v>
      </c>
      <c r="H62" s="5">
        <v>151621.67000000001</v>
      </c>
      <c r="I62" s="5">
        <v>151621.67000000001</v>
      </c>
      <c r="J62" s="5">
        <v>151621.66</v>
      </c>
      <c r="K62" s="5">
        <v>151621.67000000001</v>
      </c>
      <c r="L62" s="5">
        <v>151621.66</v>
      </c>
      <c r="M62" s="5">
        <v>151621.68</v>
      </c>
      <c r="N62" s="5">
        <v>187418.98</v>
      </c>
      <c r="O62" s="5">
        <f t="shared" si="0"/>
        <v>1999205.3899999997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">
      <c r="A63" t="s">
        <v>62</v>
      </c>
      <c r="B63" s="5">
        <v>1720788.39</v>
      </c>
      <c r="C63" s="5">
        <v>1865325.29</v>
      </c>
      <c r="D63" s="5">
        <v>1865325.29</v>
      </c>
      <c r="E63" s="5">
        <v>1865325.31</v>
      </c>
      <c r="F63" s="5">
        <v>1865325.28</v>
      </c>
      <c r="G63" s="5">
        <v>1865325.35</v>
      </c>
      <c r="H63" s="5">
        <v>1865325.27</v>
      </c>
      <c r="I63" s="5">
        <v>1865325.33</v>
      </c>
      <c r="J63" s="5">
        <v>1865325.29</v>
      </c>
      <c r="K63" s="5">
        <v>1865325.31</v>
      </c>
      <c r="L63" s="5">
        <v>1865325.26</v>
      </c>
      <c r="M63" s="5">
        <v>1865325.31</v>
      </c>
      <c r="N63" s="5">
        <v>3618836.83</v>
      </c>
      <c r="O63" s="5">
        <f t="shared" si="0"/>
        <v>25858203.509999998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">
      <c r="A64" t="s">
        <v>63</v>
      </c>
      <c r="B64" s="5">
        <v>646656.18000000005</v>
      </c>
      <c r="C64" s="5">
        <v>724094.1</v>
      </c>
      <c r="D64" s="5">
        <v>724094.11</v>
      </c>
      <c r="E64" s="5">
        <v>724094.09</v>
      </c>
      <c r="F64" s="5">
        <v>724094.11</v>
      </c>
      <c r="G64" s="5">
        <v>724094.1</v>
      </c>
      <c r="H64" s="5">
        <v>724094.1</v>
      </c>
      <c r="I64" s="5">
        <v>724094.11</v>
      </c>
      <c r="J64" s="5">
        <v>724094.1</v>
      </c>
      <c r="K64" s="5">
        <v>724094.12</v>
      </c>
      <c r="L64" s="5">
        <v>724094.11</v>
      </c>
      <c r="M64" s="5">
        <v>724094.14</v>
      </c>
      <c r="N64" s="5">
        <v>1670477.76</v>
      </c>
      <c r="O64" s="5">
        <f t="shared" si="0"/>
        <v>10282169.129999999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t="s">
        <v>64</v>
      </c>
      <c r="B65" s="5">
        <v>47730.76</v>
      </c>
      <c r="C65" s="5">
        <v>48226.61</v>
      </c>
      <c r="D65" s="5">
        <v>48226.6</v>
      </c>
      <c r="E65" s="5">
        <v>48226.61</v>
      </c>
      <c r="F65" s="5">
        <v>48226.6</v>
      </c>
      <c r="G65" s="5">
        <v>48226.61</v>
      </c>
      <c r="H65" s="5">
        <v>48226.6</v>
      </c>
      <c r="I65" s="5">
        <v>48226.61</v>
      </c>
      <c r="J65" s="5">
        <v>48226.59</v>
      </c>
      <c r="K65" s="5">
        <v>48226.61</v>
      </c>
      <c r="L65" s="5">
        <v>48226.59</v>
      </c>
      <c r="M65" s="5">
        <v>48226.61</v>
      </c>
      <c r="N65" s="5">
        <v>26989.3</v>
      </c>
      <c r="O65" s="5">
        <f t="shared" si="0"/>
        <v>605212.69999999995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t="s">
        <v>65</v>
      </c>
      <c r="B66" s="5">
        <v>61283.72</v>
      </c>
      <c r="C66" s="5">
        <v>62546.04</v>
      </c>
      <c r="D66" s="5">
        <v>62546.04</v>
      </c>
      <c r="E66" s="5">
        <v>62546.04</v>
      </c>
      <c r="F66" s="5">
        <v>62546.04</v>
      </c>
      <c r="G66" s="5">
        <v>62546.04</v>
      </c>
      <c r="H66" s="5">
        <v>62546.04</v>
      </c>
      <c r="I66" s="5">
        <v>62546.04</v>
      </c>
      <c r="J66" s="5">
        <v>62546.04</v>
      </c>
      <c r="K66" s="5">
        <v>62546.04</v>
      </c>
      <c r="L66" s="5">
        <v>62546.02</v>
      </c>
      <c r="M66" s="5">
        <v>62546.04</v>
      </c>
      <c r="N66" s="5">
        <v>40102.31</v>
      </c>
      <c r="O66" s="5">
        <f t="shared" si="0"/>
        <v>789392.45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t="s">
        <v>66</v>
      </c>
      <c r="B67" s="5">
        <v>468791.31</v>
      </c>
      <c r="C67" s="5">
        <v>542565.68999999994</v>
      </c>
      <c r="D67" s="5">
        <v>542565.69999999995</v>
      </c>
      <c r="E67" s="5">
        <v>542565.68999999994</v>
      </c>
      <c r="F67" s="5">
        <v>542565.69999999995</v>
      </c>
      <c r="G67" s="5">
        <v>542565.68000000005</v>
      </c>
      <c r="H67" s="5">
        <v>542565.69999999995</v>
      </c>
      <c r="I67" s="5">
        <v>542565.68000000005</v>
      </c>
      <c r="J67" s="5">
        <v>542565.69999999995</v>
      </c>
      <c r="K67" s="5">
        <v>542565.68000000005</v>
      </c>
      <c r="L67" s="5">
        <v>542565.69999999995</v>
      </c>
      <c r="M67" s="5">
        <v>542565.68000000005</v>
      </c>
      <c r="N67" s="5">
        <v>1599242.23</v>
      </c>
      <c r="O67" s="5">
        <f t="shared" si="0"/>
        <v>8036256.1399999987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t="s">
        <v>67</v>
      </c>
      <c r="B68" s="5">
        <v>46193.87</v>
      </c>
      <c r="C68" s="5">
        <v>49994.31</v>
      </c>
      <c r="D68" s="5">
        <v>49994.31</v>
      </c>
      <c r="E68" s="5">
        <v>49994.31</v>
      </c>
      <c r="F68" s="5">
        <v>49994.32</v>
      </c>
      <c r="G68" s="5">
        <v>49994.31</v>
      </c>
      <c r="H68" s="5">
        <v>49994.31</v>
      </c>
      <c r="I68" s="5">
        <v>49994.31</v>
      </c>
      <c r="J68" s="5">
        <v>49994.31</v>
      </c>
      <c r="K68" s="5">
        <v>49994.31</v>
      </c>
      <c r="L68" s="5">
        <v>49994.31</v>
      </c>
      <c r="M68" s="5">
        <v>49994.3</v>
      </c>
      <c r="N68" s="5">
        <v>69556.81</v>
      </c>
      <c r="O68" s="5">
        <f t="shared" si="0"/>
        <v>665688.09000000008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t="s">
        <v>68</v>
      </c>
      <c r="B69" s="5">
        <v>391286.79</v>
      </c>
      <c r="C69" s="5">
        <v>428134.58</v>
      </c>
      <c r="D69" s="5">
        <v>428134.57</v>
      </c>
      <c r="E69" s="5">
        <v>428134.58</v>
      </c>
      <c r="F69" s="5">
        <v>428134.56</v>
      </c>
      <c r="G69" s="5">
        <v>428134.58</v>
      </c>
      <c r="H69" s="5">
        <v>428134.56</v>
      </c>
      <c r="I69" s="5">
        <v>428134.58</v>
      </c>
      <c r="J69" s="5">
        <v>428134.56</v>
      </c>
      <c r="K69" s="5">
        <v>428134.59</v>
      </c>
      <c r="L69" s="5">
        <v>428134.56</v>
      </c>
      <c r="M69" s="5">
        <v>428134.59</v>
      </c>
      <c r="N69" s="5">
        <v>983461.84</v>
      </c>
      <c r="O69" s="5">
        <f t="shared" si="0"/>
        <v>6084228.9399999995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t="s">
        <v>69</v>
      </c>
      <c r="B70" s="5">
        <v>573150.57999999996</v>
      </c>
      <c r="C70" s="5">
        <v>638496.79</v>
      </c>
      <c r="D70" s="5">
        <v>638496.79</v>
      </c>
      <c r="E70" s="5">
        <v>638496.79</v>
      </c>
      <c r="F70" s="5">
        <v>638496.78</v>
      </c>
      <c r="G70" s="5">
        <v>638496.79</v>
      </c>
      <c r="H70" s="5">
        <v>638496.79</v>
      </c>
      <c r="I70" s="5">
        <v>638496.80000000005</v>
      </c>
      <c r="J70" s="5">
        <v>638496.78</v>
      </c>
      <c r="K70" s="5">
        <v>638496.80000000005</v>
      </c>
      <c r="L70" s="5">
        <v>638496.78</v>
      </c>
      <c r="M70" s="5">
        <v>638496.80000000005</v>
      </c>
      <c r="N70" s="5">
        <v>1532489.33</v>
      </c>
      <c r="O70" s="5">
        <f t="shared" si="0"/>
        <v>9129104.6000000015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t="s">
        <v>27</v>
      </c>
      <c r="B71" s="5">
        <v>38828.15</v>
      </c>
      <c r="C71" s="5">
        <v>41652.32</v>
      </c>
      <c r="D71" s="5">
        <v>41652.32</v>
      </c>
      <c r="E71" s="5">
        <v>41652.31</v>
      </c>
      <c r="F71" s="5">
        <v>41652.32</v>
      </c>
      <c r="G71" s="5">
        <v>41652.31</v>
      </c>
      <c r="H71" s="5">
        <v>41652.33</v>
      </c>
      <c r="I71" s="5">
        <v>41652.32</v>
      </c>
      <c r="J71" s="5">
        <v>41652.33</v>
      </c>
      <c r="K71" s="5">
        <v>41652.32</v>
      </c>
      <c r="L71" s="5">
        <v>41652.32</v>
      </c>
      <c r="M71" s="5">
        <v>41652.31</v>
      </c>
      <c r="N71" s="5">
        <v>69447.37</v>
      </c>
      <c r="O71" s="5">
        <f t="shared" si="0"/>
        <v>566451.03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t="s">
        <v>70</v>
      </c>
      <c r="B72" s="5">
        <v>27194.39</v>
      </c>
      <c r="C72" s="5">
        <v>27340.85</v>
      </c>
      <c r="D72" s="5">
        <v>27340.85</v>
      </c>
      <c r="E72" s="5">
        <v>27340.85</v>
      </c>
      <c r="F72" s="5">
        <v>27340.85</v>
      </c>
      <c r="G72" s="5">
        <v>27340.85</v>
      </c>
      <c r="H72" s="5">
        <v>27340.85</v>
      </c>
      <c r="I72" s="5">
        <v>27340.85</v>
      </c>
      <c r="J72" s="5">
        <v>27340.85</v>
      </c>
      <c r="K72" s="5">
        <v>27340.85</v>
      </c>
      <c r="L72" s="5">
        <v>27340.85</v>
      </c>
      <c r="M72" s="5">
        <v>27340.85</v>
      </c>
      <c r="N72" s="5">
        <v>25899.7</v>
      </c>
      <c r="O72" s="5">
        <f t="shared" si="0"/>
        <v>353843.44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">
      <c r="A73" t="s">
        <v>28</v>
      </c>
      <c r="B73" s="5">
        <v>23058.98</v>
      </c>
      <c r="C73" s="5">
        <v>25206.51</v>
      </c>
      <c r="D73" s="5">
        <v>25206.5</v>
      </c>
      <c r="E73" s="5">
        <v>25206.51</v>
      </c>
      <c r="F73" s="5">
        <v>25206.5</v>
      </c>
      <c r="G73" s="5">
        <v>25206.51</v>
      </c>
      <c r="H73" s="5">
        <v>25206.5</v>
      </c>
      <c r="I73" s="5">
        <v>25206.51</v>
      </c>
      <c r="J73" s="5">
        <v>25206.5</v>
      </c>
      <c r="K73" s="5">
        <v>25206.51</v>
      </c>
      <c r="L73" s="5">
        <v>25206.5</v>
      </c>
      <c r="M73" s="5">
        <v>25206.51</v>
      </c>
      <c r="N73" s="5">
        <v>46039.42</v>
      </c>
      <c r="O73" s="5">
        <f t="shared" si="0"/>
        <v>346369.96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">
      <c r="A74" t="s">
        <v>29</v>
      </c>
      <c r="B74" s="5">
        <v>8574.2900000000009</v>
      </c>
      <c r="C74" s="5">
        <v>9169.9</v>
      </c>
      <c r="D74" s="5">
        <v>9169.9</v>
      </c>
      <c r="E74" s="5">
        <v>9169.9</v>
      </c>
      <c r="F74" s="5">
        <v>9169.9</v>
      </c>
      <c r="G74" s="5">
        <v>9169.9</v>
      </c>
      <c r="H74" s="5">
        <v>9169.9</v>
      </c>
      <c r="I74" s="5">
        <v>9169.9</v>
      </c>
      <c r="J74" s="5">
        <v>9169.9</v>
      </c>
      <c r="K74" s="5">
        <v>9169.91</v>
      </c>
      <c r="L74" s="5">
        <v>9169.9</v>
      </c>
      <c r="M74" s="5">
        <v>9169.9</v>
      </c>
      <c r="N74" s="5">
        <v>16433.75</v>
      </c>
      <c r="O74" s="5">
        <f t="shared" si="0"/>
        <v>125876.95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">
      <c r="A75" t="s">
        <v>71</v>
      </c>
      <c r="B75" s="5">
        <v>1014187.38</v>
      </c>
      <c r="C75" s="5">
        <v>1145350.3400000001</v>
      </c>
      <c r="D75" s="5">
        <v>1145350.32</v>
      </c>
      <c r="E75" s="5">
        <v>1145350.3400000001</v>
      </c>
      <c r="F75" s="5">
        <v>1145350.3</v>
      </c>
      <c r="G75" s="5">
        <v>1145350.3400000001</v>
      </c>
      <c r="H75" s="5">
        <v>1145350.3</v>
      </c>
      <c r="I75" s="5">
        <v>1145350.3500000001</v>
      </c>
      <c r="J75" s="5">
        <v>1145350.32</v>
      </c>
      <c r="K75" s="5">
        <v>1145350.33</v>
      </c>
      <c r="L75" s="5">
        <v>1145350.32</v>
      </c>
      <c r="M75" s="5">
        <v>1145350.3400000001</v>
      </c>
      <c r="N75" s="5">
        <v>2820296.58</v>
      </c>
      <c r="O75" s="5">
        <f t="shared" si="0"/>
        <v>16433337.560000001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">
      <c r="A76" t="s">
        <v>72</v>
      </c>
      <c r="B76" s="5">
        <v>5050.91</v>
      </c>
      <c r="C76" s="5">
        <v>5059.87</v>
      </c>
      <c r="D76" s="5">
        <v>5059.8599999999997</v>
      </c>
      <c r="E76" s="5">
        <v>5059.87</v>
      </c>
      <c r="F76" s="5">
        <v>5059.8599999999997</v>
      </c>
      <c r="G76" s="5">
        <v>5059.87</v>
      </c>
      <c r="H76" s="5">
        <v>5059.8599999999997</v>
      </c>
      <c r="I76" s="5">
        <v>5059.87</v>
      </c>
      <c r="J76" s="5">
        <v>5059.87</v>
      </c>
      <c r="K76" s="5">
        <v>5059.87</v>
      </c>
      <c r="L76" s="5">
        <v>5059.87</v>
      </c>
      <c r="M76" s="5">
        <v>5059.87</v>
      </c>
      <c r="N76" s="5">
        <v>307.85000000000002</v>
      </c>
      <c r="O76" s="5">
        <f t="shared" si="0"/>
        <v>61017.30000000001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">
      <c r="A77" t="s">
        <v>73</v>
      </c>
      <c r="B77" s="5">
        <v>41004.44</v>
      </c>
      <c r="C77" s="5">
        <v>44992.66</v>
      </c>
      <c r="D77" s="5">
        <v>44992.66</v>
      </c>
      <c r="E77" s="5">
        <v>44992.66</v>
      </c>
      <c r="F77" s="5">
        <v>44992.66</v>
      </c>
      <c r="G77" s="5">
        <v>44992.67</v>
      </c>
      <c r="H77" s="5">
        <v>44992.67</v>
      </c>
      <c r="I77" s="5">
        <v>44992.67</v>
      </c>
      <c r="J77" s="5">
        <v>44992.68</v>
      </c>
      <c r="K77" s="5">
        <v>44992.67</v>
      </c>
      <c r="L77" s="5">
        <v>44992.68</v>
      </c>
      <c r="M77" s="5">
        <v>44992.67</v>
      </c>
      <c r="N77" s="5">
        <v>97434.13</v>
      </c>
      <c r="O77" s="5">
        <f>SUM(B77:N77)</f>
        <v>633357.91999999993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">
      <c r="A78" t="s">
        <v>30</v>
      </c>
      <c r="B78" s="5">
        <v>18066.22</v>
      </c>
      <c r="C78" s="5">
        <v>18508.57</v>
      </c>
      <c r="D78" s="5">
        <v>18508.59</v>
      </c>
      <c r="E78" s="5">
        <v>18508.57</v>
      </c>
      <c r="F78" s="5">
        <v>18508.59</v>
      </c>
      <c r="G78" s="5">
        <v>18508.560000000001</v>
      </c>
      <c r="H78" s="5">
        <v>18508.599999999999</v>
      </c>
      <c r="I78" s="5">
        <v>18508.560000000001</v>
      </c>
      <c r="J78" s="5">
        <v>18508.599999999999</v>
      </c>
      <c r="K78" s="5">
        <v>18508.560000000001</v>
      </c>
      <c r="L78" s="5">
        <v>18508.599999999999</v>
      </c>
      <c r="M78" s="5">
        <v>18508.57</v>
      </c>
      <c r="N78" s="5">
        <v>16976.759999999998</v>
      </c>
      <c r="O78" s="5">
        <f>SUM(B78:N78)</f>
        <v>238637.35000000003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">
      <c r="A79" t="s">
        <v>1</v>
      </c>
      <c r="T79" s="9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">
      <c r="A80" t="s">
        <v>31</v>
      </c>
      <c r="B80" s="5">
        <f t="shared" ref="B80:O80" si="1">SUM(B12:B78)</f>
        <v>31260076.179999989</v>
      </c>
      <c r="C80" s="5">
        <f t="shared" si="1"/>
        <v>32843601.400000006</v>
      </c>
      <c r="D80" s="5">
        <f t="shared" si="1"/>
        <v>32843601.419999987</v>
      </c>
      <c r="E80" s="5">
        <f t="shared" si="1"/>
        <v>32843601.370000001</v>
      </c>
      <c r="F80" s="5">
        <f t="shared" si="1"/>
        <v>32843601.279999994</v>
      </c>
      <c r="G80" s="5">
        <f t="shared" si="1"/>
        <v>32843601.399999995</v>
      </c>
      <c r="H80" s="5">
        <f t="shared" si="1"/>
        <v>32843601.299999993</v>
      </c>
      <c r="I80" s="5">
        <f t="shared" si="1"/>
        <v>32843601.529999997</v>
      </c>
      <c r="J80" s="5">
        <f t="shared" si="1"/>
        <v>32843601.299999997</v>
      </c>
      <c r="K80" s="5">
        <f t="shared" si="1"/>
        <v>32843601.560000017</v>
      </c>
      <c r="L80" s="5">
        <f t="shared" si="1"/>
        <v>32843601.279999997</v>
      </c>
      <c r="M80" s="5">
        <f t="shared" si="1"/>
        <v>32843601.530000009</v>
      </c>
      <c r="N80" s="5">
        <f t="shared" si="1"/>
        <v>64073938.449999988</v>
      </c>
      <c r="O80" s="5">
        <f t="shared" si="1"/>
        <v>456613629.99999994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p20d xmlns="550cc601-6d55-4066-b483-fd766bdff3d2" xsi:nil="true"/>
    <u65y xmlns="550cc601-6d55-4066-b483-fd766bdff3d2" xsi:nil="true"/>
  </documentManagement>
</p:properties>
</file>

<file path=customXml/itemProps1.xml><?xml version="1.0" encoding="utf-8"?>
<ds:datastoreItem xmlns:ds="http://schemas.openxmlformats.org/officeDocument/2006/customXml" ds:itemID="{A5F51528-BD91-470D-9FB6-C771A835EA3B}"/>
</file>

<file path=customXml/itemProps2.xml><?xml version="1.0" encoding="utf-8"?>
<ds:datastoreItem xmlns:ds="http://schemas.openxmlformats.org/officeDocument/2006/customXml" ds:itemID="{F12C2E4D-D954-49E5-8364-CB2CE51144FD}"/>
</file>

<file path=customXml/itemProps3.xml><?xml version="1.0" encoding="utf-8"?>
<ds:datastoreItem xmlns:ds="http://schemas.openxmlformats.org/officeDocument/2006/customXml" ds:itemID="{C8F83237-9903-4511-942B-6E71DF3A9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FY20-21</vt:lpstr>
      <vt:lpstr>County Revenue Share</vt:lpstr>
      <vt:lpstr>Municipal Revenue Share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2021-09-17T15:34:34Z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