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20" windowHeight="4485" tabRatio="873" activeTab="0"/>
  </bookViews>
  <sheets>
    <sheet name="FY14-15" sheetId="1" r:id="rId1"/>
    <sheet name="County Revenue Share" sheetId="2" r:id="rId2"/>
    <sheet name="Municipal Revenue Share" sheetId="3" r:id="rId3"/>
  </sheets>
  <definedNames/>
  <calcPr fullCalcOnLoad="1"/>
</workbook>
</file>

<file path=xl/sharedStrings.xml><?xml version="1.0" encoding="utf-8"?>
<sst xmlns="http://schemas.openxmlformats.org/spreadsheetml/2006/main" count="247" uniqueCount="86">
  <si>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</si>
  <si>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</si>
  <si>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</si>
  <si>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</si>
  <si>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</si>
  <si>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</si>
  <si>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</si>
  <si>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</si>
  <si>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</si>
  <si>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</si>
  <si>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</si>
  <si>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</si>
  <si>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</si>
  <si>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</si>
  <si>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</si>
  <si>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</si>
  <si>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</si>
  <si>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</si>
  <si>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</si>
  <si>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</si>
  <si>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</si>
  <si>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</si>
  <si>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</si>
  <si>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</si>
  <si>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</si>
  <si>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</si>
  <si>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</si>
  <si>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</si>
  <si>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</si>
  <si>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</si>
  <si>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</si>
  <si>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</si>
  <si>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</si>
  <si>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</si>
  <si>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</si>
  <si>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</si>
  <si>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</si>
  <si>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</si>
  <si>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</si>
  <si>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</si>
  <si>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</si>
  <si>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</si>
  <si>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</si>
  <si>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</si>
  <si>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</si>
  <si>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</si>
  <si>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</si>
  <si>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</si>
  <si>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</si>
  <si>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</si>
  <si>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</si>
  <si>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</si>
  <si>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</si>
  <si>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</si>
  <si>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</si>
  <si>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</si>
  <si>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</si>
  <si>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</si>
  <si>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</si>
  <si>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</si>
  <si>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</si>
  <si>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</si>
  <si>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</si>
  <si>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</si>
  <si>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</si>
  <si>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</si>
  <si>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</si>
  <si>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</si>
  <si>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</si>
  <si>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</si>
  <si>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</si>
  <si>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</si>
  <si>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</si>
  <si>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</si>
  <si>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6</t>
  </si>
  <si>
    <t>STATE REVENUE SHARING</t>
  </si>
  <si>
    <t>(DISTRIBUTIONS FOR STATE FISCAL YEAR INDICATED)</t>
  </si>
  <si>
    <t>County</t>
  </si>
  <si>
    <t>Municipal</t>
  </si>
  <si>
    <t>Total</t>
  </si>
  <si>
    <t>Revenue</t>
  </si>
  <si>
    <t>Sharing</t>
  </si>
  <si>
    <t>23 Miami-Dade</t>
  </si>
  <si>
    <t>Final true-up</t>
  </si>
  <si>
    <t>VALIDATED TAX RECEIPTS FOR: JULY 2014 thru  June 2015</t>
  </si>
  <si>
    <t>FY14-15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</si>
</sst>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[$-409]dddd\,\ mmmm\ dd\,\ yyyy"/>
    <numFmt numFmtId="167" formatCode="[$-409]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6">
    <font>
      <sz val="10"/>
      <name val="Times New Roman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" fontId="0" fillId="0" borderId="0" xfId="0" applyNumberFormat="1" applyFont="1" applyAlignment="1">
      <alignment/>
    </xf>
    <xf numFmtId="0" fontId="0" fillId="0" borderId="0" xfId="57">
      <alignment/>
      <protection/>
    </xf>
    <xf numFmtId="0" fontId="0" fillId="0" borderId="0" xfId="57" applyAlignment="1">
      <alignment horizontal="left"/>
      <protection/>
    </xf>
    <xf numFmtId="0" fontId="0" fillId="0" borderId="0" xfId="57" applyNumberFormat="1">
      <alignment/>
      <protection/>
    </xf>
    <xf numFmtId="2" fontId="0" fillId="0" borderId="0" xfId="57" applyNumberFormat="1" applyAlignment="1">
      <alignment horizontal="left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H82"/>
  <sheetViews>
    <sheetView tabSelected="1" zoomScalePageLayoutView="0" workbookViewId="0" topLeftCell="A1">
      <selection activeCell="C27" sqref="C27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" style="0" customWidth="1"/>
    <col min="4" max="4" width="16.33203125" style="0" customWidth="1"/>
    <col min="5" max="5" width="15.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7" ht="12.75">
      <c r="A1" s="8" t="s">
        <v>84</v>
      </c>
      <c r="D1" s="2" t="s">
        <v>74</v>
      </c>
      <c r="F1" s="3"/>
      <c r="G1" s="3"/>
    </row>
    <row r="2" spans="1:7" ht="12.75">
      <c r="A2" s="7"/>
      <c r="F2" s="3"/>
      <c r="G2" s="3"/>
    </row>
    <row r="3" spans="1:7" ht="12.75">
      <c r="A3" s="16" t="s">
        <v>75</v>
      </c>
      <c r="B3" s="16"/>
      <c r="C3" s="16"/>
      <c r="D3" s="16"/>
      <c r="E3" s="6"/>
      <c r="F3" s="6"/>
      <c r="G3" s="6"/>
    </row>
    <row r="4" spans="1:7" ht="12.75">
      <c r="A4" s="16" t="s">
        <v>34</v>
      </c>
      <c r="B4" s="16"/>
      <c r="C4" s="16"/>
      <c r="D4" s="16"/>
      <c r="E4" s="6"/>
      <c r="F4" s="6"/>
      <c r="G4" s="6"/>
    </row>
    <row r="5" spans="1:7" ht="12.75">
      <c r="A5" s="16" t="s">
        <v>35</v>
      </c>
      <c r="B5" s="16"/>
      <c r="C5" s="16"/>
      <c r="D5" s="16"/>
      <c r="E5" s="6"/>
      <c r="F5" s="6"/>
      <c r="G5" s="6"/>
    </row>
    <row r="6" spans="1:7" ht="12.75">
      <c r="A6" s="16" t="s">
        <v>76</v>
      </c>
      <c r="B6" s="16"/>
      <c r="C6" s="16"/>
      <c r="D6" s="16"/>
      <c r="E6" s="6"/>
      <c r="F6" s="6"/>
      <c r="G6" s="6"/>
    </row>
    <row r="7" spans="6:7" ht="12.75">
      <c r="F7" s="6"/>
      <c r="G7" s="6"/>
    </row>
    <row r="8" spans="1:8" ht="12.75">
      <c r="A8" t="s">
        <v>0</v>
      </c>
      <c r="B8" s="2" t="s">
        <v>77</v>
      </c>
      <c r="C8" s="2" t="s">
        <v>78</v>
      </c>
      <c r="D8" s="2" t="s">
        <v>79</v>
      </c>
      <c r="E8" s="2"/>
      <c r="F8" s="2"/>
      <c r="H8" s="2"/>
    </row>
    <row r="9" spans="2:7" ht="12.75">
      <c r="B9" s="2" t="s">
        <v>80</v>
      </c>
      <c r="C9" s="2" t="s">
        <v>80</v>
      </c>
      <c r="D9" s="2" t="s">
        <v>80</v>
      </c>
      <c r="E9" s="2"/>
      <c r="F9" s="2"/>
      <c r="G9" s="2"/>
    </row>
    <row r="10" spans="2:7" ht="12.75">
      <c r="B10" s="2" t="s">
        <v>81</v>
      </c>
      <c r="C10" s="2" t="s">
        <v>81</v>
      </c>
      <c r="D10" s="2" t="s">
        <v>81</v>
      </c>
      <c r="E10" s="2"/>
      <c r="F10" s="2"/>
      <c r="G10" s="2"/>
    </row>
    <row r="11" spans="1:7" ht="12.75">
      <c r="A11" t="s">
        <v>1</v>
      </c>
      <c r="B11" s="2" t="s">
        <v>36</v>
      </c>
      <c r="C11" s="2" t="s">
        <v>33</v>
      </c>
      <c r="D11" s="2" t="s">
        <v>36</v>
      </c>
      <c r="E11" s="2"/>
      <c r="F11" s="2"/>
      <c r="G11" s="2"/>
    </row>
    <row r="12" spans="1:8" ht="12.75">
      <c r="A12" t="s">
        <v>37</v>
      </c>
      <c r="B12" s="4">
        <f>SUM('County Revenue Share'!B12:N12)</f>
        <v>3852194.8</v>
      </c>
      <c r="C12" s="4">
        <f>SUM('Municipal Revenue Share'!B12:N12)</f>
        <v>4867440.28</v>
      </c>
      <c r="D12" s="4">
        <f>B12+C12</f>
        <v>8719635.08</v>
      </c>
      <c r="E12" s="4"/>
      <c r="F12" s="4"/>
      <c r="G12" s="4"/>
      <c r="H12" s="5"/>
    </row>
    <row r="13" spans="1:8" ht="12.75">
      <c r="A13" t="s">
        <v>38</v>
      </c>
      <c r="B13" s="4">
        <f>SUM('County Revenue Share'!B13:N13)</f>
        <v>511192.87000000005</v>
      </c>
      <c r="C13" s="4">
        <f>SUM('Municipal Revenue Share'!B13:N13)</f>
        <v>201287.31000000003</v>
      </c>
      <c r="D13" s="4">
        <f aca="true" t="shared" si="0" ref="D13:D76">B13+C13</f>
        <v>712480.18</v>
      </c>
      <c r="E13" s="4"/>
      <c r="F13" s="4"/>
      <c r="G13" s="4"/>
      <c r="H13" s="5"/>
    </row>
    <row r="14" spans="1:8" ht="12.75">
      <c r="A14" t="s">
        <v>39</v>
      </c>
      <c r="B14" s="4">
        <f>SUM('County Revenue Share'!B14:N14)</f>
        <v>3817754.6300000004</v>
      </c>
      <c r="C14" s="4">
        <f>SUM('Municipal Revenue Share'!B14:N14)</f>
        <v>3658093.2900000005</v>
      </c>
      <c r="D14" s="4">
        <f t="shared" si="0"/>
        <v>7475847.920000001</v>
      </c>
      <c r="E14" s="4"/>
      <c r="F14" s="4"/>
      <c r="G14" s="4"/>
      <c r="H14" s="5"/>
    </row>
    <row r="15" spans="1:8" ht="12.75">
      <c r="A15" t="s">
        <v>2</v>
      </c>
      <c r="B15" s="4">
        <f>SUM('County Revenue Share'!B15:N15)</f>
        <v>517271.11000000004</v>
      </c>
      <c r="C15" s="4">
        <f>SUM('Municipal Revenue Share'!B15:N15)</f>
        <v>254407.84000000003</v>
      </c>
      <c r="D15" s="4">
        <f t="shared" si="0"/>
        <v>771678.9500000001</v>
      </c>
      <c r="E15" s="4"/>
      <c r="F15" s="4"/>
      <c r="G15" s="4"/>
      <c r="H15" s="5"/>
    </row>
    <row r="16" spans="1:8" ht="12.75">
      <c r="A16" t="s">
        <v>40</v>
      </c>
      <c r="B16" s="4">
        <f>SUM('County Revenue Share'!B16:N16)</f>
        <v>10062472.87</v>
      </c>
      <c r="C16" s="4">
        <f>SUM('Municipal Revenue Share'!B16:N16)</f>
        <v>11224064.24</v>
      </c>
      <c r="D16" s="4">
        <f t="shared" si="0"/>
        <v>21286537.11</v>
      </c>
      <c r="E16" s="4"/>
      <c r="F16" s="4"/>
      <c r="G16" s="4"/>
      <c r="H16" s="5"/>
    </row>
    <row r="17" spans="1:8" ht="12.75">
      <c r="A17" t="s">
        <v>41</v>
      </c>
      <c r="B17" s="4">
        <f>SUM('County Revenue Share'!B17:N17)</f>
        <v>27831763.73</v>
      </c>
      <c r="C17" s="4">
        <f>SUM('Municipal Revenue Share'!B17:N17)</f>
        <v>55572182.51</v>
      </c>
      <c r="D17" s="4">
        <f t="shared" si="0"/>
        <v>83403946.24</v>
      </c>
      <c r="E17" s="4"/>
      <c r="F17" s="4"/>
      <c r="G17" s="4"/>
      <c r="H17" s="5"/>
    </row>
    <row r="18" spans="1:8" ht="12.75">
      <c r="A18" t="s">
        <v>3</v>
      </c>
      <c r="B18" s="4">
        <f>SUM('County Revenue Share'!B18:N18)</f>
        <v>263226.92999999993</v>
      </c>
      <c r="C18" s="4">
        <f>SUM('Municipal Revenue Share'!B18:N18)</f>
        <v>122070.04</v>
      </c>
      <c r="D18" s="4">
        <f t="shared" si="0"/>
        <v>385296.9699999999</v>
      </c>
      <c r="E18" s="4"/>
      <c r="F18" s="4"/>
      <c r="G18" s="4"/>
      <c r="H18" s="5"/>
    </row>
    <row r="19" spans="1:8" ht="12.75">
      <c r="A19" t="s">
        <v>42</v>
      </c>
      <c r="B19" s="4">
        <f>SUM('County Revenue Share'!B19:N19)</f>
        <v>4243643.71</v>
      </c>
      <c r="C19" s="4">
        <f>SUM('Municipal Revenue Share'!B19:N19)</f>
        <v>542333.6900000001</v>
      </c>
      <c r="D19" s="4">
        <f t="shared" si="0"/>
        <v>4785977.4</v>
      </c>
      <c r="E19" s="4"/>
      <c r="F19" s="4"/>
      <c r="G19" s="4"/>
      <c r="H19" s="5"/>
    </row>
    <row r="20" spans="1:8" ht="12.75">
      <c r="A20" t="s">
        <v>43</v>
      </c>
      <c r="B20" s="4">
        <f>SUM('County Revenue Share'!B20:N20)</f>
        <v>3377892.8999999994</v>
      </c>
      <c r="C20" s="4">
        <f>SUM('Municipal Revenue Share'!B20:N20)</f>
        <v>500031.04</v>
      </c>
      <c r="D20" s="4">
        <f t="shared" si="0"/>
        <v>3877923.9399999995</v>
      </c>
      <c r="E20" s="4"/>
      <c r="F20" s="4"/>
      <c r="G20" s="4"/>
      <c r="H20" s="5"/>
    </row>
    <row r="21" spans="1:8" ht="12.75">
      <c r="A21" t="s">
        <v>44</v>
      </c>
      <c r="B21" s="4">
        <f>SUM('County Revenue Share'!B21:N21)</f>
        <v>4606483.819999999</v>
      </c>
      <c r="C21" s="4">
        <f>SUM('Municipal Revenue Share'!B21:N21)</f>
        <v>642739.9</v>
      </c>
      <c r="D21" s="4">
        <f t="shared" si="0"/>
        <v>5249223.72</v>
      </c>
      <c r="E21" s="4"/>
      <c r="F21" s="4"/>
      <c r="G21" s="4"/>
      <c r="H21" s="5"/>
    </row>
    <row r="22" spans="1:8" ht="12.75">
      <c r="A22" t="s">
        <v>45</v>
      </c>
      <c r="B22" s="4">
        <f>SUM('County Revenue Share'!B22:N22)</f>
        <v>9794048.179999996</v>
      </c>
      <c r="C22" s="4">
        <f>SUM('Municipal Revenue Share'!B22:N22)</f>
        <v>1396473.19</v>
      </c>
      <c r="D22" s="4">
        <f t="shared" si="0"/>
        <v>11190521.369999995</v>
      </c>
      <c r="E22" s="4"/>
      <c r="F22" s="4"/>
      <c r="G22" s="4"/>
      <c r="H22" s="5"/>
    </row>
    <row r="23" spans="1:8" ht="12.75">
      <c r="A23" t="s">
        <v>4</v>
      </c>
      <c r="B23" s="4">
        <f>SUM('County Revenue Share'!B23:N23)</f>
        <v>1549586.57</v>
      </c>
      <c r="C23" s="4">
        <f>SUM('Municipal Revenue Share'!B23:N23)</f>
        <v>428816.8199999999</v>
      </c>
      <c r="D23" s="4">
        <f t="shared" si="0"/>
        <v>1978403.39</v>
      </c>
      <c r="E23" s="4"/>
      <c r="F23" s="4"/>
      <c r="G23" s="4"/>
      <c r="H23" s="5"/>
    </row>
    <row r="24" spans="1:8" ht="12.75">
      <c r="A24" t="s">
        <v>82</v>
      </c>
      <c r="B24" s="4">
        <f>SUM('County Revenue Share'!B24:N24)</f>
        <v>47995829.04999999</v>
      </c>
      <c r="C24" s="4">
        <f>SUM('Municipal Revenue Share'!B24:N24)</f>
        <v>95373142.77000001</v>
      </c>
      <c r="D24" s="4">
        <f t="shared" si="0"/>
        <v>143368971.82</v>
      </c>
      <c r="E24" s="4"/>
      <c r="F24" s="4"/>
      <c r="G24" s="4"/>
      <c r="H24" s="5"/>
    </row>
    <row r="25" spans="1:8" ht="12.75">
      <c r="A25" t="s">
        <v>5</v>
      </c>
      <c r="B25" s="4">
        <f>SUM('County Revenue Share'!B25:N25)</f>
        <v>691164.61</v>
      </c>
      <c r="C25" s="4">
        <f>SUM('Municipal Revenue Share'!B25:N25)</f>
        <v>272504.14</v>
      </c>
      <c r="D25" s="4">
        <f t="shared" si="0"/>
        <v>963668.75</v>
      </c>
      <c r="E25" s="4"/>
      <c r="F25" s="4"/>
      <c r="G25" s="4"/>
      <c r="H25" s="5"/>
    </row>
    <row r="26" spans="1:8" ht="12.75">
      <c r="A26" t="s">
        <v>6</v>
      </c>
      <c r="B26" s="4">
        <f>SUM('County Revenue Share'!B26:N26)</f>
        <v>327009.6599999999</v>
      </c>
      <c r="C26" s="4">
        <f>SUM('Municipal Revenue Share'!B26:N26)</f>
        <v>113902.62999999999</v>
      </c>
      <c r="D26" s="4">
        <f t="shared" si="0"/>
        <v>440912.2899999999</v>
      </c>
      <c r="E26" s="4"/>
      <c r="F26" s="4"/>
      <c r="G26" s="4"/>
      <c r="H26" s="5"/>
    </row>
    <row r="27" spans="1:8" ht="12.75">
      <c r="A27" t="s">
        <v>46</v>
      </c>
      <c r="B27" s="4">
        <f>SUM('County Revenue Share'!B27:N27)</f>
        <v>21257536.29</v>
      </c>
      <c r="C27" s="4">
        <f>SUM('Municipal Revenue Share'!B27:N27)</f>
        <v>27455254.26</v>
      </c>
      <c r="D27" s="4">
        <f t="shared" si="0"/>
        <v>48712790.55</v>
      </c>
      <c r="E27" s="4"/>
      <c r="F27" s="4"/>
      <c r="G27" s="4"/>
      <c r="H27" s="5"/>
    </row>
    <row r="28" spans="1:8" ht="12.75">
      <c r="A28" t="s">
        <v>47</v>
      </c>
      <c r="B28" s="4">
        <f>SUM('County Revenue Share'!B28:N28)</f>
        <v>7173350.299999999</v>
      </c>
      <c r="C28" s="4">
        <f>SUM('Municipal Revenue Share'!B28:N28)</f>
        <v>2388575.2100000004</v>
      </c>
      <c r="D28" s="4">
        <f t="shared" si="0"/>
        <v>9561925.51</v>
      </c>
      <c r="E28" s="4"/>
      <c r="F28" s="4"/>
      <c r="G28" s="4"/>
      <c r="H28" s="5"/>
    </row>
    <row r="29" spans="1:8" ht="12.75">
      <c r="A29" t="s">
        <v>7</v>
      </c>
      <c r="B29" s="4">
        <f>SUM('County Revenue Share'!B29:N29)</f>
        <v>1183361.04</v>
      </c>
      <c r="C29" s="4">
        <f>SUM('Municipal Revenue Share'!B29:N29)</f>
        <v>1759694.09</v>
      </c>
      <c r="D29" s="4">
        <f t="shared" si="0"/>
        <v>2943055.13</v>
      </c>
      <c r="E29" s="4"/>
      <c r="F29" s="4"/>
      <c r="G29" s="4"/>
      <c r="H29" s="5"/>
    </row>
    <row r="30" spans="1:8" ht="12.75">
      <c r="A30" t="s">
        <v>8</v>
      </c>
      <c r="B30" s="4">
        <f>SUM('County Revenue Share'!B30:N30)</f>
        <v>229632.59999999998</v>
      </c>
      <c r="C30" s="4">
        <f>SUM('Municipal Revenue Share'!B30:N30)</f>
        <v>139156.03000000003</v>
      </c>
      <c r="D30" s="4">
        <f t="shared" si="0"/>
        <v>368788.63</v>
      </c>
      <c r="E30" s="4"/>
      <c r="F30" s="4"/>
      <c r="G30" s="4"/>
      <c r="H30" s="5"/>
    </row>
    <row r="31" spans="1:8" ht="12.75">
      <c r="A31" t="s">
        <v>9</v>
      </c>
      <c r="B31" s="4">
        <f>SUM('County Revenue Share'!B31:N31)</f>
        <v>857256.0499999999</v>
      </c>
      <c r="C31" s="4">
        <f>SUM('Municipal Revenue Share'!B31:N31)</f>
        <v>734195.5099999999</v>
      </c>
      <c r="D31" s="4">
        <f t="shared" si="0"/>
        <v>1591451.5599999998</v>
      </c>
      <c r="E31" s="4"/>
      <c r="F31" s="4"/>
      <c r="G31" s="4"/>
      <c r="H31" s="5"/>
    </row>
    <row r="32" spans="1:8" ht="12.75">
      <c r="A32" t="s">
        <v>10</v>
      </c>
      <c r="B32" s="4">
        <f>SUM('County Revenue Share'!B32:N32)</f>
        <v>332456.95</v>
      </c>
      <c r="C32" s="4">
        <f>SUM('Municipal Revenue Share'!B32:N32)</f>
        <v>63714.34999999999</v>
      </c>
      <c r="D32" s="4">
        <f t="shared" si="0"/>
        <v>396171.3</v>
      </c>
      <c r="E32" s="4"/>
      <c r="F32" s="4"/>
      <c r="G32" s="4"/>
      <c r="H32" s="5"/>
    </row>
    <row r="33" spans="1:8" ht="12.75">
      <c r="A33" t="s">
        <v>11</v>
      </c>
      <c r="B33" s="4">
        <f>SUM('County Revenue Share'!B33:N33)</f>
        <v>229415.93000000002</v>
      </c>
      <c r="C33" s="4">
        <f>SUM('Municipal Revenue Share'!B33:N33)</f>
        <v>53855.289999999986</v>
      </c>
      <c r="D33" s="4">
        <f t="shared" si="0"/>
        <v>283271.22000000003</v>
      </c>
      <c r="E33" s="4"/>
      <c r="F33" s="4"/>
      <c r="G33" s="4"/>
      <c r="H33" s="5"/>
    </row>
    <row r="34" spans="1:8" ht="12.75">
      <c r="A34" t="s">
        <v>48</v>
      </c>
      <c r="B34" s="4">
        <f>SUM('County Revenue Share'!B34:N34)</f>
        <v>253572.29000000004</v>
      </c>
      <c r="C34" s="4">
        <f>SUM('Municipal Revenue Share'!B34:N34)</f>
        <v>160227.79</v>
      </c>
      <c r="D34" s="4">
        <f t="shared" si="0"/>
        <v>413800.0800000001</v>
      </c>
      <c r="E34" s="4"/>
      <c r="F34" s="4"/>
      <c r="G34" s="4"/>
      <c r="H34" s="5"/>
    </row>
    <row r="35" spans="1:8" ht="12.75">
      <c r="A35" t="s">
        <v>12</v>
      </c>
      <c r="B35" s="4">
        <f>SUM('County Revenue Share'!B35:N35)</f>
        <v>246255.25000000003</v>
      </c>
      <c r="C35" s="4">
        <f>SUM('Municipal Revenue Share'!B35:N35)</f>
        <v>145193.58000000002</v>
      </c>
      <c r="D35" s="4">
        <f t="shared" si="0"/>
        <v>391448.8300000001</v>
      </c>
      <c r="E35" s="4"/>
      <c r="F35" s="4"/>
      <c r="G35" s="4"/>
      <c r="H35" s="5"/>
    </row>
    <row r="36" spans="1:8" ht="12.75">
      <c r="A36" t="s">
        <v>13</v>
      </c>
      <c r="B36" s="4">
        <f>SUM('County Revenue Share'!B36:N36)</f>
        <v>490319.50999999995</v>
      </c>
      <c r="C36" s="4">
        <f>SUM('Municipal Revenue Share'!B36:N36)</f>
        <v>409527.69</v>
      </c>
      <c r="D36" s="4">
        <f t="shared" si="0"/>
        <v>899847.2</v>
      </c>
      <c r="E36" s="4"/>
      <c r="F36" s="4"/>
      <c r="G36" s="4"/>
      <c r="H36" s="5"/>
    </row>
    <row r="37" spans="1:8" ht="12.75">
      <c r="A37" t="s">
        <v>14</v>
      </c>
      <c r="B37" s="4">
        <f>SUM('County Revenue Share'!B37:N37)</f>
        <v>780646.8399999999</v>
      </c>
      <c r="C37" s="4">
        <f>SUM('Municipal Revenue Share'!B37:N37)</f>
        <v>365983.91000000003</v>
      </c>
      <c r="D37" s="4">
        <f t="shared" si="0"/>
        <v>1146630.75</v>
      </c>
      <c r="E37" s="4"/>
      <c r="F37" s="4"/>
      <c r="G37" s="4"/>
      <c r="H37" s="5"/>
    </row>
    <row r="38" spans="1:8" ht="12.75">
      <c r="A38" t="s">
        <v>49</v>
      </c>
      <c r="B38" s="4">
        <f>SUM('County Revenue Share'!B38:N38)</f>
        <v>4282271.86</v>
      </c>
      <c r="C38" s="4">
        <f>SUM('Municipal Revenue Share'!B38:N38)</f>
        <v>407436.84999999986</v>
      </c>
      <c r="D38" s="4">
        <f t="shared" si="0"/>
        <v>4689708.71</v>
      </c>
      <c r="E38" s="4"/>
      <c r="F38" s="4"/>
      <c r="G38" s="4"/>
      <c r="H38" s="5"/>
    </row>
    <row r="39" spans="1:8" ht="12.75">
      <c r="A39" t="s">
        <v>15</v>
      </c>
      <c r="B39" s="4">
        <f>SUM('County Revenue Share'!B39:N39)</f>
        <v>2222194.21</v>
      </c>
      <c r="C39" s="4">
        <f>SUM('Municipal Revenue Share'!B39:N39)</f>
        <v>760651.52</v>
      </c>
      <c r="D39" s="4">
        <f t="shared" si="0"/>
        <v>2982845.73</v>
      </c>
      <c r="E39" s="4"/>
      <c r="F39" s="4"/>
      <c r="G39" s="4"/>
      <c r="H39" s="5"/>
    </row>
    <row r="40" spans="1:8" ht="12.75">
      <c r="A40" t="s">
        <v>50</v>
      </c>
      <c r="B40" s="4">
        <f>SUM('County Revenue Share'!B40:N40)</f>
        <v>31435426.159999996</v>
      </c>
      <c r="C40" s="4">
        <f>SUM('Municipal Revenue Share'!B40:N40)</f>
        <v>14299375.749999998</v>
      </c>
      <c r="D40" s="4">
        <f t="shared" si="0"/>
        <v>45734801.91</v>
      </c>
      <c r="E40" s="4"/>
      <c r="F40" s="4"/>
      <c r="G40" s="4"/>
      <c r="H40" s="5"/>
    </row>
    <row r="41" spans="1:8" ht="12.75">
      <c r="A41" t="s">
        <v>16</v>
      </c>
      <c r="B41" s="4">
        <f>SUM('County Revenue Share'!B41:N41)</f>
        <v>373080.21</v>
      </c>
      <c r="C41" s="4">
        <f>SUM('Municipal Revenue Share'!B41:N41)</f>
        <v>157568.69999999998</v>
      </c>
      <c r="D41" s="4">
        <f t="shared" si="0"/>
        <v>530648.91</v>
      </c>
      <c r="E41" s="4"/>
      <c r="F41" s="4"/>
      <c r="G41" s="4"/>
      <c r="H41" s="5"/>
    </row>
    <row r="42" spans="1:8" ht="12.75">
      <c r="A42" t="s">
        <v>51</v>
      </c>
      <c r="B42" s="4">
        <f>SUM('County Revenue Share'!B42:N42)</f>
        <v>3249012.9399999995</v>
      </c>
      <c r="C42" s="4">
        <f>SUM('Municipal Revenue Share'!B42:N42)</f>
        <v>1624462.6400000001</v>
      </c>
      <c r="D42" s="4">
        <f t="shared" si="0"/>
        <v>4873475.58</v>
      </c>
      <c r="E42" s="4"/>
      <c r="F42" s="4"/>
      <c r="G42" s="4"/>
      <c r="H42" s="5"/>
    </row>
    <row r="43" spans="1:8" ht="12.75">
      <c r="A43" t="s">
        <v>17</v>
      </c>
      <c r="B43" s="4">
        <f>SUM('County Revenue Share'!B43:N43)</f>
        <v>905482.87</v>
      </c>
      <c r="C43" s="4">
        <f>SUM('Municipal Revenue Share'!B43:N43)</f>
        <v>656659.5099999999</v>
      </c>
      <c r="D43" s="4">
        <f t="shared" si="0"/>
        <v>1562142.38</v>
      </c>
      <c r="E43" s="4"/>
      <c r="F43" s="4"/>
      <c r="G43" s="4"/>
      <c r="H43" s="5"/>
    </row>
    <row r="44" spans="1:8" ht="12.75">
      <c r="A44" t="s">
        <v>18</v>
      </c>
      <c r="B44" s="4">
        <f>SUM('County Revenue Share'!B44:N44)</f>
        <v>346287.48999999993</v>
      </c>
      <c r="C44" s="4">
        <f>SUM('Municipal Revenue Share'!B44:N44)</f>
        <v>106069.23000000003</v>
      </c>
      <c r="D44" s="4">
        <f t="shared" si="0"/>
        <v>452356.72</v>
      </c>
      <c r="E44" s="4"/>
      <c r="F44" s="4"/>
      <c r="G44" s="4"/>
      <c r="H44" s="5"/>
    </row>
    <row r="45" spans="1:8" ht="12.75">
      <c r="A45" t="s">
        <v>19</v>
      </c>
      <c r="B45" s="4">
        <f>SUM('County Revenue Share'!B45:N45)</f>
        <v>142747.02</v>
      </c>
      <c r="C45" s="4">
        <f>SUM('Municipal Revenue Share'!B45:N45)</f>
        <v>44948.59</v>
      </c>
      <c r="D45" s="4">
        <f t="shared" si="0"/>
        <v>187695.61</v>
      </c>
      <c r="E45" s="4"/>
      <c r="F45" s="4"/>
      <c r="G45" s="4"/>
      <c r="H45" s="5"/>
    </row>
    <row r="46" spans="1:8" ht="12.75">
      <c r="A46" t="s">
        <v>52</v>
      </c>
      <c r="B46" s="4">
        <f>SUM('County Revenue Share'!B46:N46)</f>
        <v>5770751.900000001</v>
      </c>
      <c r="C46" s="4">
        <f>SUM('Municipal Revenue Share'!B46:N46)</f>
        <v>4113384.56</v>
      </c>
      <c r="D46" s="4">
        <f t="shared" si="0"/>
        <v>9884136.46</v>
      </c>
      <c r="E46" s="4"/>
      <c r="F46" s="4"/>
      <c r="G46" s="4"/>
      <c r="H46" s="5"/>
    </row>
    <row r="47" spans="1:8" ht="12.75">
      <c r="A47" t="s">
        <v>53</v>
      </c>
      <c r="B47" s="4">
        <f>SUM('County Revenue Share'!B47:N47)</f>
        <v>14306916.140000002</v>
      </c>
      <c r="C47" s="4">
        <f>SUM('Municipal Revenue Share'!B47:N47)</f>
        <v>8897840.54</v>
      </c>
      <c r="D47" s="4">
        <f t="shared" si="0"/>
        <v>23204756.68</v>
      </c>
      <c r="E47" s="4"/>
      <c r="F47" s="4"/>
      <c r="G47" s="4"/>
      <c r="H47" s="5"/>
    </row>
    <row r="48" spans="1:8" ht="12.75">
      <c r="A48" t="s">
        <v>54</v>
      </c>
      <c r="B48" s="4">
        <f>SUM('County Revenue Share'!B48:N48)</f>
        <v>5077733.33</v>
      </c>
      <c r="C48" s="4">
        <f>SUM('Municipal Revenue Share'!B48:N48)</f>
        <v>5603066.750000001</v>
      </c>
      <c r="D48" s="4">
        <f t="shared" si="0"/>
        <v>10680800.080000002</v>
      </c>
      <c r="E48" s="4"/>
      <c r="F48" s="4"/>
      <c r="G48" s="4"/>
      <c r="H48" s="5"/>
    </row>
    <row r="49" spans="1:8" ht="12.75">
      <c r="A49" t="s">
        <v>20</v>
      </c>
      <c r="B49" s="4">
        <f>SUM('County Revenue Share'!B49:N49)</f>
        <v>770574.49</v>
      </c>
      <c r="C49" s="4">
        <f>SUM('Municipal Revenue Share'!B49:N49)</f>
        <v>316644.87</v>
      </c>
      <c r="D49" s="4">
        <f t="shared" si="0"/>
        <v>1087219.3599999999</v>
      </c>
      <c r="E49" s="4"/>
      <c r="F49" s="4"/>
      <c r="G49" s="4"/>
      <c r="H49" s="5"/>
    </row>
    <row r="50" spans="1:8" ht="12.75">
      <c r="A50" t="s">
        <v>21</v>
      </c>
      <c r="B50" s="4">
        <f>SUM('County Revenue Share'!B50:N50)</f>
        <v>128289.51000000001</v>
      </c>
      <c r="C50" s="4">
        <f>SUM('Municipal Revenue Share'!B50:N50)</f>
        <v>49837.490000000005</v>
      </c>
      <c r="D50" s="4">
        <f t="shared" si="0"/>
        <v>178127</v>
      </c>
      <c r="E50" s="4"/>
      <c r="F50" s="4"/>
      <c r="G50" s="4"/>
      <c r="H50" s="5"/>
    </row>
    <row r="51" spans="1:8" ht="12.75">
      <c r="A51" t="s">
        <v>22</v>
      </c>
      <c r="B51" s="4">
        <f>SUM('County Revenue Share'!B51:N51)</f>
        <v>366537.07000000007</v>
      </c>
      <c r="C51" s="4">
        <f>SUM('Municipal Revenue Share'!B51:N51)</f>
        <v>169960.05</v>
      </c>
      <c r="D51" s="4">
        <f t="shared" si="0"/>
        <v>536497.1200000001</v>
      </c>
      <c r="E51" s="4"/>
      <c r="F51" s="4"/>
      <c r="G51" s="4"/>
      <c r="H51" s="5"/>
    </row>
    <row r="52" spans="1:8" ht="12.75">
      <c r="A52" t="s">
        <v>55</v>
      </c>
      <c r="B52" s="4">
        <f>SUM('County Revenue Share'!B52:N52)</f>
        <v>8305559.610000001</v>
      </c>
      <c r="C52" s="4">
        <f>SUM('Municipal Revenue Share'!B52:N52)</f>
        <v>2426481.4200000004</v>
      </c>
      <c r="D52" s="4">
        <f t="shared" si="0"/>
        <v>10732041.030000001</v>
      </c>
      <c r="E52" s="4"/>
      <c r="F52" s="4"/>
      <c r="G52" s="4"/>
      <c r="H52" s="5"/>
    </row>
    <row r="53" spans="1:8" ht="12.75">
      <c r="A53" t="s">
        <v>23</v>
      </c>
      <c r="B53" s="4">
        <f>SUM('County Revenue Share'!B53:N53)</f>
        <v>7758111.1</v>
      </c>
      <c r="C53" s="4">
        <f>SUM('Municipal Revenue Share'!B53:N53)</f>
        <v>2066570.12</v>
      </c>
      <c r="D53" s="4">
        <f t="shared" si="0"/>
        <v>9824681.219999999</v>
      </c>
      <c r="E53" s="4"/>
      <c r="F53" s="4"/>
      <c r="G53" s="4"/>
      <c r="H53" s="5"/>
    </row>
    <row r="54" spans="1:8" ht="12.75">
      <c r="A54" t="s">
        <v>24</v>
      </c>
      <c r="B54" s="4">
        <f>SUM('County Revenue Share'!B54:N54)</f>
        <v>4101894.97</v>
      </c>
      <c r="C54" s="4">
        <f>SUM('Municipal Revenue Share'!B54:N54)</f>
        <v>715040.05</v>
      </c>
      <c r="D54" s="4">
        <f t="shared" si="0"/>
        <v>4816935.0200000005</v>
      </c>
      <c r="E54" s="4"/>
      <c r="F54" s="4"/>
      <c r="G54" s="4"/>
      <c r="H54" s="5"/>
    </row>
    <row r="55" spans="1:8" ht="12.75">
      <c r="A55" t="s">
        <v>56</v>
      </c>
      <c r="B55" s="4">
        <f>SUM('County Revenue Share'!B55:N55)</f>
        <v>2353188.03</v>
      </c>
      <c r="C55" s="4">
        <f>SUM('Municipal Revenue Share'!B55:N55)</f>
        <v>1929079.6999999997</v>
      </c>
      <c r="D55" s="4">
        <f t="shared" si="0"/>
        <v>4282267.7299999995</v>
      </c>
      <c r="E55" s="4"/>
      <c r="F55" s="4"/>
      <c r="G55" s="4"/>
      <c r="H55" s="5"/>
    </row>
    <row r="56" spans="1:8" ht="12.75">
      <c r="A56" t="s">
        <v>57</v>
      </c>
      <c r="B56" s="4">
        <f>SUM('County Revenue Share'!B56:N56)</f>
        <v>1682120.6500000001</v>
      </c>
      <c r="C56" s="4">
        <f>SUM('Municipal Revenue Share'!B56:N56)</f>
        <v>454913.9599999999</v>
      </c>
      <c r="D56" s="4">
        <f t="shared" si="0"/>
        <v>2137034.61</v>
      </c>
      <c r="E56" s="4"/>
      <c r="F56" s="4"/>
      <c r="G56" s="4"/>
      <c r="H56" s="5"/>
    </row>
    <row r="57" spans="1:8" ht="12.75">
      <c r="A57" t="s">
        <v>58</v>
      </c>
      <c r="B57" s="4">
        <f>SUM('County Revenue Share'!B57:N57)</f>
        <v>4462117.2299999995</v>
      </c>
      <c r="C57" s="4">
        <f>SUM('Municipal Revenue Share'!B57:N57)</f>
        <v>2843792.1500000004</v>
      </c>
      <c r="D57" s="4">
        <f t="shared" si="0"/>
        <v>7305909.38</v>
      </c>
      <c r="E57" s="4"/>
      <c r="F57" s="4"/>
      <c r="G57" s="4"/>
      <c r="H57" s="5"/>
    </row>
    <row r="58" spans="1:8" ht="12.75">
      <c r="A58" t="s">
        <v>25</v>
      </c>
      <c r="B58" s="4">
        <f>SUM('County Revenue Share'!B58:N58)</f>
        <v>918190.81</v>
      </c>
      <c r="C58" s="4">
        <f>SUM('Municipal Revenue Share'!B58:N58)</f>
        <v>274637.41000000003</v>
      </c>
      <c r="D58" s="4">
        <f t="shared" si="0"/>
        <v>1192828.2200000002</v>
      </c>
      <c r="E58" s="4"/>
      <c r="F58" s="4"/>
      <c r="G58" s="4"/>
      <c r="H58" s="5"/>
    </row>
    <row r="59" spans="1:8" ht="12.75">
      <c r="A59" t="s">
        <v>59</v>
      </c>
      <c r="B59" s="4">
        <f>SUM('County Revenue Share'!B59:N59)</f>
        <v>36875782.54</v>
      </c>
      <c r="C59" s="4">
        <f>SUM('Municipal Revenue Share'!B59:N59)</f>
        <v>19071815.13</v>
      </c>
      <c r="D59" s="4">
        <f t="shared" si="0"/>
        <v>55947597.67</v>
      </c>
      <c r="E59" s="4"/>
      <c r="F59" s="4"/>
      <c r="G59" s="4"/>
      <c r="H59" s="5"/>
    </row>
    <row r="60" spans="1:8" ht="12.75">
      <c r="A60" t="s">
        <v>60</v>
      </c>
      <c r="B60" s="4">
        <f>SUM('County Revenue Share'!B60:N60)</f>
        <v>6632130.090000001</v>
      </c>
      <c r="C60" s="4">
        <f>SUM('Municipal Revenue Share'!B60:N60)</f>
        <v>3478557.7700000005</v>
      </c>
      <c r="D60" s="4">
        <f t="shared" si="0"/>
        <v>10110687.860000001</v>
      </c>
      <c r="E60" s="4"/>
      <c r="F60" s="4"/>
      <c r="G60" s="4"/>
      <c r="H60" s="5"/>
    </row>
    <row r="61" spans="1:8" ht="12.75">
      <c r="A61" t="s">
        <v>61</v>
      </c>
      <c r="B61" s="4">
        <f>SUM('County Revenue Share'!B61:N61)</f>
        <v>28966579.539999995</v>
      </c>
      <c r="C61" s="4">
        <f>SUM('Municipal Revenue Share'!B61:N61)</f>
        <v>23795465.690000005</v>
      </c>
      <c r="D61" s="4">
        <f t="shared" si="0"/>
        <v>52762045.230000004</v>
      </c>
      <c r="E61" s="4"/>
      <c r="F61" s="4"/>
      <c r="G61" s="4"/>
      <c r="H61" s="5"/>
    </row>
    <row r="62" spans="1:8" ht="12.75">
      <c r="A62" t="s">
        <v>26</v>
      </c>
      <c r="B62" s="4">
        <f>SUM('County Revenue Share'!B62:N62)</f>
        <v>11189020.790000001</v>
      </c>
      <c r="C62" s="4">
        <f>SUM('Municipal Revenue Share'!B62:N62)</f>
        <v>1624876.42</v>
      </c>
      <c r="D62" s="4">
        <f t="shared" si="0"/>
        <v>12813897.21</v>
      </c>
      <c r="E62" s="4"/>
      <c r="F62" s="4"/>
      <c r="G62" s="4"/>
      <c r="H62" s="5"/>
    </row>
    <row r="63" spans="1:8" ht="12.75">
      <c r="A63" t="s">
        <v>62</v>
      </c>
      <c r="B63" s="4">
        <f>SUM('County Revenue Share'!B63:N63)</f>
        <v>14390895.650000002</v>
      </c>
      <c r="C63" s="4">
        <f>SUM('Municipal Revenue Share'!B63:N63)</f>
        <v>21447254.779999997</v>
      </c>
      <c r="D63" s="4">
        <f t="shared" si="0"/>
        <v>35838150.43</v>
      </c>
      <c r="E63" s="4"/>
      <c r="F63" s="4"/>
      <c r="G63" s="4"/>
      <c r="H63" s="5"/>
    </row>
    <row r="64" spans="1:8" ht="12.75">
      <c r="A64" t="s">
        <v>63</v>
      </c>
      <c r="B64" s="4">
        <f>SUM('County Revenue Share'!B64:N64)</f>
        <v>13199525.02</v>
      </c>
      <c r="C64" s="4">
        <f>SUM('Municipal Revenue Share'!B64:N64)</f>
        <v>7619586.680000002</v>
      </c>
      <c r="D64" s="4">
        <f t="shared" si="0"/>
        <v>20819111.700000003</v>
      </c>
      <c r="E64" s="4"/>
      <c r="F64" s="4"/>
      <c r="G64" s="4"/>
      <c r="H64" s="5"/>
    </row>
    <row r="65" spans="1:8" ht="12.75">
      <c r="A65" t="s">
        <v>64</v>
      </c>
      <c r="B65" s="4">
        <f>SUM('County Revenue Share'!B65:N65)</f>
        <v>1510920.81</v>
      </c>
      <c r="C65" s="4">
        <f>SUM('Municipal Revenue Share'!B65:N65)</f>
        <v>560181.7000000001</v>
      </c>
      <c r="D65" s="4">
        <f t="shared" si="0"/>
        <v>2071102.5100000002</v>
      </c>
      <c r="E65" s="4"/>
      <c r="F65" s="4"/>
      <c r="G65" s="4"/>
      <c r="H65" s="5"/>
    </row>
    <row r="66" spans="1:8" ht="12.75">
      <c r="A66" t="s">
        <v>65</v>
      </c>
      <c r="B66" s="4">
        <f>SUM('County Revenue Share'!B66:N66)</f>
        <v>5262914.64</v>
      </c>
      <c r="C66" s="4">
        <f>SUM('Municipal Revenue Share'!B66:N66)</f>
        <v>755614.96</v>
      </c>
      <c r="D66" s="4">
        <f t="shared" si="0"/>
        <v>6018529.6</v>
      </c>
      <c r="E66" s="4"/>
      <c r="F66" s="4"/>
      <c r="G66" s="4"/>
      <c r="H66" s="5"/>
    </row>
    <row r="67" spans="1:8" ht="12.75">
      <c r="A67" t="s">
        <v>66</v>
      </c>
      <c r="B67" s="4">
        <f>SUM('County Revenue Share'!B67:N67)</f>
        <v>3228566.8699999996</v>
      </c>
      <c r="C67" s="4">
        <f>SUM('Municipal Revenue Share'!B67:N67)</f>
        <v>5640509.72</v>
      </c>
      <c r="D67" s="4">
        <f t="shared" si="0"/>
        <v>8869076.59</v>
      </c>
      <c r="E67" s="4"/>
      <c r="F67" s="4"/>
      <c r="G67" s="4"/>
      <c r="H67" s="5"/>
    </row>
    <row r="68" spans="1:8" ht="12.75">
      <c r="A68" t="s">
        <v>67</v>
      </c>
      <c r="B68" s="4">
        <f>SUM('County Revenue Share'!B68:N68)</f>
        <v>3608084.3300000005</v>
      </c>
      <c r="C68" s="4">
        <f>SUM('Municipal Revenue Share'!B68:N68)</f>
        <v>524703.08</v>
      </c>
      <c r="D68" s="4">
        <f t="shared" si="0"/>
        <v>4132787.4100000006</v>
      </c>
      <c r="E68" s="4"/>
      <c r="F68" s="4"/>
      <c r="G68" s="4"/>
      <c r="H68" s="5"/>
    </row>
    <row r="69" spans="1:8" ht="12.75">
      <c r="A69" t="s">
        <v>68</v>
      </c>
      <c r="B69" s="4">
        <f>SUM('County Revenue Share'!B69:N69)</f>
        <v>9302208.84</v>
      </c>
      <c r="C69" s="4">
        <f>SUM('Municipal Revenue Share'!B69:N69)</f>
        <v>4500280.67</v>
      </c>
      <c r="D69" s="4">
        <f t="shared" si="0"/>
        <v>13802489.51</v>
      </c>
      <c r="E69" s="4"/>
      <c r="F69" s="4"/>
      <c r="G69" s="4"/>
      <c r="H69" s="5"/>
    </row>
    <row r="70" spans="1:8" ht="12.75">
      <c r="A70" t="s">
        <v>69</v>
      </c>
      <c r="B70" s="4">
        <f>SUM('County Revenue Share'!B70:N70)</f>
        <v>9038364.86</v>
      </c>
      <c r="C70" s="4">
        <f>SUM('Municipal Revenue Share'!B70:N70)</f>
        <v>6982750.88</v>
      </c>
      <c r="D70" s="4">
        <f t="shared" si="0"/>
        <v>16021115.739999998</v>
      </c>
      <c r="E70" s="4"/>
      <c r="F70" s="4"/>
      <c r="G70" s="4"/>
      <c r="H70" s="5"/>
    </row>
    <row r="71" spans="1:8" ht="12.75">
      <c r="A71" t="s">
        <v>27</v>
      </c>
      <c r="B71" s="4">
        <f>SUM('County Revenue Share'!B71:N71)</f>
        <v>2387941.06</v>
      </c>
      <c r="C71" s="4">
        <f>SUM('Municipal Revenue Share'!B71:N71)</f>
        <v>413541.88</v>
      </c>
      <c r="D71" s="4">
        <f t="shared" si="0"/>
        <v>2801482.94</v>
      </c>
      <c r="E71" s="4"/>
      <c r="F71" s="4"/>
      <c r="G71" s="4"/>
      <c r="H71" s="5"/>
    </row>
    <row r="72" spans="1:8" ht="12.75">
      <c r="A72" t="s">
        <v>70</v>
      </c>
      <c r="B72" s="4">
        <f>SUM('County Revenue Share'!B72:N72)</f>
        <v>915749.3400000001</v>
      </c>
      <c r="C72" s="4">
        <f>SUM('Municipal Revenue Share'!B72:N72)</f>
        <v>320154.26</v>
      </c>
      <c r="D72" s="4">
        <f t="shared" si="0"/>
        <v>1235903.6</v>
      </c>
      <c r="E72" s="4"/>
      <c r="F72" s="4"/>
      <c r="G72" s="4"/>
      <c r="H72" s="5"/>
    </row>
    <row r="73" spans="1:8" ht="12.75">
      <c r="A73" t="s">
        <v>28</v>
      </c>
      <c r="B73" s="4">
        <f>SUM('County Revenue Share'!B73:N73)</f>
        <v>425354.0500000001</v>
      </c>
      <c r="C73" s="4">
        <f>SUM('Municipal Revenue Share'!B73:N73)</f>
        <v>271432.59</v>
      </c>
      <c r="D73" s="4">
        <f t="shared" si="0"/>
        <v>696786.6400000001</v>
      </c>
      <c r="E73" s="4"/>
      <c r="F73" s="4"/>
      <c r="G73" s="4"/>
      <c r="H73" s="5"/>
    </row>
    <row r="74" spans="1:8" ht="12.75">
      <c r="A74" t="s">
        <v>29</v>
      </c>
      <c r="B74" s="4">
        <f>SUM('County Revenue Share'!B74:N74)</f>
        <v>209526.94</v>
      </c>
      <c r="C74" s="4">
        <f>SUM('Municipal Revenue Share'!B74:N74)</f>
        <v>103167.99999999999</v>
      </c>
      <c r="D74" s="4">
        <f t="shared" si="0"/>
        <v>312694.94</v>
      </c>
      <c r="E74" s="4"/>
      <c r="F74" s="4"/>
      <c r="G74" s="4"/>
      <c r="H74" s="5"/>
    </row>
    <row r="75" spans="1:8" ht="12.75">
      <c r="A75" t="s">
        <v>71</v>
      </c>
      <c r="B75" s="4">
        <f>SUM('County Revenue Share'!B75:N75)</f>
        <v>8154369.090000001</v>
      </c>
      <c r="C75" s="4">
        <f>SUM('Municipal Revenue Share'!B75:N75)</f>
        <v>12719251.250000004</v>
      </c>
      <c r="D75" s="4">
        <f t="shared" si="0"/>
        <v>20873620.340000004</v>
      </c>
      <c r="E75" s="4"/>
      <c r="F75" s="4"/>
      <c r="G75" s="4"/>
      <c r="H75" s="5"/>
    </row>
    <row r="76" spans="1:8" ht="12.75">
      <c r="A76" t="s">
        <v>72</v>
      </c>
      <c r="B76" s="4">
        <f>SUM('County Revenue Share'!B76:N76)</f>
        <v>651233.1300000001</v>
      </c>
      <c r="C76" s="4">
        <f>SUM('Municipal Revenue Share'!B76:N76)</f>
        <v>60088.950000000004</v>
      </c>
      <c r="D76" s="4">
        <f t="shared" si="0"/>
        <v>711322.0800000001</v>
      </c>
      <c r="E76" s="4"/>
      <c r="F76" s="4"/>
      <c r="G76" s="4"/>
      <c r="H76" s="5"/>
    </row>
    <row r="77" spans="1:8" ht="12.75">
      <c r="A77" t="s">
        <v>73</v>
      </c>
      <c r="B77" s="4">
        <f>SUM('County Revenue Share'!B77:N77)</f>
        <v>1850680.7800000003</v>
      </c>
      <c r="C77" s="4">
        <f>SUM('Municipal Revenue Share'!B77:N77)</f>
        <v>416813.68</v>
      </c>
      <c r="D77" s="4">
        <f>B77+C77</f>
        <v>2267494.4600000004</v>
      </c>
      <c r="E77" s="4"/>
      <c r="F77" s="4"/>
      <c r="G77" s="4"/>
      <c r="H77" s="5"/>
    </row>
    <row r="78" spans="1:8" ht="12.75">
      <c r="A78" t="s">
        <v>30</v>
      </c>
      <c r="B78" s="4">
        <f>SUM('County Revenue Share'!B78:N78)</f>
        <v>472595.94</v>
      </c>
      <c r="C78" s="4">
        <f>SUM('Municipal Revenue Share'!B78:N78)</f>
        <v>212895.14</v>
      </c>
      <c r="D78" s="4">
        <f>B78+C78</f>
        <v>685491.0800000001</v>
      </c>
      <c r="E78" s="4"/>
      <c r="F78" s="4"/>
      <c r="G78" s="4"/>
      <c r="H78" s="5"/>
    </row>
    <row r="79" spans="1:8" ht="12.75">
      <c r="A79" t="s">
        <v>1</v>
      </c>
      <c r="B79" s="4" t="s">
        <v>32</v>
      </c>
      <c r="C79" s="4" t="s">
        <v>33</v>
      </c>
      <c r="D79" s="4" t="s">
        <v>33</v>
      </c>
      <c r="E79" s="4"/>
      <c r="F79" s="4"/>
      <c r="G79" s="4"/>
      <c r="H79" s="4"/>
    </row>
    <row r="80" spans="1:8" ht="12.75">
      <c r="A80" t="s">
        <v>31</v>
      </c>
      <c r="B80" s="4">
        <f>SUM(B12:B78)</f>
        <v>409706270.3999999</v>
      </c>
      <c r="C80" s="4">
        <f>SUM(C12:C78)</f>
        <v>367282232.4899999</v>
      </c>
      <c r="D80" s="4">
        <f>SUM(D12:D78)</f>
        <v>776988502.8900005</v>
      </c>
      <c r="E80" s="4"/>
      <c r="F80" s="4"/>
      <c r="G80" s="4"/>
      <c r="H80" s="4"/>
    </row>
    <row r="82" ht="12.75">
      <c r="A82" s="3"/>
    </row>
  </sheetData>
  <sheetProtection/>
  <mergeCells count="4">
    <mergeCell ref="A3:D3"/>
    <mergeCell ref="A4:D4"/>
    <mergeCell ref="A5:D5"/>
    <mergeCell ref="A6:D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2:AE80"/>
  <sheetViews>
    <sheetView zoomScalePageLayoutView="0" workbookViewId="0" topLeftCell="A2">
      <pane xSplit="1" ySplit="10" topLeftCell="B12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R35" sqref="R35"/>
    </sheetView>
  </sheetViews>
  <sheetFormatPr defaultColWidth="9.33203125" defaultRowHeight="12.75"/>
  <cols>
    <col min="1" max="1" width="16.16015625" style="0" bestFit="1" customWidth="1"/>
    <col min="2" max="12" width="10.16015625" style="0" bestFit="1" customWidth="1"/>
    <col min="13" max="13" width="10.16015625" style="5" bestFit="1" customWidth="1"/>
    <col min="14" max="14" width="12.5" style="5" bestFit="1" customWidth="1"/>
    <col min="15" max="15" width="11.16015625" style="0" bestFit="1" customWidth="1"/>
    <col min="17" max="17" width="9.66015625" style="0" bestFit="1" customWidth="1"/>
    <col min="19" max="19" width="10.16015625" style="0" bestFit="1" customWidth="1"/>
  </cols>
  <sheetData>
    <row r="2" spans="1:15" ht="12.75">
      <c r="A2" s="16" t="str">
        <f>'FY14-15'!A1</f>
        <v>VALIDATED TAX RECEIPTS FOR: JULY 2014 thru  June 2015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2.75">
      <c r="A3" s="7"/>
      <c r="F3" s="3"/>
      <c r="G3" s="3"/>
      <c r="O3" t="s">
        <v>74</v>
      </c>
    </row>
    <row r="4" spans="1:15" ht="12.75">
      <c r="A4" s="16" t="s">
        <v>75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.75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2.75">
      <c r="A6" s="16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7" ht="12.75">
      <c r="A7" s="16" t="s">
        <v>76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Q7" s="15"/>
    </row>
    <row r="10" spans="1:15" ht="12.75">
      <c r="A10" t="s">
        <v>0</v>
      </c>
      <c r="B10" s="1">
        <v>41821</v>
      </c>
      <c r="C10" s="1">
        <v>41852</v>
      </c>
      <c r="D10" s="1">
        <v>41883</v>
      </c>
      <c r="E10" s="1">
        <v>41913</v>
      </c>
      <c r="F10" s="1">
        <v>41944</v>
      </c>
      <c r="G10" s="1">
        <v>41974</v>
      </c>
      <c r="H10" s="1">
        <v>42005</v>
      </c>
      <c r="I10" s="1">
        <v>42036</v>
      </c>
      <c r="J10" s="1">
        <v>42064</v>
      </c>
      <c r="K10" s="1">
        <v>42095</v>
      </c>
      <c r="L10" s="1">
        <v>42125</v>
      </c>
      <c r="M10" s="1">
        <v>42156</v>
      </c>
      <c r="N10" s="1" t="s">
        <v>83</v>
      </c>
      <c r="O10" s="9" t="s">
        <v>85</v>
      </c>
    </row>
    <row r="11" spans="1:31" ht="12.75">
      <c r="A11" t="s">
        <v>1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ht="12.75">
      <c r="A12" t="s">
        <v>37</v>
      </c>
      <c r="B12" s="5">
        <v>287664.44</v>
      </c>
      <c r="C12" s="5">
        <v>287664.44</v>
      </c>
      <c r="D12" s="5">
        <v>287664.44</v>
      </c>
      <c r="E12" s="5">
        <v>287664.44</v>
      </c>
      <c r="F12" s="5">
        <v>287664.44</v>
      </c>
      <c r="G12" s="5">
        <v>287664.44</v>
      </c>
      <c r="H12" s="5">
        <v>287664.44</v>
      </c>
      <c r="I12" s="5">
        <v>287664.44</v>
      </c>
      <c r="J12" s="5">
        <v>287664.44</v>
      </c>
      <c r="K12" s="5">
        <v>288906.62</v>
      </c>
      <c r="L12" s="5">
        <v>288906.61</v>
      </c>
      <c r="M12" s="5">
        <v>288906.62</v>
      </c>
      <c r="N12" s="5">
        <v>396494.99</v>
      </c>
      <c r="O12" s="5">
        <f>SUM(B12:N12)</f>
        <v>3852194.8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ht="12.75">
      <c r="A13" t="s">
        <v>38</v>
      </c>
      <c r="B13" s="5">
        <v>38976.07</v>
      </c>
      <c r="C13" s="5">
        <v>38976.07</v>
      </c>
      <c r="D13" s="5">
        <v>38976.07</v>
      </c>
      <c r="E13" s="5">
        <v>38976.07</v>
      </c>
      <c r="F13" s="5">
        <v>38976.07</v>
      </c>
      <c r="G13" s="5">
        <v>38976.07</v>
      </c>
      <c r="H13" s="5">
        <v>38976.07</v>
      </c>
      <c r="I13" s="5">
        <v>38976.07</v>
      </c>
      <c r="J13" s="5">
        <v>38976.07</v>
      </c>
      <c r="K13" s="5">
        <v>39202.7</v>
      </c>
      <c r="L13" s="5">
        <v>39202.7</v>
      </c>
      <c r="M13" s="5">
        <v>39202.69</v>
      </c>
      <c r="N13" s="5">
        <v>42800.15</v>
      </c>
      <c r="O13" s="5">
        <f aca="true" t="shared" si="0" ref="O13:O76">SUM(B13:N13)</f>
        <v>511192.87000000005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ht="12.75">
      <c r="A14" t="s">
        <v>39</v>
      </c>
      <c r="B14" s="5">
        <v>291278.27</v>
      </c>
      <c r="C14" s="5">
        <v>291278.27</v>
      </c>
      <c r="D14" s="5">
        <v>291278.27</v>
      </c>
      <c r="E14" s="5">
        <v>291278.28</v>
      </c>
      <c r="F14" s="5">
        <v>291278.27</v>
      </c>
      <c r="G14" s="5">
        <v>291278.28</v>
      </c>
      <c r="H14" s="5">
        <v>291278.27</v>
      </c>
      <c r="I14" s="5">
        <v>291278.28</v>
      </c>
      <c r="J14" s="5">
        <v>291278.27</v>
      </c>
      <c r="K14" s="5">
        <v>292201.59</v>
      </c>
      <c r="L14" s="5">
        <v>292201.58</v>
      </c>
      <c r="M14" s="5">
        <v>292201.59</v>
      </c>
      <c r="N14" s="5">
        <v>319645.41</v>
      </c>
      <c r="O14" s="5">
        <f t="shared" si="0"/>
        <v>3817754.6300000004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12.75">
      <c r="A15" t="s">
        <v>2</v>
      </c>
      <c r="B15" s="5">
        <v>39442.64</v>
      </c>
      <c r="C15" s="5">
        <v>39442.64</v>
      </c>
      <c r="D15" s="5">
        <v>39442.64</v>
      </c>
      <c r="E15" s="5">
        <v>39442.64</v>
      </c>
      <c r="F15" s="5">
        <v>39442.64</v>
      </c>
      <c r="G15" s="5">
        <v>39442.64</v>
      </c>
      <c r="H15" s="5">
        <v>39442.64</v>
      </c>
      <c r="I15" s="5">
        <v>39442.64</v>
      </c>
      <c r="J15" s="5">
        <v>39442.64</v>
      </c>
      <c r="K15" s="5">
        <v>39659.43</v>
      </c>
      <c r="L15" s="5">
        <v>39659.43</v>
      </c>
      <c r="M15" s="5">
        <v>39659.43</v>
      </c>
      <c r="N15" s="5">
        <v>43309.06</v>
      </c>
      <c r="O15" s="5">
        <f t="shared" si="0"/>
        <v>517271.11000000004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12.75">
      <c r="A16" t="s">
        <v>40</v>
      </c>
      <c r="B16" s="5">
        <v>767684.93</v>
      </c>
      <c r="C16" s="5">
        <v>767684.93</v>
      </c>
      <c r="D16" s="5">
        <v>767684.93</v>
      </c>
      <c r="E16" s="5">
        <v>767684.93</v>
      </c>
      <c r="F16" s="5">
        <v>767684.93</v>
      </c>
      <c r="G16" s="5">
        <v>767684.93</v>
      </c>
      <c r="H16" s="5">
        <v>767684.93</v>
      </c>
      <c r="I16" s="5">
        <v>767684.93</v>
      </c>
      <c r="J16" s="5">
        <v>767684.93</v>
      </c>
      <c r="K16" s="5">
        <v>770272.55</v>
      </c>
      <c r="L16" s="5">
        <v>770272.55</v>
      </c>
      <c r="M16" s="5">
        <v>770272.56</v>
      </c>
      <c r="N16" s="5">
        <v>842490.84</v>
      </c>
      <c r="O16" s="5">
        <f t="shared" si="0"/>
        <v>10062472.87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ht="12.75">
      <c r="A17" t="s">
        <v>41</v>
      </c>
      <c r="B17" s="5">
        <v>2125080.81</v>
      </c>
      <c r="C17" s="5">
        <v>2125080.81</v>
      </c>
      <c r="D17" s="5">
        <v>2125080.81</v>
      </c>
      <c r="E17" s="5">
        <v>2125080.81</v>
      </c>
      <c r="F17" s="5">
        <v>2125080.81</v>
      </c>
      <c r="G17" s="5">
        <v>2125080.81</v>
      </c>
      <c r="H17" s="5">
        <v>2125080.81</v>
      </c>
      <c r="I17" s="5">
        <v>2125080.81</v>
      </c>
      <c r="J17" s="5">
        <v>2125080.8</v>
      </c>
      <c r="K17" s="5">
        <v>2125264.51</v>
      </c>
      <c r="L17" s="5">
        <v>2125264.52</v>
      </c>
      <c r="M17" s="5">
        <v>2125264.51</v>
      </c>
      <c r="N17" s="5">
        <v>2330242.91</v>
      </c>
      <c r="O17" s="5">
        <f t="shared" si="0"/>
        <v>27831763.73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t="12.75">
      <c r="A18" t="s">
        <v>3</v>
      </c>
      <c r="B18" s="5">
        <v>20068.01</v>
      </c>
      <c r="C18" s="5">
        <v>20068.01</v>
      </c>
      <c r="D18" s="5">
        <v>20068.01</v>
      </c>
      <c r="E18" s="5">
        <v>20068.01</v>
      </c>
      <c r="F18" s="5">
        <v>20068.01</v>
      </c>
      <c r="G18" s="5">
        <v>20068.01</v>
      </c>
      <c r="H18" s="5">
        <v>20068.01</v>
      </c>
      <c r="I18" s="5">
        <v>20068.01</v>
      </c>
      <c r="J18" s="5">
        <v>20068.02</v>
      </c>
      <c r="K18" s="5">
        <v>20191.96</v>
      </c>
      <c r="L18" s="5">
        <v>20191.96</v>
      </c>
      <c r="M18" s="5">
        <v>20191.97</v>
      </c>
      <c r="N18" s="5">
        <v>22038.94</v>
      </c>
      <c r="O18" s="5">
        <f t="shared" si="0"/>
        <v>263226.92999999993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12.75">
      <c r="A19" t="s">
        <v>42</v>
      </c>
      <c r="B19" s="5">
        <v>323572.81</v>
      </c>
      <c r="C19" s="5">
        <v>323572.81</v>
      </c>
      <c r="D19" s="5">
        <v>323572.81</v>
      </c>
      <c r="E19" s="5">
        <v>323572.81</v>
      </c>
      <c r="F19" s="5">
        <v>323572.81</v>
      </c>
      <c r="G19" s="5">
        <v>323572.81</v>
      </c>
      <c r="H19" s="5">
        <v>323572.81</v>
      </c>
      <c r="I19" s="5">
        <v>323572.81</v>
      </c>
      <c r="J19" s="5">
        <v>323572.81</v>
      </c>
      <c r="K19" s="5">
        <v>325395</v>
      </c>
      <c r="L19" s="5">
        <v>325395</v>
      </c>
      <c r="M19" s="5">
        <v>325395</v>
      </c>
      <c r="N19" s="5">
        <v>355303.42</v>
      </c>
      <c r="O19" s="5">
        <f t="shared" si="0"/>
        <v>4243643.71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12.75">
      <c r="A20" t="s">
        <v>43</v>
      </c>
      <c r="B20" s="5">
        <v>256978.27</v>
      </c>
      <c r="C20" s="5">
        <v>256978.27</v>
      </c>
      <c r="D20" s="5">
        <v>256978.27</v>
      </c>
      <c r="E20" s="5">
        <v>256978.27</v>
      </c>
      <c r="F20" s="5">
        <v>256978.27</v>
      </c>
      <c r="G20" s="5">
        <v>256978.27</v>
      </c>
      <c r="H20" s="5">
        <v>256978.27</v>
      </c>
      <c r="I20" s="5">
        <v>256978.26</v>
      </c>
      <c r="J20" s="5">
        <v>256978.27</v>
      </c>
      <c r="K20" s="5">
        <v>258613.9</v>
      </c>
      <c r="L20" s="5">
        <v>258613.9</v>
      </c>
      <c r="M20" s="5">
        <v>258613.9</v>
      </c>
      <c r="N20" s="5">
        <v>289246.78</v>
      </c>
      <c r="O20" s="5">
        <f t="shared" si="0"/>
        <v>3377892.8999999994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12.75">
      <c r="A21" t="s">
        <v>44</v>
      </c>
      <c r="B21" s="5">
        <v>350617.79</v>
      </c>
      <c r="C21" s="5">
        <v>350617.79</v>
      </c>
      <c r="D21" s="5">
        <v>350617.79</v>
      </c>
      <c r="E21" s="5">
        <v>350617.79</v>
      </c>
      <c r="F21" s="5">
        <v>350617.79</v>
      </c>
      <c r="G21" s="5">
        <v>350617.8</v>
      </c>
      <c r="H21" s="5">
        <v>350617.79</v>
      </c>
      <c r="I21" s="5">
        <v>350617.8</v>
      </c>
      <c r="J21" s="5">
        <v>350617.79</v>
      </c>
      <c r="K21" s="5">
        <v>352822.09</v>
      </c>
      <c r="L21" s="5">
        <v>352822.09</v>
      </c>
      <c r="M21" s="5">
        <v>352822.09</v>
      </c>
      <c r="N21" s="5">
        <v>392457.42</v>
      </c>
      <c r="O21" s="5">
        <f t="shared" si="0"/>
        <v>4606483.819999999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2.75">
      <c r="A22" t="s">
        <v>45</v>
      </c>
      <c r="B22" s="5">
        <v>746902.6</v>
      </c>
      <c r="C22" s="5">
        <v>746902.6</v>
      </c>
      <c r="D22" s="5">
        <v>746902.6</v>
      </c>
      <c r="E22" s="5">
        <v>746902.6</v>
      </c>
      <c r="F22" s="5">
        <v>746902.6</v>
      </c>
      <c r="G22" s="5">
        <v>746902.6</v>
      </c>
      <c r="H22" s="5">
        <v>746902.6</v>
      </c>
      <c r="I22" s="5">
        <v>746902.6</v>
      </c>
      <c r="J22" s="5">
        <v>746902.6</v>
      </c>
      <c r="K22" s="5">
        <v>750636.02</v>
      </c>
      <c r="L22" s="5">
        <v>750636.02</v>
      </c>
      <c r="M22" s="5">
        <v>750636.03</v>
      </c>
      <c r="N22" s="5">
        <v>820016.71</v>
      </c>
      <c r="O22" s="5">
        <f t="shared" si="0"/>
        <v>9794048.179999996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ht="12.75">
      <c r="A23" t="s">
        <v>4</v>
      </c>
      <c r="B23" s="5">
        <v>118113.46</v>
      </c>
      <c r="C23" s="5">
        <v>118113.46</v>
      </c>
      <c r="D23" s="5">
        <v>118113.46</v>
      </c>
      <c r="E23" s="5">
        <v>118113.46</v>
      </c>
      <c r="F23" s="5">
        <v>118113.45</v>
      </c>
      <c r="G23" s="5">
        <v>118113.46</v>
      </c>
      <c r="H23" s="5">
        <v>118113.45</v>
      </c>
      <c r="I23" s="5">
        <v>118113.46</v>
      </c>
      <c r="J23" s="5">
        <v>118113.45</v>
      </c>
      <c r="K23" s="5">
        <v>118758.58</v>
      </c>
      <c r="L23" s="5">
        <v>118758.58</v>
      </c>
      <c r="M23" s="5">
        <v>118758.58</v>
      </c>
      <c r="N23" s="5">
        <v>130289.72</v>
      </c>
      <c r="O23" s="5">
        <f t="shared" si="0"/>
        <v>1549586.57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12.75">
      <c r="A24" t="s">
        <v>82</v>
      </c>
      <c r="B24" s="5">
        <v>3611933.82</v>
      </c>
      <c r="C24" s="5">
        <v>3611933.82</v>
      </c>
      <c r="D24" s="5">
        <v>3611933.82</v>
      </c>
      <c r="E24" s="5">
        <v>3611933.82</v>
      </c>
      <c r="F24" s="5">
        <v>3611933.82</v>
      </c>
      <c r="G24" s="5">
        <v>3611933.83</v>
      </c>
      <c r="H24" s="5">
        <v>3611933.82</v>
      </c>
      <c r="I24" s="5">
        <v>3611933.83</v>
      </c>
      <c r="J24" s="5">
        <v>3611933.82</v>
      </c>
      <c r="K24" s="5">
        <v>3626134.69</v>
      </c>
      <c r="L24" s="5">
        <v>3626134.69</v>
      </c>
      <c r="M24" s="5">
        <v>3626134.69</v>
      </c>
      <c r="N24" s="5">
        <v>4610020.58</v>
      </c>
      <c r="O24" s="5">
        <f t="shared" si="0"/>
        <v>47995829.04999999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12.75">
      <c r="A25" t="s">
        <v>5</v>
      </c>
      <c r="B25" s="5">
        <v>52696.48</v>
      </c>
      <c r="C25" s="5">
        <v>52696.48</v>
      </c>
      <c r="D25" s="5">
        <v>52696.48</v>
      </c>
      <c r="E25" s="5">
        <v>52696.48</v>
      </c>
      <c r="F25" s="5">
        <v>52696.48</v>
      </c>
      <c r="G25" s="5">
        <v>52696.48</v>
      </c>
      <c r="H25" s="5">
        <v>52696.48</v>
      </c>
      <c r="I25" s="5">
        <v>52696.49</v>
      </c>
      <c r="J25" s="5">
        <v>52696.48</v>
      </c>
      <c r="K25" s="5">
        <v>53009.27</v>
      </c>
      <c r="L25" s="5">
        <v>53009.27</v>
      </c>
      <c r="M25" s="5">
        <v>53009.27</v>
      </c>
      <c r="N25" s="5">
        <v>57868.47</v>
      </c>
      <c r="O25" s="5">
        <f t="shared" si="0"/>
        <v>691164.61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12.75">
      <c r="A26" t="s">
        <v>6</v>
      </c>
      <c r="B26" s="5">
        <v>24928.03</v>
      </c>
      <c r="C26" s="5">
        <v>24928.03</v>
      </c>
      <c r="D26" s="5">
        <v>24928.03</v>
      </c>
      <c r="E26" s="5">
        <v>24928.03</v>
      </c>
      <c r="F26" s="5">
        <v>24928.03</v>
      </c>
      <c r="G26" s="5">
        <v>24928.03</v>
      </c>
      <c r="H26" s="5">
        <v>24928.03</v>
      </c>
      <c r="I26" s="5">
        <v>24928.03</v>
      </c>
      <c r="J26" s="5">
        <v>24928.03</v>
      </c>
      <c r="K26" s="5">
        <v>25092.72</v>
      </c>
      <c r="L26" s="5">
        <v>25092.73</v>
      </c>
      <c r="M26" s="5">
        <v>25092.72</v>
      </c>
      <c r="N26" s="5">
        <v>27379.22</v>
      </c>
      <c r="O26" s="5">
        <f t="shared" si="0"/>
        <v>327009.6599999999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12.75">
      <c r="A27" t="s">
        <v>46</v>
      </c>
      <c r="B27" s="5">
        <v>1621378.09</v>
      </c>
      <c r="C27" s="5">
        <v>1621378.09</v>
      </c>
      <c r="D27" s="5">
        <v>1621378.09</v>
      </c>
      <c r="E27" s="5">
        <v>1621378.09</v>
      </c>
      <c r="F27" s="5">
        <v>1621378.09</v>
      </c>
      <c r="G27" s="5">
        <v>1621378.09</v>
      </c>
      <c r="H27" s="5">
        <v>1621378.09</v>
      </c>
      <c r="I27" s="5">
        <v>1621378.09</v>
      </c>
      <c r="J27" s="5">
        <v>1621378.09</v>
      </c>
      <c r="K27" s="5">
        <v>1628441.5</v>
      </c>
      <c r="L27" s="5">
        <v>1628441.5</v>
      </c>
      <c r="M27" s="5">
        <v>1628441.49</v>
      </c>
      <c r="N27" s="5">
        <v>1779808.99</v>
      </c>
      <c r="O27" s="5">
        <f t="shared" si="0"/>
        <v>21257536.29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2.75">
      <c r="A28" t="s">
        <v>47</v>
      </c>
      <c r="B28" s="5">
        <v>542965.9199999999</v>
      </c>
      <c r="C28" s="5">
        <v>542965.92</v>
      </c>
      <c r="D28" s="5">
        <v>542965.92</v>
      </c>
      <c r="E28" s="5">
        <v>542965.92</v>
      </c>
      <c r="F28" s="5">
        <v>542965.92</v>
      </c>
      <c r="G28" s="5">
        <v>542965.92</v>
      </c>
      <c r="H28" s="5">
        <v>542965.92</v>
      </c>
      <c r="I28" s="5">
        <v>542965.92</v>
      </c>
      <c r="J28" s="5">
        <v>542965.91</v>
      </c>
      <c r="K28" s="5">
        <v>546039.52</v>
      </c>
      <c r="L28" s="5">
        <v>546039.51</v>
      </c>
      <c r="M28" s="5">
        <v>546039.52</v>
      </c>
      <c r="N28" s="5">
        <v>648538.48</v>
      </c>
      <c r="O28" s="5">
        <f t="shared" si="0"/>
        <v>7173350.299999999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2.75">
      <c r="A29" t="s">
        <v>7</v>
      </c>
      <c r="B29" s="5">
        <v>89654.83</v>
      </c>
      <c r="C29" s="5">
        <v>89654.83</v>
      </c>
      <c r="D29" s="5">
        <v>89654.83</v>
      </c>
      <c r="E29" s="5">
        <v>89654.83</v>
      </c>
      <c r="F29" s="5">
        <v>89654.83</v>
      </c>
      <c r="G29" s="5">
        <v>89654.83</v>
      </c>
      <c r="H29" s="5">
        <v>89654.84</v>
      </c>
      <c r="I29" s="5">
        <v>89654.83</v>
      </c>
      <c r="J29" s="5">
        <v>89654.84</v>
      </c>
      <c r="K29" s="5">
        <v>89822</v>
      </c>
      <c r="L29" s="5">
        <v>89822.01</v>
      </c>
      <c r="M29" s="5">
        <v>89822</v>
      </c>
      <c r="N29" s="5">
        <v>107001.54</v>
      </c>
      <c r="O29" s="5">
        <f t="shared" si="0"/>
        <v>1183361.04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2.75">
      <c r="A30" t="s">
        <v>8</v>
      </c>
      <c r="B30" s="5">
        <v>17514.3</v>
      </c>
      <c r="C30" s="5">
        <v>17514.3</v>
      </c>
      <c r="D30" s="5">
        <v>17514.3</v>
      </c>
      <c r="E30" s="5">
        <v>17514.3</v>
      </c>
      <c r="F30" s="5">
        <v>17514.3</v>
      </c>
      <c r="G30" s="5">
        <v>17514.3</v>
      </c>
      <c r="H30" s="5">
        <v>17514.3</v>
      </c>
      <c r="I30" s="5">
        <v>17514.3</v>
      </c>
      <c r="J30" s="5">
        <v>17514.31</v>
      </c>
      <c r="K30" s="5">
        <v>17592.55</v>
      </c>
      <c r="L30" s="5">
        <v>17592.56</v>
      </c>
      <c r="M30" s="5">
        <v>17592.55</v>
      </c>
      <c r="N30" s="5">
        <v>19226.23</v>
      </c>
      <c r="O30" s="5">
        <f t="shared" si="0"/>
        <v>229632.59999999998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2.75">
      <c r="A31" t="s">
        <v>9</v>
      </c>
      <c r="B31" s="5">
        <v>65368.98</v>
      </c>
      <c r="C31" s="5">
        <v>65368.98</v>
      </c>
      <c r="D31" s="5">
        <v>65368.98</v>
      </c>
      <c r="E31" s="5">
        <v>65368.98</v>
      </c>
      <c r="F31" s="5">
        <v>65368.98</v>
      </c>
      <c r="G31" s="5">
        <v>65368.98</v>
      </c>
      <c r="H31" s="5">
        <v>65368.99</v>
      </c>
      <c r="I31" s="5">
        <v>65368.98</v>
      </c>
      <c r="J31" s="5">
        <v>65368.99</v>
      </c>
      <c r="K31" s="5">
        <v>65720.19</v>
      </c>
      <c r="L31" s="5">
        <v>65720.19</v>
      </c>
      <c r="M31" s="5">
        <v>65720.19</v>
      </c>
      <c r="N31" s="5">
        <v>71774.64</v>
      </c>
      <c r="O31" s="5">
        <f t="shared" si="0"/>
        <v>857256.0499999999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12.75">
      <c r="A32" t="s">
        <v>10</v>
      </c>
      <c r="B32" s="5">
        <v>25343.14</v>
      </c>
      <c r="C32" s="5">
        <v>25343.14</v>
      </c>
      <c r="D32" s="5">
        <v>25343.14</v>
      </c>
      <c r="E32" s="5">
        <v>25343.14</v>
      </c>
      <c r="F32" s="5">
        <v>25343.14</v>
      </c>
      <c r="G32" s="5">
        <v>25343.14</v>
      </c>
      <c r="H32" s="5">
        <v>25343.14</v>
      </c>
      <c r="I32" s="5">
        <v>25343.14</v>
      </c>
      <c r="J32" s="5">
        <v>25343.14</v>
      </c>
      <c r="K32" s="5">
        <v>25511.13</v>
      </c>
      <c r="L32" s="5">
        <v>25511.13</v>
      </c>
      <c r="M32" s="5">
        <v>25511.14</v>
      </c>
      <c r="N32" s="5">
        <v>27835.29</v>
      </c>
      <c r="O32" s="5">
        <f t="shared" si="0"/>
        <v>332456.95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12.75">
      <c r="A33" t="s">
        <v>11</v>
      </c>
      <c r="B33" s="5">
        <v>17371.64</v>
      </c>
      <c r="C33" s="5">
        <v>17371.64</v>
      </c>
      <c r="D33" s="5">
        <v>17371.64</v>
      </c>
      <c r="E33" s="5">
        <v>17371.64</v>
      </c>
      <c r="F33" s="5">
        <v>17371.64</v>
      </c>
      <c r="G33" s="5">
        <v>17371.64</v>
      </c>
      <c r="H33" s="5">
        <v>17371.64</v>
      </c>
      <c r="I33" s="5">
        <v>17371.64</v>
      </c>
      <c r="J33" s="5">
        <v>17371.64</v>
      </c>
      <c r="K33" s="5">
        <v>17497.29</v>
      </c>
      <c r="L33" s="5">
        <v>17497.29</v>
      </c>
      <c r="M33" s="5">
        <v>17497.29</v>
      </c>
      <c r="N33" s="5">
        <v>20579.3</v>
      </c>
      <c r="O33" s="5">
        <f t="shared" si="0"/>
        <v>229415.93000000002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12.75">
      <c r="A34" t="s">
        <v>48</v>
      </c>
      <c r="B34" s="5">
        <v>19338.98</v>
      </c>
      <c r="C34" s="5">
        <v>19338.98</v>
      </c>
      <c r="D34" s="5">
        <v>19338.98</v>
      </c>
      <c r="E34" s="5">
        <v>19338.98</v>
      </c>
      <c r="F34" s="5">
        <v>19338.98</v>
      </c>
      <c r="G34" s="5">
        <v>19338.98</v>
      </c>
      <c r="H34" s="5">
        <v>19338.98</v>
      </c>
      <c r="I34" s="5">
        <v>19338.98</v>
      </c>
      <c r="J34" s="5">
        <v>19338.98</v>
      </c>
      <c r="K34" s="5">
        <v>19430.29</v>
      </c>
      <c r="L34" s="5">
        <v>19430.29</v>
      </c>
      <c r="M34" s="5">
        <v>19430.29</v>
      </c>
      <c r="N34" s="5">
        <v>21230.6</v>
      </c>
      <c r="O34" s="5">
        <f t="shared" si="0"/>
        <v>253572.29000000004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12.75">
      <c r="A35" t="s">
        <v>12</v>
      </c>
      <c r="B35" s="5">
        <v>18775.65</v>
      </c>
      <c r="C35" s="5">
        <v>18775.65</v>
      </c>
      <c r="D35" s="5">
        <v>18775.65</v>
      </c>
      <c r="E35" s="5">
        <v>18775.65</v>
      </c>
      <c r="F35" s="5">
        <v>18775.65</v>
      </c>
      <c r="G35" s="5">
        <v>18775.65</v>
      </c>
      <c r="H35" s="5">
        <v>18775.65</v>
      </c>
      <c r="I35" s="5">
        <v>18775.64</v>
      </c>
      <c r="J35" s="5">
        <v>18775.65</v>
      </c>
      <c r="K35" s="5">
        <v>18885.48</v>
      </c>
      <c r="L35" s="5">
        <v>18885.48</v>
      </c>
      <c r="M35" s="5">
        <v>18885.47</v>
      </c>
      <c r="N35" s="5">
        <v>20617.98</v>
      </c>
      <c r="O35" s="5">
        <f t="shared" si="0"/>
        <v>246255.25000000003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12.75">
      <c r="A36" t="s">
        <v>13</v>
      </c>
      <c r="B36" s="5">
        <v>37388.54</v>
      </c>
      <c r="C36" s="5">
        <v>37388.54</v>
      </c>
      <c r="D36" s="5">
        <v>37388.54</v>
      </c>
      <c r="E36" s="5">
        <v>37388.54</v>
      </c>
      <c r="F36" s="5">
        <v>37388.54</v>
      </c>
      <c r="G36" s="5">
        <v>37388.54</v>
      </c>
      <c r="H36" s="5">
        <v>37388.54</v>
      </c>
      <c r="I36" s="5">
        <v>37388.54</v>
      </c>
      <c r="J36" s="5">
        <v>37388.54</v>
      </c>
      <c r="K36" s="5">
        <v>37590.05</v>
      </c>
      <c r="L36" s="5">
        <v>37590.05</v>
      </c>
      <c r="M36" s="5">
        <v>37590.05</v>
      </c>
      <c r="N36" s="5">
        <v>41052.5</v>
      </c>
      <c r="O36" s="5">
        <f t="shared" si="0"/>
        <v>490319.50999999995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12.75">
      <c r="A37" t="s">
        <v>14</v>
      </c>
      <c r="B37" s="5">
        <v>59525.86</v>
      </c>
      <c r="C37" s="5">
        <v>59525.86</v>
      </c>
      <c r="D37" s="5">
        <v>59525.86</v>
      </c>
      <c r="E37" s="5">
        <v>59525.86</v>
      </c>
      <c r="F37" s="5">
        <v>59525.86</v>
      </c>
      <c r="G37" s="5">
        <v>59525.86</v>
      </c>
      <c r="H37" s="5">
        <v>59525.85</v>
      </c>
      <c r="I37" s="5">
        <v>59525.86</v>
      </c>
      <c r="J37" s="5">
        <v>59525.85</v>
      </c>
      <c r="K37" s="5">
        <v>59851.22</v>
      </c>
      <c r="L37" s="5">
        <v>59851.22</v>
      </c>
      <c r="M37" s="5">
        <v>59851.22</v>
      </c>
      <c r="N37" s="5">
        <v>65360.46</v>
      </c>
      <c r="O37" s="5">
        <f t="shared" si="0"/>
        <v>780646.8399999999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12.75">
      <c r="A38" t="s">
        <v>49</v>
      </c>
      <c r="B38" s="5">
        <v>326457.41</v>
      </c>
      <c r="C38" s="5">
        <v>326457.41</v>
      </c>
      <c r="D38" s="5">
        <v>326457.41</v>
      </c>
      <c r="E38" s="5">
        <v>326457.41</v>
      </c>
      <c r="F38" s="5">
        <v>326457.41</v>
      </c>
      <c r="G38" s="5">
        <v>326457.41</v>
      </c>
      <c r="H38" s="5">
        <v>326457.41</v>
      </c>
      <c r="I38" s="5">
        <v>326457.41</v>
      </c>
      <c r="J38" s="5">
        <v>326457.41</v>
      </c>
      <c r="K38" s="5">
        <v>328539.19</v>
      </c>
      <c r="L38" s="5">
        <v>328539.19</v>
      </c>
      <c r="M38" s="5">
        <v>328539.2</v>
      </c>
      <c r="N38" s="5">
        <v>358537.59</v>
      </c>
      <c r="O38" s="5">
        <f t="shared" si="0"/>
        <v>4282271.86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12.75">
      <c r="A39" t="s">
        <v>15</v>
      </c>
      <c r="B39" s="5">
        <v>169439.28</v>
      </c>
      <c r="C39" s="5">
        <v>169439.28</v>
      </c>
      <c r="D39" s="5">
        <v>169439.28</v>
      </c>
      <c r="E39" s="5">
        <v>169439.28</v>
      </c>
      <c r="F39" s="5">
        <v>169439.28</v>
      </c>
      <c r="G39" s="5">
        <v>169439.28</v>
      </c>
      <c r="H39" s="5">
        <v>169439.28</v>
      </c>
      <c r="I39" s="5">
        <v>169439.27</v>
      </c>
      <c r="J39" s="5">
        <v>169439.28</v>
      </c>
      <c r="K39" s="5">
        <v>170395.07</v>
      </c>
      <c r="L39" s="5">
        <v>170395.07</v>
      </c>
      <c r="M39" s="5">
        <v>170395.07</v>
      </c>
      <c r="N39" s="5">
        <v>186055.49</v>
      </c>
      <c r="O39" s="5">
        <f t="shared" si="0"/>
        <v>2222194.21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2.75">
      <c r="A40" t="s">
        <v>50</v>
      </c>
      <c r="B40" s="5">
        <v>2397558.27</v>
      </c>
      <c r="C40" s="5">
        <v>2397558.26</v>
      </c>
      <c r="D40" s="5">
        <v>2397558.27</v>
      </c>
      <c r="E40" s="5">
        <v>2397558.26</v>
      </c>
      <c r="F40" s="5">
        <v>2397558.27</v>
      </c>
      <c r="G40" s="5">
        <v>2397558.26</v>
      </c>
      <c r="H40" s="5">
        <v>2397558.27</v>
      </c>
      <c r="I40" s="5">
        <v>2397558.26</v>
      </c>
      <c r="J40" s="5">
        <v>2397558.27</v>
      </c>
      <c r="K40" s="5">
        <v>2408479.51</v>
      </c>
      <c r="L40" s="5">
        <v>2408479.51</v>
      </c>
      <c r="M40" s="5">
        <v>2408479.51</v>
      </c>
      <c r="N40" s="5">
        <v>2631963.24</v>
      </c>
      <c r="O40" s="5">
        <f t="shared" si="0"/>
        <v>31435426.159999996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2.75">
      <c r="A41" t="s">
        <v>16</v>
      </c>
      <c r="B41" s="5">
        <v>28441.84</v>
      </c>
      <c r="C41" s="5">
        <v>28441.84</v>
      </c>
      <c r="D41" s="5">
        <v>28441.84</v>
      </c>
      <c r="E41" s="5">
        <v>28441.84</v>
      </c>
      <c r="F41" s="5">
        <v>28441.84</v>
      </c>
      <c r="G41" s="5">
        <v>28441.84</v>
      </c>
      <c r="H41" s="5">
        <v>28441.84</v>
      </c>
      <c r="I41" s="5">
        <v>28441.84</v>
      </c>
      <c r="J41" s="5">
        <v>28441.85</v>
      </c>
      <c r="K41" s="5">
        <v>28622.37</v>
      </c>
      <c r="L41" s="5">
        <v>28622.37</v>
      </c>
      <c r="M41" s="5">
        <v>28622.38</v>
      </c>
      <c r="N41" s="5">
        <v>31236.52</v>
      </c>
      <c r="O41" s="5">
        <f t="shared" si="0"/>
        <v>373080.21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12.75">
      <c r="A42" t="s">
        <v>51</v>
      </c>
      <c r="B42" s="5">
        <v>247791.94</v>
      </c>
      <c r="C42" s="5">
        <v>247791.94</v>
      </c>
      <c r="D42" s="5">
        <v>247791.94</v>
      </c>
      <c r="E42" s="5">
        <v>247791.94</v>
      </c>
      <c r="F42" s="5">
        <v>247791.94</v>
      </c>
      <c r="G42" s="5">
        <v>247791.94</v>
      </c>
      <c r="H42" s="5">
        <v>247791.94</v>
      </c>
      <c r="I42" s="5">
        <v>247791.95</v>
      </c>
      <c r="J42" s="5">
        <v>247791.94</v>
      </c>
      <c r="K42" s="5">
        <v>248952.84</v>
      </c>
      <c r="L42" s="5">
        <v>248952.85</v>
      </c>
      <c r="M42" s="5">
        <v>248952.84</v>
      </c>
      <c r="N42" s="5">
        <v>272026.94</v>
      </c>
      <c r="O42" s="5">
        <f t="shared" si="0"/>
        <v>3249012.9399999995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2.75">
      <c r="A43" t="s">
        <v>17</v>
      </c>
      <c r="B43" s="5">
        <v>69051.56</v>
      </c>
      <c r="C43" s="5">
        <v>69051.56</v>
      </c>
      <c r="D43" s="5">
        <v>69051.56</v>
      </c>
      <c r="E43" s="5">
        <v>69051.56</v>
      </c>
      <c r="F43" s="5">
        <v>69051.56</v>
      </c>
      <c r="G43" s="5">
        <v>69051.56</v>
      </c>
      <c r="H43" s="5">
        <v>69051.56</v>
      </c>
      <c r="I43" s="5">
        <v>69051.56</v>
      </c>
      <c r="J43" s="5">
        <v>69051.56</v>
      </c>
      <c r="K43" s="5">
        <v>69402.12</v>
      </c>
      <c r="L43" s="5">
        <v>69402.12</v>
      </c>
      <c r="M43" s="5">
        <v>69402.11</v>
      </c>
      <c r="N43" s="5">
        <v>75812.48</v>
      </c>
      <c r="O43" s="5">
        <f t="shared" si="0"/>
        <v>905482.87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12.75">
      <c r="A44" t="s">
        <v>18</v>
      </c>
      <c r="B44" s="5">
        <v>26375.95</v>
      </c>
      <c r="C44" s="5">
        <v>26375.95</v>
      </c>
      <c r="D44" s="5">
        <v>26375.95</v>
      </c>
      <c r="E44" s="5">
        <v>26375.95</v>
      </c>
      <c r="F44" s="5">
        <v>26375.95</v>
      </c>
      <c r="G44" s="5">
        <v>26375.96</v>
      </c>
      <c r="H44" s="5">
        <v>26375.95</v>
      </c>
      <c r="I44" s="5">
        <v>26375.96</v>
      </c>
      <c r="J44" s="5">
        <v>26375.95</v>
      </c>
      <c r="K44" s="5">
        <v>26513.79</v>
      </c>
      <c r="L44" s="5">
        <v>26513.79</v>
      </c>
      <c r="M44" s="5">
        <v>26513.79</v>
      </c>
      <c r="N44" s="5">
        <v>29362.55</v>
      </c>
      <c r="O44" s="5">
        <f t="shared" si="0"/>
        <v>346287.48999999993</v>
      </c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12.75">
      <c r="A45" t="s">
        <v>19</v>
      </c>
      <c r="B45" s="5">
        <v>10881.71</v>
      </c>
      <c r="C45" s="5">
        <v>10881.71</v>
      </c>
      <c r="D45" s="5">
        <v>10881.71</v>
      </c>
      <c r="E45" s="5">
        <v>10881.71</v>
      </c>
      <c r="F45" s="5">
        <v>10881.71</v>
      </c>
      <c r="G45" s="5">
        <v>10881.71</v>
      </c>
      <c r="H45" s="5">
        <v>10881.71</v>
      </c>
      <c r="I45" s="5">
        <v>10881.71</v>
      </c>
      <c r="J45" s="5">
        <v>10881.71</v>
      </c>
      <c r="K45" s="5">
        <v>10953.33</v>
      </c>
      <c r="L45" s="5">
        <v>10953.33</v>
      </c>
      <c r="M45" s="5">
        <v>10953.33</v>
      </c>
      <c r="N45" s="5">
        <v>11951.64</v>
      </c>
      <c r="O45" s="5">
        <f t="shared" si="0"/>
        <v>142747.02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12.75">
      <c r="A46" t="s">
        <v>52</v>
      </c>
      <c r="B46" s="5">
        <v>438158.77</v>
      </c>
      <c r="C46" s="5">
        <v>438158.77</v>
      </c>
      <c r="D46" s="5">
        <v>438158.77</v>
      </c>
      <c r="E46" s="5">
        <v>438158.77</v>
      </c>
      <c r="F46" s="5">
        <v>438158.77</v>
      </c>
      <c r="G46" s="5">
        <v>438158.77</v>
      </c>
      <c r="H46" s="5">
        <v>438158.78</v>
      </c>
      <c r="I46" s="5">
        <v>438158.77</v>
      </c>
      <c r="J46" s="5">
        <v>438158.78</v>
      </c>
      <c r="K46" s="5">
        <v>440105.45</v>
      </c>
      <c r="L46" s="5">
        <v>440105.45</v>
      </c>
      <c r="M46" s="5">
        <v>440105.44</v>
      </c>
      <c r="N46" s="5">
        <v>507006.61</v>
      </c>
      <c r="O46" s="5">
        <f t="shared" si="0"/>
        <v>5770751.900000001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12.75">
      <c r="A47" t="s">
        <v>53</v>
      </c>
      <c r="B47" s="5">
        <v>1121676.9500000002</v>
      </c>
      <c r="C47" s="5">
        <v>1121676.95</v>
      </c>
      <c r="D47" s="5">
        <v>1121676.95</v>
      </c>
      <c r="E47" s="5">
        <v>1121676.95</v>
      </c>
      <c r="F47" s="5">
        <v>1121676.95</v>
      </c>
      <c r="G47" s="5">
        <v>1121676.95</v>
      </c>
      <c r="H47" s="5">
        <v>1121676.95</v>
      </c>
      <c r="I47" s="5">
        <v>1121676.96</v>
      </c>
      <c r="J47" s="5">
        <v>1121676.95</v>
      </c>
      <c r="K47" s="5">
        <v>1000208.39</v>
      </c>
      <c r="L47" s="5">
        <v>1000208.39</v>
      </c>
      <c r="M47" s="5">
        <v>1000208.4</v>
      </c>
      <c r="N47" s="5">
        <v>1211198.4</v>
      </c>
      <c r="O47" s="5">
        <f t="shared" si="0"/>
        <v>14306916.140000002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12.75">
      <c r="A48" t="s">
        <v>54</v>
      </c>
      <c r="B48" s="5">
        <v>387418.85</v>
      </c>
      <c r="C48" s="5">
        <v>387418.85</v>
      </c>
      <c r="D48" s="5">
        <v>387418.85</v>
      </c>
      <c r="E48" s="5">
        <v>387418.85</v>
      </c>
      <c r="F48" s="5">
        <v>387418.85</v>
      </c>
      <c r="G48" s="5">
        <v>387418.85</v>
      </c>
      <c r="H48" s="5">
        <v>387418.85</v>
      </c>
      <c r="I48" s="5">
        <v>387418.84</v>
      </c>
      <c r="J48" s="5">
        <v>387418.85</v>
      </c>
      <c r="K48" s="5">
        <v>388608.42</v>
      </c>
      <c r="L48" s="5">
        <v>388608.42</v>
      </c>
      <c r="M48" s="5">
        <v>388608.43</v>
      </c>
      <c r="N48" s="5">
        <v>425138.42</v>
      </c>
      <c r="O48" s="5">
        <f t="shared" si="0"/>
        <v>5077733.33</v>
      </c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12.75">
      <c r="A49" t="s">
        <v>20</v>
      </c>
      <c r="B49" s="5">
        <v>58047.38</v>
      </c>
      <c r="C49" s="5">
        <v>58047.38</v>
      </c>
      <c r="D49" s="5">
        <v>58047.38</v>
      </c>
      <c r="E49" s="5">
        <v>58047.38</v>
      </c>
      <c r="F49" s="5">
        <v>58047.38</v>
      </c>
      <c r="G49" s="5">
        <v>58047.38</v>
      </c>
      <c r="H49" s="5">
        <v>58047.38</v>
      </c>
      <c r="I49" s="5">
        <v>58047.38</v>
      </c>
      <c r="J49" s="5">
        <v>58047.38</v>
      </c>
      <c r="K49" s="5">
        <v>58437.66</v>
      </c>
      <c r="L49" s="5">
        <v>58437.66</v>
      </c>
      <c r="M49" s="5">
        <v>58437.67</v>
      </c>
      <c r="N49" s="5">
        <v>72835.08</v>
      </c>
      <c r="O49" s="5">
        <f t="shared" si="0"/>
        <v>770574.49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12.75">
      <c r="A50" t="s">
        <v>21</v>
      </c>
      <c r="B50" s="5">
        <v>10920.81</v>
      </c>
      <c r="C50" s="5">
        <v>9309.26</v>
      </c>
      <c r="D50" s="5">
        <v>10920.81</v>
      </c>
      <c r="E50" s="5">
        <v>9894.51</v>
      </c>
      <c r="F50" s="5">
        <v>10920.81</v>
      </c>
      <c r="G50" s="5">
        <v>9861.39</v>
      </c>
      <c r="H50" s="5">
        <v>7885.68</v>
      </c>
      <c r="I50" s="5">
        <v>8400.6</v>
      </c>
      <c r="J50" s="5">
        <v>9271.69</v>
      </c>
      <c r="K50" s="5">
        <v>9087.32</v>
      </c>
      <c r="L50" s="5">
        <v>8828.44</v>
      </c>
      <c r="M50" s="5">
        <v>10993.41</v>
      </c>
      <c r="N50" s="5">
        <v>11994.78</v>
      </c>
      <c r="O50" s="5">
        <f t="shared" si="0"/>
        <v>128289.51000000001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12.75">
      <c r="A51" t="s">
        <v>22</v>
      </c>
      <c r="B51" s="5">
        <v>27944.98</v>
      </c>
      <c r="C51" s="5">
        <v>27944.98</v>
      </c>
      <c r="D51" s="5">
        <v>27944.98</v>
      </c>
      <c r="E51" s="5">
        <v>27944.98</v>
      </c>
      <c r="F51" s="5">
        <v>27944.98</v>
      </c>
      <c r="G51" s="5">
        <v>27944.98</v>
      </c>
      <c r="H51" s="5">
        <v>27944.98</v>
      </c>
      <c r="I51" s="5">
        <v>27944.98</v>
      </c>
      <c r="J51" s="5">
        <v>27944.99</v>
      </c>
      <c r="K51" s="5">
        <v>28114.52</v>
      </c>
      <c r="L51" s="5">
        <v>28114.51</v>
      </c>
      <c r="M51" s="5">
        <v>28114.52</v>
      </c>
      <c r="N51" s="5">
        <v>30688.69</v>
      </c>
      <c r="O51" s="5">
        <f t="shared" si="0"/>
        <v>366537.07000000007</v>
      </c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12.75">
      <c r="A52" t="s">
        <v>55</v>
      </c>
      <c r="B52" s="5">
        <v>633358.83</v>
      </c>
      <c r="C52" s="5">
        <v>633358.82</v>
      </c>
      <c r="D52" s="5">
        <v>633358.83</v>
      </c>
      <c r="E52" s="5">
        <v>633358.82</v>
      </c>
      <c r="F52" s="5">
        <v>633358.83</v>
      </c>
      <c r="G52" s="5">
        <v>633358.82</v>
      </c>
      <c r="H52" s="5">
        <v>633358.83</v>
      </c>
      <c r="I52" s="5">
        <v>633358.82</v>
      </c>
      <c r="J52" s="5">
        <v>633358.83</v>
      </c>
      <c r="K52" s="5">
        <v>636646.23</v>
      </c>
      <c r="L52" s="5">
        <v>636646.24</v>
      </c>
      <c r="M52" s="5">
        <v>636646.23</v>
      </c>
      <c r="N52" s="5">
        <v>695391.48</v>
      </c>
      <c r="O52" s="5">
        <f t="shared" si="0"/>
        <v>8305559.610000001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12.75">
      <c r="A53" t="s">
        <v>23</v>
      </c>
      <c r="B53" s="5">
        <v>590189.89</v>
      </c>
      <c r="C53" s="5">
        <v>590189.89</v>
      </c>
      <c r="D53" s="5">
        <v>590189.89</v>
      </c>
      <c r="E53" s="5">
        <v>590189.89</v>
      </c>
      <c r="F53" s="5">
        <v>590189.89</v>
      </c>
      <c r="G53" s="5">
        <v>590189.89</v>
      </c>
      <c r="H53" s="5">
        <v>590189.89</v>
      </c>
      <c r="I53" s="5">
        <v>590189.89</v>
      </c>
      <c r="J53" s="5">
        <v>590189.89</v>
      </c>
      <c r="K53" s="5">
        <v>593519.8</v>
      </c>
      <c r="L53" s="5">
        <v>593519.8</v>
      </c>
      <c r="M53" s="5">
        <v>593519.79</v>
      </c>
      <c r="N53" s="5">
        <v>665842.7</v>
      </c>
      <c r="O53" s="5">
        <f t="shared" si="0"/>
        <v>7758111.1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12.75">
      <c r="A54" t="s">
        <v>24</v>
      </c>
      <c r="B54" s="5">
        <v>312803.57</v>
      </c>
      <c r="C54" s="5">
        <v>312803.57</v>
      </c>
      <c r="D54" s="5">
        <v>312803.57</v>
      </c>
      <c r="E54" s="5">
        <v>312803.57</v>
      </c>
      <c r="F54" s="5">
        <v>312803.57</v>
      </c>
      <c r="G54" s="5">
        <v>312803.57</v>
      </c>
      <c r="H54" s="5">
        <v>312803.57</v>
      </c>
      <c r="I54" s="5">
        <v>312803.57</v>
      </c>
      <c r="J54" s="5">
        <v>312803.56</v>
      </c>
      <c r="K54" s="5">
        <v>314409.16</v>
      </c>
      <c r="L54" s="5">
        <v>314409.17</v>
      </c>
      <c r="M54" s="5">
        <v>314409.16</v>
      </c>
      <c r="N54" s="5">
        <v>343435.36</v>
      </c>
      <c r="O54" s="5">
        <f t="shared" si="0"/>
        <v>4101894.97</v>
      </c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12.75">
      <c r="A55" t="s">
        <v>56</v>
      </c>
      <c r="B55" s="5">
        <v>179575.73</v>
      </c>
      <c r="C55" s="5">
        <v>179575.73</v>
      </c>
      <c r="D55" s="5">
        <v>179575.73</v>
      </c>
      <c r="E55" s="5">
        <v>179575.73</v>
      </c>
      <c r="F55" s="5">
        <v>179575.73</v>
      </c>
      <c r="G55" s="5">
        <v>179575.73</v>
      </c>
      <c r="H55" s="5">
        <v>179575.74</v>
      </c>
      <c r="I55" s="5">
        <v>179575.73</v>
      </c>
      <c r="J55" s="5">
        <v>179575.74</v>
      </c>
      <c r="K55" s="5">
        <v>179994.46</v>
      </c>
      <c r="L55" s="5">
        <v>179994.45</v>
      </c>
      <c r="M55" s="5">
        <v>179994.46</v>
      </c>
      <c r="N55" s="5">
        <v>197023.07</v>
      </c>
      <c r="O55" s="5">
        <f t="shared" si="0"/>
        <v>2353188.03</v>
      </c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12.75">
      <c r="A56" t="s">
        <v>57</v>
      </c>
      <c r="B56" s="5">
        <v>127714.36000000002</v>
      </c>
      <c r="C56" s="5">
        <v>127714.36</v>
      </c>
      <c r="D56" s="5">
        <v>127714.36</v>
      </c>
      <c r="E56" s="5">
        <v>127714.36</v>
      </c>
      <c r="F56" s="5">
        <v>127714.36</v>
      </c>
      <c r="G56" s="5">
        <v>127714.37</v>
      </c>
      <c r="H56" s="5">
        <v>127714.36</v>
      </c>
      <c r="I56" s="5">
        <v>127714.37</v>
      </c>
      <c r="J56" s="5">
        <v>127714.36</v>
      </c>
      <c r="K56" s="5">
        <v>128449.08</v>
      </c>
      <c r="L56" s="5">
        <v>128449.07</v>
      </c>
      <c r="M56" s="5">
        <v>128449.08</v>
      </c>
      <c r="N56" s="5">
        <v>147344.16</v>
      </c>
      <c r="O56" s="5">
        <f t="shared" si="0"/>
        <v>1682120.6500000001</v>
      </c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t="12.75">
      <c r="A57" t="s">
        <v>58</v>
      </c>
      <c r="B57" s="5">
        <v>340110.97</v>
      </c>
      <c r="C57" s="5">
        <v>340110.97</v>
      </c>
      <c r="D57" s="5">
        <v>340110.97</v>
      </c>
      <c r="E57" s="5">
        <v>340110.97</v>
      </c>
      <c r="F57" s="5">
        <v>340110.97</v>
      </c>
      <c r="G57" s="5">
        <v>340110.97</v>
      </c>
      <c r="H57" s="5">
        <v>340110.97</v>
      </c>
      <c r="I57" s="5">
        <v>340110.97</v>
      </c>
      <c r="J57" s="5">
        <v>340110.97</v>
      </c>
      <c r="K57" s="5">
        <v>341456.63</v>
      </c>
      <c r="L57" s="5">
        <v>341456.63</v>
      </c>
      <c r="M57" s="5">
        <v>341456.62</v>
      </c>
      <c r="N57" s="5">
        <v>376748.62</v>
      </c>
      <c r="O57" s="5">
        <f t="shared" si="0"/>
        <v>4462117.2299999995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12.75">
      <c r="A58" t="s">
        <v>25</v>
      </c>
      <c r="B58" s="5">
        <v>70008.23</v>
      </c>
      <c r="C58" s="5">
        <v>70008.23</v>
      </c>
      <c r="D58" s="5">
        <v>70008.23</v>
      </c>
      <c r="E58" s="5">
        <v>70008.23</v>
      </c>
      <c r="F58" s="5">
        <v>70008.23</v>
      </c>
      <c r="G58" s="5">
        <v>70008.23</v>
      </c>
      <c r="H58" s="5">
        <v>70008.24</v>
      </c>
      <c r="I58" s="5">
        <v>70008.23</v>
      </c>
      <c r="J58" s="5">
        <v>70008.24</v>
      </c>
      <c r="K58" s="5">
        <v>70413.42</v>
      </c>
      <c r="L58" s="5">
        <v>70413.42</v>
      </c>
      <c r="M58" s="5">
        <v>70413.42</v>
      </c>
      <c r="N58" s="5">
        <v>76876.46</v>
      </c>
      <c r="O58" s="5">
        <f t="shared" si="0"/>
        <v>918190.81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12.75">
      <c r="A59" t="s">
        <v>59</v>
      </c>
      <c r="B59" s="5">
        <v>2813274.45</v>
      </c>
      <c r="C59" s="5">
        <v>2813274.45</v>
      </c>
      <c r="D59" s="5">
        <v>2813274.45</v>
      </c>
      <c r="E59" s="5">
        <v>2813274.45</v>
      </c>
      <c r="F59" s="5">
        <v>2813274.45</v>
      </c>
      <c r="G59" s="5">
        <v>2813274.45</v>
      </c>
      <c r="H59" s="5">
        <v>2813274.45</v>
      </c>
      <c r="I59" s="5">
        <v>2813274.46</v>
      </c>
      <c r="J59" s="5">
        <v>2813274.45</v>
      </c>
      <c r="K59" s="5">
        <v>2822949.94</v>
      </c>
      <c r="L59" s="5">
        <v>2822949.95</v>
      </c>
      <c r="M59" s="5">
        <v>2822949.94</v>
      </c>
      <c r="N59" s="5">
        <v>3087462.65</v>
      </c>
      <c r="O59" s="5">
        <f t="shared" si="0"/>
        <v>36875782.54</v>
      </c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ht="12.75">
      <c r="A60" t="s">
        <v>60</v>
      </c>
      <c r="B60" s="5">
        <v>505820.57</v>
      </c>
      <c r="C60" s="5">
        <v>505820.57</v>
      </c>
      <c r="D60" s="5">
        <v>505820.57</v>
      </c>
      <c r="E60" s="5">
        <v>505820.57</v>
      </c>
      <c r="F60" s="5">
        <v>505820.57</v>
      </c>
      <c r="G60" s="5">
        <v>505820.57</v>
      </c>
      <c r="H60" s="5">
        <v>505820.57</v>
      </c>
      <c r="I60" s="5">
        <v>505820.57</v>
      </c>
      <c r="J60" s="5">
        <v>505820.57</v>
      </c>
      <c r="K60" s="5">
        <v>508154.36</v>
      </c>
      <c r="L60" s="5">
        <v>508154.36</v>
      </c>
      <c r="M60" s="5">
        <v>508154.36</v>
      </c>
      <c r="N60" s="5">
        <v>555281.88</v>
      </c>
      <c r="O60" s="5">
        <f t="shared" si="0"/>
        <v>6632130.090000001</v>
      </c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12.75">
      <c r="A61" t="s">
        <v>61</v>
      </c>
      <c r="B61" s="5">
        <v>2209905.68</v>
      </c>
      <c r="C61" s="5">
        <v>2209905.68</v>
      </c>
      <c r="D61" s="5">
        <v>2209905.68</v>
      </c>
      <c r="E61" s="5">
        <v>2209905.68</v>
      </c>
      <c r="F61" s="5">
        <v>2209905.68</v>
      </c>
      <c r="G61" s="5">
        <v>2209905.68</v>
      </c>
      <c r="H61" s="5">
        <v>2209905.68</v>
      </c>
      <c r="I61" s="5">
        <v>2209905.69</v>
      </c>
      <c r="J61" s="5">
        <v>2209905.68</v>
      </c>
      <c r="K61" s="5">
        <v>2217390.63</v>
      </c>
      <c r="L61" s="5">
        <v>2217390.63</v>
      </c>
      <c r="M61" s="5">
        <v>2217390.63</v>
      </c>
      <c r="N61" s="5">
        <v>2425256.52</v>
      </c>
      <c r="O61" s="5">
        <f t="shared" si="0"/>
        <v>28966579.539999995</v>
      </c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12.75">
      <c r="A62" t="s">
        <v>26</v>
      </c>
      <c r="B62" s="5">
        <v>849088.17</v>
      </c>
      <c r="C62" s="5">
        <v>849088.18</v>
      </c>
      <c r="D62" s="5">
        <v>849088.17</v>
      </c>
      <c r="E62" s="5">
        <v>849088.18</v>
      </c>
      <c r="F62" s="5">
        <v>849088.17</v>
      </c>
      <c r="G62" s="5">
        <v>849088.18</v>
      </c>
      <c r="H62" s="5">
        <v>849088.17</v>
      </c>
      <c r="I62" s="5">
        <v>849088.18</v>
      </c>
      <c r="J62" s="5">
        <v>849088.17</v>
      </c>
      <c r="K62" s="5">
        <v>854513.31</v>
      </c>
      <c r="L62" s="5">
        <v>854513.3</v>
      </c>
      <c r="M62" s="5">
        <v>854513.31</v>
      </c>
      <c r="N62" s="5">
        <v>983687.3</v>
      </c>
      <c r="O62" s="5">
        <f t="shared" si="0"/>
        <v>11189020.790000001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12.75">
      <c r="A63" t="s">
        <v>62</v>
      </c>
      <c r="B63" s="5">
        <v>1080403.12</v>
      </c>
      <c r="C63" s="5">
        <v>1080403.12</v>
      </c>
      <c r="D63" s="5">
        <v>1080403.12</v>
      </c>
      <c r="E63" s="5">
        <v>1080403.11</v>
      </c>
      <c r="F63" s="5">
        <v>1080403.12</v>
      </c>
      <c r="G63" s="5">
        <v>1080403.11</v>
      </c>
      <c r="H63" s="5">
        <v>1080403.12</v>
      </c>
      <c r="I63" s="5">
        <v>1080403.11</v>
      </c>
      <c r="J63" s="5">
        <v>1080403.12</v>
      </c>
      <c r="K63" s="5">
        <v>1083798.66</v>
      </c>
      <c r="L63" s="5">
        <v>1083798.66</v>
      </c>
      <c r="M63" s="5">
        <v>1083798.66</v>
      </c>
      <c r="N63" s="5">
        <v>1415871.62</v>
      </c>
      <c r="O63" s="5">
        <f t="shared" si="0"/>
        <v>14390895.650000002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12.75">
      <c r="A64" t="s">
        <v>63</v>
      </c>
      <c r="B64" s="5">
        <v>1006676.61</v>
      </c>
      <c r="C64" s="5">
        <v>1006676.61</v>
      </c>
      <c r="D64" s="5">
        <v>1006676.61</v>
      </c>
      <c r="E64" s="5">
        <v>1006676.61</v>
      </c>
      <c r="F64" s="5">
        <v>1006676.61</v>
      </c>
      <c r="G64" s="5">
        <v>1006676.61</v>
      </c>
      <c r="H64" s="5">
        <v>1006676.61</v>
      </c>
      <c r="I64" s="5">
        <v>1006676.61</v>
      </c>
      <c r="J64" s="5">
        <v>1006676.61</v>
      </c>
      <c r="K64" s="5">
        <v>1011430.59</v>
      </c>
      <c r="L64" s="5">
        <v>1011430.6</v>
      </c>
      <c r="M64" s="5">
        <v>1011430.59</v>
      </c>
      <c r="N64" s="5">
        <v>1105143.75</v>
      </c>
      <c r="O64" s="5">
        <f t="shared" si="0"/>
        <v>13199525.02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12.75">
      <c r="A65" t="s">
        <v>64</v>
      </c>
      <c r="B65" s="5">
        <v>114606.27</v>
      </c>
      <c r="C65" s="5">
        <v>114606.27</v>
      </c>
      <c r="D65" s="5">
        <v>114606.27</v>
      </c>
      <c r="E65" s="5">
        <v>114606.27</v>
      </c>
      <c r="F65" s="5">
        <v>114606.28</v>
      </c>
      <c r="G65" s="5">
        <v>114606.27</v>
      </c>
      <c r="H65" s="5">
        <v>114606.28</v>
      </c>
      <c r="I65" s="5">
        <v>114606.27</v>
      </c>
      <c r="J65" s="5">
        <v>114606.28</v>
      </c>
      <c r="K65" s="5">
        <v>115327.93</v>
      </c>
      <c r="L65" s="5">
        <v>115327.92</v>
      </c>
      <c r="M65" s="5">
        <v>115327.93</v>
      </c>
      <c r="N65" s="5">
        <v>133480.57</v>
      </c>
      <c r="O65" s="5">
        <f t="shared" si="0"/>
        <v>1510920.81</v>
      </c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12.75">
      <c r="A66" t="s">
        <v>65</v>
      </c>
      <c r="B66" s="5">
        <v>401088.86</v>
      </c>
      <c r="C66" s="5">
        <v>401088.86</v>
      </c>
      <c r="D66" s="5">
        <v>401088.86</v>
      </c>
      <c r="E66" s="5">
        <v>401088.86</v>
      </c>
      <c r="F66" s="5">
        <v>401088.86</v>
      </c>
      <c r="G66" s="5">
        <v>401088.86</v>
      </c>
      <c r="H66" s="5">
        <v>401088.86</v>
      </c>
      <c r="I66" s="5">
        <v>401088.87</v>
      </c>
      <c r="J66" s="5">
        <v>401088.86</v>
      </c>
      <c r="K66" s="5">
        <v>403364.79</v>
      </c>
      <c r="L66" s="5">
        <v>403364.79</v>
      </c>
      <c r="M66" s="5">
        <v>403364.78</v>
      </c>
      <c r="N66" s="5">
        <v>443020.53</v>
      </c>
      <c r="O66" s="5">
        <f t="shared" si="0"/>
        <v>5262914.64</v>
      </c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12.75">
      <c r="A67" t="s">
        <v>66</v>
      </c>
      <c r="B67" s="5">
        <v>239354.94000000003</v>
      </c>
      <c r="C67" s="5">
        <v>239354.94</v>
      </c>
      <c r="D67" s="5">
        <v>239354.94</v>
      </c>
      <c r="E67" s="5">
        <v>239354.94</v>
      </c>
      <c r="F67" s="5">
        <v>239354.94</v>
      </c>
      <c r="G67" s="5">
        <v>239354.94</v>
      </c>
      <c r="H67" s="5">
        <v>239354.94</v>
      </c>
      <c r="I67" s="5">
        <v>239354.94</v>
      </c>
      <c r="J67" s="5">
        <v>239354.94</v>
      </c>
      <c r="K67" s="5">
        <v>240238.04</v>
      </c>
      <c r="L67" s="5">
        <v>240238.04</v>
      </c>
      <c r="M67" s="5">
        <v>240238.03</v>
      </c>
      <c r="N67" s="5">
        <v>353658.3</v>
      </c>
      <c r="O67" s="5">
        <f t="shared" si="0"/>
        <v>3228566.8699999996</v>
      </c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12.75">
      <c r="A68" t="s">
        <v>67</v>
      </c>
      <c r="B68" s="5">
        <v>275069.26</v>
      </c>
      <c r="C68" s="5">
        <v>275069.26</v>
      </c>
      <c r="D68" s="5">
        <v>275069.26</v>
      </c>
      <c r="E68" s="5">
        <v>275069.26</v>
      </c>
      <c r="F68" s="5">
        <v>275069.26</v>
      </c>
      <c r="G68" s="5">
        <v>275069.27</v>
      </c>
      <c r="H68" s="5">
        <v>275069.26</v>
      </c>
      <c r="I68" s="5">
        <v>275069.27</v>
      </c>
      <c r="J68" s="5">
        <v>275069.26</v>
      </c>
      <c r="K68" s="5">
        <v>276790.14</v>
      </c>
      <c r="L68" s="5">
        <v>276790.14</v>
      </c>
      <c r="M68" s="5">
        <v>276790.14</v>
      </c>
      <c r="N68" s="5">
        <v>302090.55</v>
      </c>
      <c r="O68" s="5">
        <f t="shared" si="0"/>
        <v>3608084.3300000005</v>
      </c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12.75">
      <c r="A69" t="s">
        <v>68</v>
      </c>
      <c r="B69" s="5">
        <v>709502.49</v>
      </c>
      <c r="C69" s="5">
        <v>709502.5</v>
      </c>
      <c r="D69" s="5">
        <v>709502.49</v>
      </c>
      <c r="E69" s="5">
        <v>709502.5</v>
      </c>
      <c r="F69" s="5">
        <v>709502.49</v>
      </c>
      <c r="G69" s="5">
        <v>709502.5</v>
      </c>
      <c r="H69" s="5">
        <v>709502.49</v>
      </c>
      <c r="I69" s="5">
        <v>709502.5</v>
      </c>
      <c r="J69" s="5">
        <v>709502.49</v>
      </c>
      <c r="K69" s="5">
        <v>712616.48</v>
      </c>
      <c r="L69" s="5">
        <v>712616.48</v>
      </c>
      <c r="M69" s="5">
        <v>712616.47</v>
      </c>
      <c r="N69" s="5">
        <v>778836.96</v>
      </c>
      <c r="O69" s="5">
        <f t="shared" si="0"/>
        <v>9302208.84</v>
      </c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12.75">
      <c r="A70" t="s">
        <v>69</v>
      </c>
      <c r="B70" s="5">
        <v>689474.81</v>
      </c>
      <c r="C70" s="5">
        <v>689474.81</v>
      </c>
      <c r="D70" s="5">
        <v>689474.81</v>
      </c>
      <c r="E70" s="5">
        <v>689474.81</v>
      </c>
      <c r="F70" s="5">
        <v>689474.81</v>
      </c>
      <c r="G70" s="5">
        <v>689474.81</v>
      </c>
      <c r="H70" s="5">
        <v>689474.81</v>
      </c>
      <c r="I70" s="5">
        <v>689474.8</v>
      </c>
      <c r="J70" s="5">
        <v>689474.81</v>
      </c>
      <c r="K70" s="5">
        <v>692115.08</v>
      </c>
      <c r="L70" s="5">
        <v>692115.08</v>
      </c>
      <c r="M70" s="5">
        <v>692115.07</v>
      </c>
      <c r="N70" s="5">
        <v>756746.35</v>
      </c>
      <c r="O70" s="5">
        <f t="shared" si="0"/>
        <v>9038364.86</v>
      </c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12.75">
      <c r="A71" t="s">
        <v>27</v>
      </c>
      <c r="B71" s="5">
        <v>182068.96</v>
      </c>
      <c r="C71" s="5">
        <v>182068.96</v>
      </c>
      <c r="D71" s="5">
        <v>182068.96</v>
      </c>
      <c r="E71" s="5">
        <v>182068.96</v>
      </c>
      <c r="F71" s="5">
        <v>182068.96</v>
      </c>
      <c r="G71" s="5">
        <v>182068.96</v>
      </c>
      <c r="H71" s="5">
        <v>182068.96</v>
      </c>
      <c r="I71" s="5">
        <v>182068.96</v>
      </c>
      <c r="J71" s="5">
        <v>182068.95</v>
      </c>
      <c r="K71" s="5">
        <v>183129.21</v>
      </c>
      <c r="L71" s="5">
        <v>183129.21</v>
      </c>
      <c r="M71" s="5">
        <v>183129.2</v>
      </c>
      <c r="N71" s="5">
        <v>199932.81</v>
      </c>
      <c r="O71" s="5">
        <f t="shared" si="0"/>
        <v>2387941.06</v>
      </c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12.75">
      <c r="A72" t="s">
        <v>70</v>
      </c>
      <c r="B72" s="5">
        <v>69817.62</v>
      </c>
      <c r="C72" s="5">
        <v>69817.62</v>
      </c>
      <c r="D72" s="5">
        <v>69817.62</v>
      </c>
      <c r="E72" s="5">
        <v>69817.62</v>
      </c>
      <c r="F72" s="5">
        <v>69817.62</v>
      </c>
      <c r="G72" s="5">
        <v>69817.62</v>
      </c>
      <c r="H72" s="5">
        <v>69817.62</v>
      </c>
      <c r="I72" s="5">
        <v>69817.62</v>
      </c>
      <c r="J72" s="5">
        <v>69817.62</v>
      </c>
      <c r="K72" s="5">
        <v>70239.57</v>
      </c>
      <c r="L72" s="5">
        <v>70239.57</v>
      </c>
      <c r="M72" s="5">
        <v>70239.57</v>
      </c>
      <c r="N72" s="5">
        <v>76672.05</v>
      </c>
      <c r="O72" s="5">
        <f t="shared" si="0"/>
        <v>915749.3400000001</v>
      </c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12.75">
      <c r="A73" t="s">
        <v>28</v>
      </c>
      <c r="B73" s="5">
        <v>32438.83</v>
      </c>
      <c r="C73" s="5">
        <v>32438.83</v>
      </c>
      <c r="D73" s="5">
        <v>32438.83</v>
      </c>
      <c r="E73" s="5">
        <v>32438.83</v>
      </c>
      <c r="F73" s="5">
        <v>32438.82</v>
      </c>
      <c r="G73" s="5">
        <v>32438.83</v>
      </c>
      <c r="H73" s="5">
        <v>32438.82</v>
      </c>
      <c r="I73" s="5">
        <v>32438.83</v>
      </c>
      <c r="J73" s="5">
        <v>32438.82</v>
      </c>
      <c r="K73" s="5">
        <v>32597.14</v>
      </c>
      <c r="L73" s="5">
        <v>32597.13</v>
      </c>
      <c r="M73" s="5">
        <v>32597.14</v>
      </c>
      <c r="N73" s="5">
        <v>35613.2</v>
      </c>
      <c r="O73" s="5">
        <f t="shared" si="0"/>
        <v>425354.0500000001</v>
      </c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12.75">
      <c r="A74" t="s">
        <v>29</v>
      </c>
      <c r="B74" s="5">
        <v>15512.27</v>
      </c>
      <c r="C74" s="5">
        <v>15739.21</v>
      </c>
      <c r="D74" s="5">
        <v>16056.62</v>
      </c>
      <c r="E74" s="5">
        <v>15721.12</v>
      </c>
      <c r="F74" s="5">
        <v>16056.62</v>
      </c>
      <c r="G74" s="5">
        <v>16056.62</v>
      </c>
      <c r="H74" s="5">
        <v>16056.62</v>
      </c>
      <c r="I74" s="5">
        <v>16056.62</v>
      </c>
      <c r="J74" s="5">
        <v>16056.62</v>
      </c>
      <c r="K74" s="5">
        <v>15996.38</v>
      </c>
      <c r="L74" s="5">
        <v>16159.16</v>
      </c>
      <c r="M74" s="5">
        <v>16159.16</v>
      </c>
      <c r="N74" s="5">
        <v>17899.92</v>
      </c>
      <c r="O74" s="5">
        <f t="shared" si="0"/>
        <v>209526.94</v>
      </c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12.75">
      <c r="A75" t="s">
        <v>71</v>
      </c>
      <c r="B75" s="5">
        <v>622283.61</v>
      </c>
      <c r="C75" s="5">
        <v>622283.61</v>
      </c>
      <c r="D75" s="5">
        <v>622283.61</v>
      </c>
      <c r="E75" s="5">
        <v>622283.61</v>
      </c>
      <c r="F75" s="5">
        <v>622283.61</v>
      </c>
      <c r="G75" s="5">
        <v>622283.61</v>
      </c>
      <c r="H75" s="5">
        <v>622283.6</v>
      </c>
      <c r="I75" s="5">
        <v>622283.61</v>
      </c>
      <c r="J75" s="5">
        <v>622283.6</v>
      </c>
      <c r="K75" s="5">
        <v>623694.57</v>
      </c>
      <c r="L75" s="5">
        <v>623694.57</v>
      </c>
      <c r="M75" s="5">
        <v>623694.58</v>
      </c>
      <c r="N75" s="5">
        <v>682732.9</v>
      </c>
      <c r="O75" s="5">
        <f t="shared" si="0"/>
        <v>8154369.090000001</v>
      </c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12.75">
      <c r="A76" t="s">
        <v>72</v>
      </c>
      <c r="B76" s="5">
        <v>49641.87</v>
      </c>
      <c r="C76" s="5">
        <v>49641.87</v>
      </c>
      <c r="D76" s="5">
        <v>49641.87</v>
      </c>
      <c r="E76" s="5">
        <v>49641.87</v>
      </c>
      <c r="F76" s="5">
        <v>49641.87</v>
      </c>
      <c r="G76" s="5">
        <v>49641.87</v>
      </c>
      <c r="H76" s="5">
        <v>49641.87</v>
      </c>
      <c r="I76" s="5">
        <v>49641.87</v>
      </c>
      <c r="J76" s="5">
        <v>49641.88</v>
      </c>
      <c r="K76" s="5">
        <v>49977.04</v>
      </c>
      <c r="L76" s="5">
        <v>49977.04</v>
      </c>
      <c r="M76" s="5">
        <v>49977.05</v>
      </c>
      <c r="N76" s="5">
        <v>54525.16</v>
      </c>
      <c r="O76" s="5">
        <f t="shared" si="0"/>
        <v>651233.1300000001</v>
      </c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12.75">
      <c r="A77" t="s">
        <v>73</v>
      </c>
      <c r="B77" s="5">
        <v>141159.91</v>
      </c>
      <c r="C77" s="5">
        <v>141159.91</v>
      </c>
      <c r="D77" s="5">
        <v>141159.92</v>
      </c>
      <c r="E77" s="5">
        <v>141159.91</v>
      </c>
      <c r="F77" s="5">
        <v>141159.92</v>
      </c>
      <c r="G77" s="5">
        <v>141159.91</v>
      </c>
      <c r="H77" s="5">
        <v>141159.92</v>
      </c>
      <c r="I77" s="5">
        <v>141159.91</v>
      </c>
      <c r="J77" s="5">
        <v>141159.92</v>
      </c>
      <c r="K77" s="5">
        <v>141763.8</v>
      </c>
      <c r="L77" s="5">
        <v>141763.8</v>
      </c>
      <c r="M77" s="5">
        <v>141763.81</v>
      </c>
      <c r="N77" s="5">
        <v>154950.14</v>
      </c>
      <c r="O77" s="5">
        <f>SUM(B77:N77)</f>
        <v>1850680.7800000003</v>
      </c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12.75">
      <c r="A78" t="s">
        <v>30</v>
      </c>
      <c r="B78" s="5">
        <v>36031.56</v>
      </c>
      <c r="C78" s="5">
        <v>36031.56</v>
      </c>
      <c r="D78" s="5">
        <v>36031.56</v>
      </c>
      <c r="E78" s="5">
        <v>36031.56</v>
      </c>
      <c r="F78" s="5">
        <v>36031.56</v>
      </c>
      <c r="G78" s="5">
        <v>36031.56</v>
      </c>
      <c r="H78" s="5">
        <v>36031.56</v>
      </c>
      <c r="I78" s="5">
        <v>36031.56</v>
      </c>
      <c r="J78" s="5">
        <v>36031.56</v>
      </c>
      <c r="K78" s="5">
        <v>36247.77</v>
      </c>
      <c r="L78" s="5">
        <v>36247.77</v>
      </c>
      <c r="M78" s="5">
        <v>36247.78</v>
      </c>
      <c r="N78" s="5">
        <v>39568.58</v>
      </c>
      <c r="O78" s="5">
        <f>SUM(B78:N78)</f>
        <v>472595.94</v>
      </c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ht="12.75">
      <c r="A79" t="s">
        <v>1</v>
      </c>
      <c r="P79" s="14"/>
      <c r="R79" s="12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15" ht="12.75">
      <c r="A80" t="s">
        <v>31</v>
      </c>
      <c r="B80" s="5">
        <f aca="true" t="shared" si="1" ref="B80:N80">SUM(B12:B78)</f>
        <v>31187711.499999996</v>
      </c>
      <c r="C80" s="5">
        <f t="shared" si="1"/>
        <v>31186326.89</v>
      </c>
      <c r="D80" s="5">
        <f t="shared" si="1"/>
        <v>31188255.86</v>
      </c>
      <c r="E80" s="5">
        <f t="shared" si="1"/>
        <v>31186894.05</v>
      </c>
      <c r="F80" s="5">
        <f t="shared" si="1"/>
        <v>31188255.85</v>
      </c>
      <c r="G80" s="5">
        <f t="shared" si="1"/>
        <v>31187196.48</v>
      </c>
      <c r="H80" s="5">
        <f t="shared" si="1"/>
        <v>31185220.75</v>
      </c>
      <c r="I80" s="5">
        <f t="shared" si="1"/>
        <v>31185735.700000007</v>
      </c>
      <c r="J80" s="5">
        <f t="shared" si="1"/>
        <v>31186606.769999996</v>
      </c>
      <c r="K80" s="5">
        <f t="shared" si="1"/>
        <v>31186187.03999999</v>
      </c>
      <c r="L80" s="5">
        <f t="shared" si="1"/>
        <v>31186090.939999998</v>
      </c>
      <c r="M80" s="5">
        <f t="shared" si="1"/>
        <v>31188255.92</v>
      </c>
      <c r="N80" s="5">
        <f t="shared" si="1"/>
        <v>35463532.650000006</v>
      </c>
      <c r="O80" s="5">
        <f>SUM(B80:N80)</f>
        <v>409706270.4</v>
      </c>
    </row>
  </sheetData>
  <sheetProtection/>
  <mergeCells count="5">
    <mergeCell ref="A7:O7"/>
    <mergeCell ref="A2:O2"/>
    <mergeCell ref="A4:O4"/>
    <mergeCell ref="A5:O5"/>
    <mergeCell ref="A6:O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AG80"/>
  <sheetViews>
    <sheetView zoomScalePageLayoutView="0" workbookViewId="0" topLeftCell="A2">
      <pane xSplit="1" ySplit="10" topLeftCell="B12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S87" sqref="S87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2.5" style="0" bestFit="1" customWidth="1"/>
    <col min="15" max="15" width="11.16015625" style="0" bestFit="1" customWidth="1"/>
    <col min="16" max="16" width="3" style="0" customWidth="1"/>
  </cols>
  <sheetData>
    <row r="2" spans="1:15" ht="12.75">
      <c r="A2" s="16" t="str">
        <f>'FY14-15'!A1</f>
        <v>VALIDATED TAX RECEIPTS FOR: JULY 2014 thru  June 2015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2.75">
      <c r="A3" s="7"/>
      <c r="F3" s="3"/>
      <c r="G3" s="3"/>
      <c r="O3" t="s">
        <v>74</v>
      </c>
    </row>
    <row r="4" spans="1:15" ht="12.75">
      <c r="A4" s="16" t="s">
        <v>75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.75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2.75">
      <c r="A6" s="16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16" t="s">
        <v>76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10" spans="1:15" ht="12.75">
      <c r="A10" t="s">
        <v>0</v>
      </c>
      <c r="B10" s="1">
        <v>41821</v>
      </c>
      <c r="C10" s="1">
        <v>41852</v>
      </c>
      <c r="D10" s="1">
        <v>41883</v>
      </c>
      <c r="E10" s="1">
        <v>41913</v>
      </c>
      <c r="F10" s="1">
        <v>41944</v>
      </c>
      <c r="G10" s="1">
        <v>41974</v>
      </c>
      <c r="H10" s="1">
        <v>42005</v>
      </c>
      <c r="I10" s="1">
        <v>42036</v>
      </c>
      <c r="J10" s="1">
        <v>42064</v>
      </c>
      <c r="K10" s="1">
        <v>42095</v>
      </c>
      <c r="L10" s="1">
        <v>42125</v>
      </c>
      <c r="M10" s="1">
        <v>42156</v>
      </c>
      <c r="N10" s="10" t="s">
        <v>83</v>
      </c>
      <c r="O10" s="1" t="str">
        <f>'County Revenue Share'!O10</f>
        <v>FY14-15</v>
      </c>
    </row>
    <row r="11" spans="1:33" ht="12.75">
      <c r="A11" t="s">
        <v>1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12.75">
      <c r="A12" t="s">
        <v>37</v>
      </c>
      <c r="B12" s="5">
        <v>373758.2200000001</v>
      </c>
      <c r="C12" s="5">
        <v>373758.2100000001</v>
      </c>
      <c r="D12" s="5">
        <v>373758.19000000006</v>
      </c>
      <c r="E12" s="5">
        <v>373758.2100000001</v>
      </c>
      <c r="F12" s="5">
        <v>373758.2</v>
      </c>
      <c r="G12" s="5">
        <v>373758.21</v>
      </c>
      <c r="H12" s="5">
        <v>373758.2</v>
      </c>
      <c r="I12" s="5">
        <v>373758.21</v>
      </c>
      <c r="J12" s="5">
        <v>373758.19</v>
      </c>
      <c r="K12" s="5">
        <v>371350.97</v>
      </c>
      <c r="L12" s="5">
        <v>371350.97</v>
      </c>
      <c r="M12" s="5">
        <v>376765.09</v>
      </c>
      <c r="N12" s="5">
        <v>384149.41</v>
      </c>
      <c r="O12" s="5">
        <f>SUM(B12:N12)</f>
        <v>4867440.28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12.75">
      <c r="A13" t="s">
        <v>38</v>
      </c>
      <c r="B13" s="5">
        <v>15629.75</v>
      </c>
      <c r="C13" s="5">
        <v>15629.739999999998</v>
      </c>
      <c r="D13" s="5">
        <v>15629.75</v>
      </c>
      <c r="E13" s="5">
        <v>15629.740000000002</v>
      </c>
      <c r="F13" s="5">
        <v>15629.75</v>
      </c>
      <c r="G13" s="5">
        <v>15629.74</v>
      </c>
      <c r="H13" s="5">
        <v>15629.76</v>
      </c>
      <c r="I13" s="5">
        <v>15629.74</v>
      </c>
      <c r="J13" s="5">
        <v>15629.76</v>
      </c>
      <c r="K13" s="5">
        <v>15549.48</v>
      </c>
      <c r="L13" s="5">
        <v>15549.49</v>
      </c>
      <c r="M13" s="5">
        <v>15730.01</v>
      </c>
      <c r="N13" s="5">
        <v>13790.6</v>
      </c>
      <c r="O13" s="5">
        <f aca="true" t="shared" si="0" ref="O13:O76">SUM(B13:N13)</f>
        <v>201287.31000000003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12.75">
      <c r="A14" t="s">
        <v>39</v>
      </c>
      <c r="B14" s="5">
        <v>289581.4</v>
      </c>
      <c r="C14" s="5">
        <v>289581.4</v>
      </c>
      <c r="D14" s="5">
        <v>289581.4</v>
      </c>
      <c r="E14" s="5">
        <v>289581.39</v>
      </c>
      <c r="F14" s="5">
        <v>289581.4</v>
      </c>
      <c r="G14" s="5">
        <v>289581.39</v>
      </c>
      <c r="H14" s="5">
        <v>289581.41</v>
      </c>
      <c r="I14" s="5">
        <v>289581.4</v>
      </c>
      <c r="J14" s="5">
        <v>289581.41</v>
      </c>
      <c r="K14" s="5">
        <v>288709.82</v>
      </c>
      <c r="L14" s="5">
        <v>288709.79</v>
      </c>
      <c r="M14" s="5">
        <v>290670.37</v>
      </c>
      <c r="N14" s="5">
        <v>183770.71</v>
      </c>
      <c r="O14" s="5">
        <f t="shared" si="0"/>
        <v>3658093.2900000005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12.75">
      <c r="A15" t="s">
        <v>2</v>
      </c>
      <c r="B15" s="5">
        <v>20798.61</v>
      </c>
      <c r="C15" s="5">
        <v>20798.61</v>
      </c>
      <c r="D15" s="5">
        <v>20798.61</v>
      </c>
      <c r="E15" s="5">
        <v>20798.620000000003</v>
      </c>
      <c r="F15" s="5">
        <v>20798.61</v>
      </c>
      <c r="G15" s="5">
        <v>20798.62</v>
      </c>
      <c r="H15" s="5">
        <v>20798.61</v>
      </c>
      <c r="I15" s="5">
        <v>20798.63</v>
      </c>
      <c r="J15" s="5">
        <v>20798.62</v>
      </c>
      <c r="K15" s="5">
        <v>20787.42</v>
      </c>
      <c r="L15" s="5">
        <v>20787.41</v>
      </c>
      <c r="M15" s="5">
        <v>20812.67</v>
      </c>
      <c r="N15" s="5">
        <v>4832.8</v>
      </c>
      <c r="O15" s="5">
        <f t="shared" si="0"/>
        <v>254407.84000000003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12.75">
      <c r="A16" t="s">
        <v>40</v>
      </c>
      <c r="B16" s="5">
        <v>854541.37</v>
      </c>
      <c r="C16" s="5">
        <v>854541.3400000001</v>
      </c>
      <c r="D16" s="5">
        <v>854541.32</v>
      </c>
      <c r="E16" s="5">
        <v>854541.34</v>
      </c>
      <c r="F16" s="5">
        <v>854541.33</v>
      </c>
      <c r="G16" s="5">
        <v>854541.37</v>
      </c>
      <c r="H16" s="5">
        <v>854541.34</v>
      </c>
      <c r="I16" s="5">
        <v>854541.37</v>
      </c>
      <c r="J16" s="5">
        <v>854541.32</v>
      </c>
      <c r="K16" s="5">
        <v>848591.51</v>
      </c>
      <c r="L16" s="5">
        <v>848591.52</v>
      </c>
      <c r="M16" s="5">
        <v>861978.39</v>
      </c>
      <c r="N16" s="5">
        <v>974030.72</v>
      </c>
      <c r="O16" s="5">
        <f t="shared" si="0"/>
        <v>11224064.24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12.75">
      <c r="A17" t="s">
        <v>41</v>
      </c>
      <c r="B17" s="5">
        <v>4183299.0900000003</v>
      </c>
      <c r="C17" s="5">
        <v>4183299.0399999996</v>
      </c>
      <c r="D17" s="5">
        <v>4183299.0499999993</v>
      </c>
      <c r="E17" s="5">
        <v>4183299.02</v>
      </c>
      <c r="F17" s="5">
        <v>4183299.05</v>
      </c>
      <c r="G17" s="5">
        <v>4183299.04</v>
      </c>
      <c r="H17" s="5">
        <v>4183299.05</v>
      </c>
      <c r="I17" s="5">
        <v>4183299.01</v>
      </c>
      <c r="J17" s="5">
        <v>4183299.07</v>
      </c>
      <c r="K17" s="5">
        <v>4147780.01</v>
      </c>
      <c r="L17" s="5">
        <v>4147780.02</v>
      </c>
      <c r="M17" s="5">
        <v>4227687.3</v>
      </c>
      <c r="N17" s="5">
        <v>5399243.76</v>
      </c>
      <c r="O17" s="5">
        <f t="shared" si="0"/>
        <v>55572182.51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12.75">
      <c r="A18" t="s">
        <v>3</v>
      </c>
      <c r="B18" s="5">
        <v>10133.470000000001</v>
      </c>
      <c r="C18" s="5">
        <v>10133.470000000001</v>
      </c>
      <c r="D18" s="5">
        <v>10133.46</v>
      </c>
      <c r="E18" s="5">
        <v>10133.470000000001</v>
      </c>
      <c r="F18" s="5">
        <v>10133.46</v>
      </c>
      <c r="G18" s="5">
        <v>10133.47</v>
      </c>
      <c r="H18" s="5">
        <v>10133.46</v>
      </c>
      <c r="I18" s="5">
        <v>10133.47</v>
      </c>
      <c r="J18" s="5">
        <v>10133.46</v>
      </c>
      <c r="K18" s="5">
        <v>10133.47</v>
      </c>
      <c r="L18" s="5">
        <v>10133.46</v>
      </c>
      <c r="M18" s="5">
        <v>10133.47</v>
      </c>
      <c r="N18" s="5">
        <v>468.45</v>
      </c>
      <c r="O18" s="5">
        <f t="shared" si="0"/>
        <v>122070.04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12.75">
      <c r="A19" t="s">
        <v>42</v>
      </c>
      <c r="B19" s="5">
        <v>44542.58</v>
      </c>
      <c r="C19" s="5">
        <v>44542.579999999994</v>
      </c>
      <c r="D19" s="5">
        <v>44542.58</v>
      </c>
      <c r="E19" s="5">
        <v>44542.58</v>
      </c>
      <c r="F19" s="5">
        <v>44542.58</v>
      </c>
      <c r="G19" s="5">
        <v>44542.58</v>
      </c>
      <c r="H19" s="5">
        <v>44542.58</v>
      </c>
      <c r="I19" s="5">
        <v>44542.58</v>
      </c>
      <c r="J19" s="5">
        <v>44542.58</v>
      </c>
      <c r="K19" s="5">
        <v>44542.58</v>
      </c>
      <c r="L19" s="5">
        <v>44542.58</v>
      </c>
      <c r="M19" s="5">
        <v>44542.57</v>
      </c>
      <c r="N19" s="5">
        <v>7822.74</v>
      </c>
      <c r="O19" s="5">
        <f t="shared" si="0"/>
        <v>542333.6900000001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12.75">
      <c r="A20" t="s">
        <v>43</v>
      </c>
      <c r="B20" s="5">
        <v>41398.73</v>
      </c>
      <c r="C20" s="5">
        <v>41398.73</v>
      </c>
      <c r="D20" s="5">
        <v>41398.73</v>
      </c>
      <c r="E20" s="5">
        <v>41398.73</v>
      </c>
      <c r="F20" s="5">
        <v>41398.73</v>
      </c>
      <c r="G20" s="5">
        <v>41398.73</v>
      </c>
      <c r="H20" s="5">
        <v>41398.73</v>
      </c>
      <c r="I20" s="5">
        <v>41398.74</v>
      </c>
      <c r="J20" s="5">
        <v>41398.74</v>
      </c>
      <c r="K20" s="5">
        <v>41398.74</v>
      </c>
      <c r="L20" s="5">
        <v>41398.74</v>
      </c>
      <c r="M20" s="5">
        <v>41398.74</v>
      </c>
      <c r="N20" s="5">
        <v>3246.23</v>
      </c>
      <c r="O20" s="5">
        <f t="shared" si="0"/>
        <v>500031.04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12.75">
      <c r="A21" t="s">
        <v>44</v>
      </c>
      <c r="B21" s="5">
        <v>52456.280000000006</v>
      </c>
      <c r="C21" s="5">
        <v>52456.280000000006</v>
      </c>
      <c r="D21" s="5">
        <v>52456.280000000006</v>
      </c>
      <c r="E21" s="5">
        <v>52456.280000000006</v>
      </c>
      <c r="F21" s="5">
        <v>52456.28</v>
      </c>
      <c r="G21" s="5">
        <v>52456.28</v>
      </c>
      <c r="H21" s="5">
        <v>52456.29</v>
      </c>
      <c r="I21" s="5">
        <v>52456.28</v>
      </c>
      <c r="J21" s="5">
        <v>52456.29</v>
      </c>
      <c r="K21" s="5">
        <v>52399.28</v>
      </c>
      <c r="L21" s="5">
        <v>52399.3</v>
      </c>
      <c r="M21" s="5">
        <v>52527.29</v>
      </c>
      <c r="N21" s="5">
        <v>13307.49</v>
      </c>
      <c r="O21" s="5">
        <f t="shared" si="0"/>
        <v>642739.9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12.75">
      <c r="A22" t="s">
        <v>45</v>
      </c>
      <c r="B22" s="5">
        <v>112366.66</v>
      </c>
      <c r="C22" s="5">
        <v>112366.66</v>
      </c>
      <c r="D22" s="5">
        <v>112366.66</v>
      </c>
      <c r="E22" s="5">
        <v>112366.67</v>
      </c>
      <c r="F22" s="5">
        <v>112366.66</v>
      </c>
      <c r="G22" s="5">
        <v>112366.68</v>
      </c>
      <c r="H22" s="5">
        <v>112366.66</v>
      </c>
      <c r="I22" s="5">
        <v>112366.68</v>
      </c>
      <c r="J22" s="5">
        <v>112366.67</v>
      </c>
      <c r="K22" s="5">
        <v>112158.83</v>
      </c>
      <c r="L22" s="5">
        <v>112158.83</v>
      </c>
      <c r="M22" s="5">
        <v>112625.9</v>
      </c>
      <c r="N22" s="5">
        <v>48229.63</v>
      </c>
      <c r="O22" s="5">
        <f t="shared" si="0"/>
        <v>1396473.19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12.75">
      <c r="A23" t="s">
        <v>4</v>
      </c>
      <c r="B23" s="5">
        <v>35319.28999999999</v>
      </c>
      <c r="C23" s="5">
        <v>35319.28999999999</v>
      </c>
      <c r="D23" s="5">
        <v>35319.299999999996</v>
      </c>
      <c r="E23" s="5">
        <v>35319.28999999999</v>
      </c>
      <c r="F23" s="5">
        <v>35319.3</v>
      </c>
      <c r="G23" s="5">
        <v>35319.29</v>
      </c>
      <c r="H23" s="5">
        <v>35319.3</v>
      </c>
      <c r="I23" s="5">
        <v>35319.28</v>
      </c>
      <c r="J23" s="5">
        <v>35319.3</v>
      </c>
      <c r="K23" s="5">
        <v>35319.28</v>
      </c>
      <c r="L23" s="5">
        <v>35319.3</v>
      </c>
      <c r="M23" s="5">
        <v>35319.28</v>
      </c>
      <c r="N23" s="5">
        <v>4985.32</v>
      </c>
      <c r="O23" s="5">
        <f t="shared" si="0"/>
        <v>428816.8199999999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ht="12.75">
      <c r="A24" t="s">
        <v>82</v>
      </c>
      <c r="B24" s="5">
        <v>7648579.15</v>
      </c>
      <c r="C24" s="5">
        <v>7648579.15</v>
      </c>
      <c r="D24" s="5">
        <v>7648579.1</v>
      </c>
      <c r="E24" s="5">
        <v>7648579.18</v>
      </c>
      <c r="F24" s="5">
        <v>7648579.1</v>
      </c>
      <c r="G24" s="5">
        <v>7648579.17</v>
      </c>
      <c r="H24" s="5">
        <v>7648579.1</v>
      </c>
      <c r="I24" s="5">
        <v>7648579.17</v>
      </c>
      <c r="J24" s="5">
        <v>7648579.08</v>
      </c>
      <c r="K24" s="5">
        <v>7626016.34</v>
      </c>
      <c r="L24" s="5">
        <v>7626016.34</v>
      </c>
      <c r="M24" s="5">
        <v>7676764.54</v>
      </c>
      <c r="N24" s="5">
        <v>3607133.35</v>
      </c>
      <c r="O24" s="5">
        <f t="shared" si="0"/>
        <v>95373142.77000001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ht="12.75">
      <c r="A25" t="s">
        <v>5</v>
      </c>
      <c r="B25" s="5">
        <v>21227.24</v>
      </c>
      <c r="C25" s="5">
        <v>21227.239999999998</v>
      </c>
      <c r="D25" s="5">
        <v>21227.24</v>
      </c>
      <c r="E25" s="5">
        <v>21227.24</v>
      </c>
      <c r="F25" s="5">
        <v>21227.24</v>
      </c>
      <c r="G25" s="5">
        <v>21227.24</v>
      </c>
      <c r="H25" s="5">
        <v>21227.24</v>
      </c>
      <c r="I25" s="5">
        <v>21227.23</v>
      </c>
      <c r="J25" s="5">
        <v>21227.24</v>
      </c>
      <c r="K25" s="5">
        <v>21130.23</v>
      </c>
      <c r="L25" s="5">
        <v>21130.23</v>
      </c>
      <c r="M25" s="5">
        <v>21348.37</v>
      </c>
      <c r="N25" s="5">
        <v>17850.16</v>
      </c>
      <c r="O25" s="5">
        <f t="shared" si="0"/>
        <v>272504.14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ht="12.75">
      <c r="A26" t="s">
        <v>6</v>
      </c>
      <c r="B26" s="5">
        <v>9466.51</v>
      </c>
      <c r="C26" s="5">
        <v>9466.51</v>
      </c>
      <c r="D26" s="5">
        <v>9466.51</v>
      </c>
      <c r="E26" s="5">
        <v>9466.51</v>
      </c>
      <c r="F26" s="5">
        <v>9466.51</v>
      </c>
      <c r="G26" s="5">
        <v>9466.51</v>
      </c>
      <c r="H26" s="5">
        <v>9466.51</v>
      </c>
      <c r="I26" s="5">
        <v>9466.51</v>
      </c>
      <c r="J26" s="5">
        <v>9466.52</v>
      </c>
      <c r="K26" s="5">
        <v>9466.51</v>
      </c>
      <c r="L26" s="5">
        <v>9466.53</v>
      </c>
      <c r="M26" s="5">
        <v>9466.51</v>
      </c>
      <c r="N26" s="5">
        <v>304.48</v>
      </c>
      <c r="O26" s="5">
        <f t="shared" si="0"/>
        <v>113902.62999999999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ht="12.75">
      <c r="A27" t="s">
        <v>46</v>
      </c>
      <c r="B27" s="5">
        <v>2087427.83</v>
      </c>
      <c r="C27" s="5">
        <v>2087428.0899999999</v>
      </c>
      <c r="D27" s="5">
        <v>2087428.0899999999</v>
      </c>
      <c r="E27" s="5">
        <v>2087428.0899999999</v>
      </c>
      <c r="F27" s="5">
        <v>2087428.09</v>
      </c>
      <c r="G27" s="5">
        <v>2087428.09</v>
      </c>
      <c r="H27" s="5">
        <v>2087428.09</v>
      </c>
      <c r="I27" s="5">
        <v>2087428.09</v>
      </c>
      <c r="J27" s="5">
        <v>2087428.09</v>
      </c>
      <c r="K27" s="5">
        <v>2072022.15</v>
      </c>
      <c r="L27" s="5">
        <v>2072022.14</v>
      </c>
      <c r="M27" s="5">
        <v>2106677.14</v>
      </c>
      <c r="N27" s="5">
        <v>2417680.28</v>
      </c>
      <c r="O27" s="5">
        <f t="shared" si="0"/>
        <v>27455254.26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ht="12.75">
      <c r="A28" t="s">
        <v>47</v>
      </c>
      <c r="B28" s="5">
        <v>196824.33</v>
      </c>
      <c r="C28" s="5">
        <v>196824.33</v>
      </c>
      <c r="D28" s="5">
        <v>196824.34</v>
      </c>
      <c r="E28" s="5">
        <v>196824.33</v>
      </c>
      <c r="F28" s="5">
        <v>196824.34</v>
      </c>
      <c r="G28" s="5">
        <v>196824.33</v>
      </c>
      <c r="H28" s="5">
        <v>196824.34</v>
      </c>
      <c r="I28" s="5">
        <v>196824.33</v>
      </c>
      <c r="J28" s="5">
        <v>196824.35</v>
      </c>
      <c r="K28" s="5">
        <v>196824.33</v>
      </c>
      <c r="L28" s="5">
        <v>196824.35</v>
      </c>
      <c r="M28" s="5">
        <v>196824.33</v>
      </c>
      <c r="N28" s="5">
        <v>26683.18</v>
      </c>
      <c r="O28" s="5">
        <f t="shared" si="0"/>
        <v>2388575.2100000004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ht="12.75">
      <c r="A29" t="s">
        <v>7</v>
      </c>
      <c r="B29" s="5">
        <v>143303.1</v>
      </c>
      <c r="C29" s="5">
        <v>143303.11</v>
      </c>
      <c r="D29" s="5">
        <v>143303.1</v>
      </c>
      <c r="E29" s="5">
        <v>143303.11</v>
      </c>
      <c r="F29" s="5">
        <v>143303.1</v>
      </c>
      <c r="G29" s="5">
        <v>143303.11</v>
      </c>
      <c r="H29" s="5">
        <v>143303.1</v>
      </c>
      <c r="I29" s="5">
        <v>143303.11</v>
      </c>
      <c r="J29" s="5">
        <v>143303.1</v>
      </c>
      <c r="K29" s="5">
        <v>143134.58</v>
      </c>
      <c r="L29" s="5">
        <v>143134.57</v>
      </c>
      <c r="M29" s="5">
        <v>143513.67</v>
      </c>
      <c r="N29" s="5">
        <v>40183.33</v>
      </c>
      <c r="O29" s="5">
        <f t="shared" si="0"/>
        <v>1759694.09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ht="12.75">
      <c r="A30" t="s">
        <v>8</v>
      </c>
      <c r="B30" s="5">
        <v>11463.1</v>
      </c>
      <c r="C30" s="5">
        <v>11463.1</v>
      </c>
      <c r="D30" s="5">
        <v>11463.1</v>
      </c>
      <c r="E30" s="5">
        <v>11463.1</v>
      </c>
      <c r="F30" s="5">
        <v>11463.1</v>
      </c>
      <c r="G30" s="5">
        <v>11463.1</v>
      </c>
      <c r="H30" s="5">
        <v>11463.11</v>
      </c>
      <c r="I30" s="5">
        <v>11463.1</v>
      </c>
      <c r="J30" s="5">
        <v>11463.11</v>
      </c>
      <c r="K30" s="5">
        <v>11463.1</v>
      </c>
      <c r="L30" s="5">
        <v>11463.11</v>
      </c>
      <c r="M30" s="5">
        <v>11463.11</v>
      </c>
      <c r="N30" s="5">
        <v>1598.79</v>
      </c>
      <c r="O30" s="5">
        <f t="shared" si="0"/>
        <v>139156.03000000003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ht="12.75">
      <c r="A31" t="s">
        <v>9</v>
      </c>
      <c r="B31" s="5">
        <v>59208.45</v>
      </c>
      <c r="C31" s="5">
        <v>59208.45</v>
      </c>
      <c r="D31" s="5">
        <v>59208.45</v>
      </c>
      <c r="E31" s="5">
        <v>59208.45</v>
      </c>
      <c r="F31" s="5">
        <v>59208.45</v>
      </c>
      <c r="G31" s="5">
        <v>59208.45</v>
      </c>
      <c r="H31" s="5">
        <v>59208.45</v>
      </c>
      <c r="I31" s="5">
        <v>59208.47</v>
      </c>
      <c r="J31" s="5">
        <v>59208.45</v>
      </c>
      <c r="K31" s="5">
        <v>59082.57</v>
      </c>
      <c r="L31" s="5">
        <v>59082.57</v>
      </c>
      <c r="M31" s="5">
        <v>59365.62</v>
      </c>
      <c r="N31" s="5">
        <v>23788.68</v>
      </c>
      <c r="O31" s="5">
        <f t="shared" si="0"/>
        <v>734195.5099999999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ht="12.75">
      <c r="A32" t="s">
        <v>10</v>
      </c>
      <c r="B32" s="5">
        <v>4915.36</v>
      </c>
      <c r="C32" s="5">
        <v>4915.36</v>
      </c>
      <c r="D32" s="5">
        <v>4915.36</v>
      </c>
      <c r="E32" s="5">
        <v>4915.36</v>
      </c>
      <c r="F32" s="5">
        <v>4915.36</v>
      </c>
      <c r="G32" s="5">
        <v>4915.36</v>
      </c>
      <c r="H32" s="5">
        <v>4915.36</v>
      </c>
      <c r="I32" s="5">
        <v>4915.35</v>
      </c>
      <c r="J32" s="5">
        <v>4915.36</v>
      </c>
      <c r="K32" s="5">
        <v>4891.66</v>
      </c>
      <c r="L32" s="5">
        <v>4891.67</v>
      </c>
      <c r="M32" s="5">
        <v>4944.98</v>
      </c>
      <c r="N32" s="5">
        <v>4747.81</v>
      </c>
      <c r="O32" s="5">
        <f t="shared" si="0"/>
        <v>63714.34999999999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ht="12.75">
      <c r="A33" t="s">
        <v>11</v>
      </c>
      <c r="B33" s="5">
        <v>4203.21</v>
      </c>
      <c r="C33" s="5">
        <v>4203.209999999999</v>
      </c>
      <c r="D33" s="5">
        <v>4203.21</v>
      </c>
      <c r="E33" s="5">
        <v>4203.21</v>
      </c>
      <c r="F33" s="5">
        <v>4203.21</v>
      </c>
      <c r="G33" s="5">
        <v>4203.21</v>
      </c>
      <c r="H33" s="5">
        <v>4203.21</v>
      </c>
      <c r="I33" s="5">
        <v>4203.2</v>
      </c>
      <c r="J33" s="5">
        <v>4203.21</v>
      </c>
      <c r="K33" s="5">
        <v>4185.98</v>
      </c>
      <c r="L33" s="5">
        <v>4185.97</v>
      </c>
      <c r="M33" s="5">
        <v>4224.72</v>
      </c>
      <c r="N33" s="5">
        <v>3429.74</v>
      </c>
      <c r="O33" s="5">
        <f t="shared" si="0"/>
        <v>53855.289999999986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ht="12.75">
      <c r="A34" t="s">
        <v>48</v>
      </c>
      <c r="B34" s="5">
        <v>13200.74</v>
      </c>
      <c r="C34" s="5">
        <v>13200.74</v>
      </c>
      <c r="D34" s="5">
        <v>13200.74</v>
      </c>
      <c r="E34" s="5">
        <v>13200.75</v>
      </c>
      <c r="F34" s="5">
        <v>13200.74</v>
      </c>
      <c r="G34" s="5">
        <v>13200.75</v>
      </c>
      <c r="H34" s="5">
        <v>13200.74</v>
      </c>
      <c r="I34" s="5">
        <v>13200.75</v>
      </c>
      <c r="J34" s="5">
        <v>13200.75</v>
      </c>
      <c r="K34" s="5">
        <v>13200.75</v>
      </c>
      <c r="L34" s="5">
        <v>13200.75</v>
      </c>
      <c r="M34" s="5">
        <v>13200.75</v>
      </c>
      <c r="N34" s="5">
        <v>1818.84</v>
      </c>
      <c r="O34" s="5">
        <f t="shared" si="0"/>
        <v>160227.79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ht="12.75">
      <c r="A35" t="s">
        <v>12</v>
      </c>
      <c r="B35" s="5">
        <v>11738.39</v>
      </c>
      <c r="C35" s="5">
        <v>11738.4</v>
      </c>
      <c r="D35" s="5">
        <v>11738.39</v>
      </c>
      <c r="E35" s="5">
        <v>11738.4</v>
      </c>
      <c r="F35" s="5">
        <v>11738.39</v>
      </c>
      <c r="G35" s="5">
        <v>11738.4</v>
      </c>
      <c r="H35" s="5">
        <v>11738.39</v>
      </c>
      <c r="I35" s="5">
        <v>11738.4</v>
      </c>
      <c r="J35" s="5">
        <v>11738.39</v>
      </c>
      <c r="K35" s="5">
        <v>11718.31</v>
      </c>
      <c r="L35" s="5">
        <v>11718.3</v>
      </c>
      <c r="M35" s="5">
        <v>11763.53</v>
      </c>
      <c r="N35" s="5">
        <v>4347.89</v>
      </c>
      <c r="O35" s="5">
        <f t="shared" si="0"/>
        <v>145193.58000000002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ht="12.75">
      <c r="A36" t="s">
        <v>13</v>
      </c>
      <c r="B36" s="5">
        <v>30111.690000000002</v>
      </c>
      <c r="C36" s="5">
        <v>30111.690000000002</v>
      </c>
      <c r="D36" s="5">
        <v>30111.690000000002</v>
      </c>
      <c r="E36" s="5">
        <v>30111.690000000002</v>
      </c>
      <c r="F36" s="5">
        <v>30111.69</v>
      </c>
      <c r="G36" s="5">
        <v>30111.68</v>
      </c>
      <c r="H36" s="5">
        <v>30111.69</v>
      </c>
      <c r="I36" s="5">
        <v>30111.69</v>
      </c>
      <c r="J36" s="5">
        <v>30111.69</v>
      </c>
      <c r="K36" s="5">
        <v>29843.21</v>
      </c>
      <c r="L36" s="5">
        <v>29843.22</v>
      </c>
      <c r="M36" s="5">
        <v>30447.71</v>
      </c>
      <c r="N36" s="5">
        <v>48388.35</v>
      </c>
      <c r="O36" s="5">
        <f t="shared" si="0"/>
        <v>409527.69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ht="12.75">
      <c r="A37" t="s">
        <v>14</v>
      </c>
      <c r="B37" s="5">
        <v>28161.29</v>
      </c>
      <c r="C37" s="5">
        <v>28161.299999999996</v>
      </c>
      <c r="D37" s="5">
        <v>28161.29</v>
      </c>
      <c r="E37" s="5">
        <v>28161.300000000003</v>
      </c>
      <c r="F37" s="5">
        <v>28161.29</v>
      </c>
      <c r="G37" s="5">
        <v>28161.3</v>
      </c>
      <c r="H37" s="5">
        <v>28161.29</v>
      </c>
      <c r="I37" s="5">
        <v>28161.3</v>
      </c>
      <c r="J37" s="5">
        <v>28161.29</v>
      </c>
      <c r="K37" s="5">
        <v>28000.13</v>
      </c>
      <c r="L37" s="5">
        <v>28000.14</v>
      </c>
      <c r="M37" s="5">
        <v>28362.65</v>
      </c>
      <c r="N37" s="5">
        <v>28169.34</v>
      </c>
      <c r="O37" s="5">
        <f t="shared" si="0"/>
        <v>365983.91000000003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ht="12.75">
      <c r="A38" t="s">
        <v>49</v>
      </c>
      <c r="B38" s="5">
        <v>33757.619999999995</v>
      </c>
      <c r="C38" s="5">
        <v>33757.619999999995</v>
      </c>
      <c r="D38" s="5">
        <v>33757.60999999999</v>
      </c>
      <c r="E38" s="5">
        <v>33757.619999999995</v>
      </c>
      <c r="F38" s="5">
        <v>33757.61</v>
      </c>
      <c r="G38" s="5">
        <v>33757.62</v>
      </c>
      <c r="H38" s="5">
        <v>33757.61</v>
      </c>
      <c r="I38" s="5">
        <v>33757.61</v>
      </c>
      <c r="J38" s="5">
        <v>33757.61</v>
      </c>
      <c r="K38" s="5">
        <v>33757.61</v>
      </c>
      <c r="L38" s="5">
        <v>33757.61</v>
      </c>
      <c r="M38" s="5">
        <v>33757.61</v>
      </c>
      <c r="N38" s="5">
        <v>2345.49</v>
      </c>
      <c r="O38" s="5">
        <f t="shared" si="0"/>
        <v>407436.84999999986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ht="12.75">
      <c r="A39" t="s">
        <v>15</v>
      </c>
      <c r="B39" s="5">
        <v>60150.61</v>
      </c>
      <c r="C39" s="5">
        <v>60150.61</v>
      </c>
      <c r="D39" s="5">
        <v>60150.61</v>
      </c>
      <c r="E39" s="5">
        <v>60150.61</v>
      </c>
      <c r="F39" s="5">
        <v>60150.61</v>
      </c>
      <c r="G39" s="5">
        <v>60150.61</v>
      </c>
      <c r="H39" s="5">
        <v>60150.62</v>
      </c>
      <c r="I39" s="5">
        <v>60150.61</v>
      </c>
      <c r="J39" s="5">
        <v>60150.62</v>
      </c>
      <c r="K39" s="5">
        <v>59988.18</v>
      </c>
      <c r="L39" s="5">
        <v>59988.2</v>
      </c>
      <c r="M39" s="5">
        <v>60353.55</v>
      </c>
      <c r="N39" s="5">
        <v>38966.08</v>
      </c>
      <c r="O39" s="5">
        <f t="shared" si="0"/>
        <v>760651.52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ht="12.75">
      <c r="A40" t="s">
        <v>50</v>
      </c>
      <c r="B40" s="5">
        <v>1113545.43</v>
      </c>
      <c r="C40" s="5">
        <v>1113545.4200000002</v>
      </c>
      <c r="D40" s="5">
        <v>1113545.43</v>
      </c>
      <c r="E40" s="5">
        <v>1113545.42</v>
      </c>
      <c r="F40" s="5">
        <v>1113545.43</v>
      </c>
      <c r="G40" s="5">
        <v>1113545.43</v>
      </c>
      <c r="H40" s="5">
        <v>1113545.43</v>
      </c>
      <c r="I40" s="5">
        <v>1113545.42</v>
      </c>
      <c r="J40" s="5">
        <v>1113545.43</v>
      </c>
      <c r="K40" s="5">
        <v>1107681.03</v>
      </c>
      <c r="L40" s="5">
        <v>1107681.03</v>
      </c>
      <c r="M40" s="5">
        <v>1120862.77</v>
      </c>
      <c r="N40" s="5">
        <v>941242.08</v>
      </c>
      <c r="O40" s="5">
        <f t="shared" si="0"/>
        <v>14299375.749999998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ht="12.75">
      <c r="A41" t="s">
        <v>16</v>
      </c>
      <c r="B41" s="5">
        <v>12875.589999999998</v>
      </c>
      <c r="C41" s="5">
        <v>12875.589999999998</v>
      </c>
      <c r="D41" s="5">
        <v>12875.589999999998</v>
      </c>
      <c r="E41" s="5">
        <v>12875.589999999998</v>
      </c>
      <c r="F41" s="5">
        <v>12875.59</v>
      </c>
      <c r="G41" s="5">
        <v>12875.58</v>
      </c>
      <c r="H41" s="5">
        <v>12875.58</v>
      </c>
      <c r="I41" s="5">
        <v>12875.58</v>
      </c>
      <c r="J41" s="5">
        <v>12875.57</v>
      </c>
      <c r="K41" s="5">
        <v>12862.96</v>
      </c>
      <c r="L41" s="5">
        <v>12862.93</v>
      </c>
      <c r="M41" s="5">
        <v>12891.37</v>
      </c>
      <c r="N41" s="5">
        <v>3071.18</v>
      </c>
      <c r="O41" s="5">
        <f t="shared" si="0"/>
        <v>157568.69999999998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ht="12.75">
      <c r="A42" t="s">
        <v>51</v>
      </c>
      <c r="B42" s="5">
        <v>125107.53999999998</v>
      </c>
      <c r="C42" s="5">
        <v>125107.53999999998</v>
      </c>
      <c r="D42" s="5">
        <v>125107.53999999998</v>
      </c>
      <c r="E42" s="5">
        <v>125107.53999999998</v>
      </c>
      <c r="F42" s="5">
        <v>125107.54</v>
      </c>
      <c r="G42" s="5">
        <v>125107.55</v>
      </c>
      <c r="H42" s="5">
        <v>125107.54</v>
      </c>
      <c r="I42" s="5">
        <v>125107.56</v>
      </c>
      <c r="J42" s="5">
        <v>125107.53</v>
      </c>
      <c r="K42" s="5">
        <v>124395.47</v>
      </c>
      <c r="L42" s="5">
        <v>124395.47</v>
      </c>
      <c r="M42" s="5">
        <v>125998.01</v>
      </c>
      <c r="N42" s="5">
        <v>123705.81</v>
      </c>
      <c r="O42" s="5">
        <f t="shared" si="0"/>
        <v>1624462.6400000001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ht="12.75">
      <c r="A43" t="s">
        <v>17</v>
      </c>
      <c r="B43" s="5">
        <v>54012.600000000006</v>
      </c>
      <c r="C43" s="5">
        <v>54012.61</v>
      </c>
      <c r="D43" s="5">
        <v>54012.600000000006</v>
      </c>
      <c r="E43" s="5">
        <v>54012.61</v>
      </c>
      <c r="F43" s="5">
        <v>54012.58</v>
      </c>
      <c r="G43" s="5">
        <v>54012.6</v>
      </c>
      <c r="H43" s="5">
        <v>54012.58</v>
      </c>
      <c r="I43" s="5">
        <v>54012.6</v>
      </c>
      <c r="J43" s="5">
        <v>54012.57</v>
      </c>
      <c r="K43" s="5">
        <v>53990.25</v>
      </c>
      <c r="L43" s="5">
        <v>53990.23</v>
      </c>
      <c r="M43" s="5">
        <v>54040.47</v>
      </c>
      <c r="N43" s="5">
        <v>8525.21</v>
      </c>
      <c r="O43" s="5">
        <f t="shared" si="0"/>
        <v>656659.5099999999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ht="12.75">
      <c r="A44" t="s">
        <v>18</v>
      </c>
      <c r="B44" s="5">
        <v>8737.6</v>
      </c>
      <c r="C44" s="5">
        <v>8737.6</v>
      </c>
      <c r="D44" s="5">
        <v>8737.6</v>
      </c>
      <c r="E44" s="5">
        <v>8737.6</v>
      </c>
      <c r="F44" s="5">
        <v>8737.6</v>
      </c>
      <c r="G44" s="5">
        <v>8737.6</v>
      </c>
      <c r="H44" s="5">
        <v>8737.6</v>
      </c>
      <c r="I44" s="5">
        <v>8737.6</v>
      </c>
      <c r="J44" s="5">
        <v>8737.6</v>
      </c>
      <c r="K44" s="5">
        <v>8737.6</v>
      </c>
      <c r="L44" s="5">
        <v>8737.6</v>
      </c>
      <c r="M44" s="5">
        <v>8737.6</v>
      </c>
      <c r="N44" s="5">
        <v>1218.03</v>
      </c>
      <c r="O44" s="5">
        <f t="shared" si="0"/>
        <v>106069.23000000003</v>
      </c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ht="12.75">
      <c r="A45" t="s">
        <v>19</v>
      </c>
      <c r="B45" s="5">
        <v>3506.47</v>
      </c>
      <c r="C45" s="5">
        <v>3506.4700000000003</v>
      </c>
      <c r="D45" s="5">
        <v>3506.47</v>
      </c>
      <c r="E45" s="5">
        <v>3506.47</v>
      </c>
      <c r="F45" s="5">
        <v>3506.47</v>
      </c>
      <c r="G45" s="5">
        <v>3506.47</v>
      </c>
      <c r="H45" s="5">
        <v>3506.48</v>
      </c>
      <c r="I45" s="5">
        <v>3506.47</v>
      </c>
      <c r="J45" s="5">
        <v>3506.48</v>
      </c>
      <c r="K45" s="5">
        <v>3492.43</v>
      </c>
      <c r="L45" s="5">
        <v>3492.43</v>
      </c>
      <c r="M45" s="5">
        <v>3524.02</v>
      </c>
      <c r="N45" s="5">
        <v>2881.46</v>
      </c>
      <c r="O45" s="5">
        <f t="shared" si="0"/>
        <v>44948.59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ht="12.75">
      <c r="A46" t="s">
        <v>52</v>
      </c>
      <c r="B46" s="5">
        <v>305484.12</v>
      </c>
      <c r="C46" s="5">
        <v>305484.11000000004</v>
      </c>
      <c r="D46" s="5">
        <v>305484.12</v>
      </c>
      <c r="E46" s="5">
        <v>305484.1</v>
      </c>
      <c r="F46" s="5">
        <v>305484.11</v>
      </c>
      <c r="G46" s="5">
        <v>305484.1</v>
      </c>
      <c r="H46" s="5">
        <v>305484.1</v>
      </c>
      <c r="I46" s="5">
        <v>305484.1</v>
      </c>
      <c r="J46" s="5">
        <v>305484.09</v>
      </c>
      <c r="K46" s="5">
        <v>302684.77</v>
      </c>
      <c r="L46" s="5">
        <v>302684.75</v>
      </c>
      <c r="M46" s="5">
        <v>308984.36</v>
      </c>
      <c r="N46" s="5">
        <v>449673.73</v>
      </c>
      <c r="O46" s="5">
        <f t="shared" si="0"/>
        <v>4113384.56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ht="12.75">
      <c r="A47" t="s">
        <v>53</v>
      </c>
      <c r="B47" s="5">
        <v>663990.6699999999</v>
      </c>
      <c r="C47" s="5">
        <v>663990.6699999999</v>
      </c>
      <c r="D47" s="5">
        <v>663990.6499999999</v>
      </c>
      <c r="E47" s="5">
        <v>663990.6699999999</v>
      </c>
      <c r="F47" s="5">
        <v>663990.65</v>
      </c>
      <c r="G47" s="5">
        <v>663990.67</v>
      </c>
      <c r="H47" s="5">
        <v>663990.66</v>
      </c>
      <c r="I47" s="5">
        <v>663990.67</v>
      </c>
      <c r="J47" s="5">
        <v>663990.65</v>
      </c>
      <c r="K47" s="5">
        <v>699835.8</v>
      </c>
      <c r="L47" s="5">
        <v>699835.8</v>
      </c>
      <c r="M47" s="5">
        <v>711613.33</v>
      </c>
      <c r="N47" s="5">
        <v>810639.65</v>
      </c>
      <c r="O47" s="5">
        <f t="shared" si="0"/>
        <v>8897840.54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ht="12.75">
      <c r="A48" t="s">
        <v>54</v>
      </c>
      <c r="B48" s="5">
        <v>423737.23</v>
      </c>
      <c r="C48" s="5">
        <v>423737.23000000004</v>
      </c>
      <c r="D48" s="5">
        <v>423737.22</v>
      </c>
      <c r="E48" s="5">
        <v>423737.23</v>
      </c>
      <c r="F48" s="5">
        <v>423737.22</v>
      </c>
      <c r="G48" s="5">
        <v>423737.23</v>
      </c>
      <c r="H48" s="5">
        <v>423737.22</v>
      </c>
      <c r="I48" s="5">
        <v>423737.23</v>
      </c>
      <c r="J48" s="5">
        <v>423737.22</v>
      </c>
      <c r="K48" s="5">
        <v>420396.63</v>
      </c>
      <c r="L48" s="5">
        <v>420396.63</v>
      </c>
      <c r="M48" s="5">
        <v>427911.77</v>
      </c>
      <c r="N48" s="5">
        <v>520726.69</v>
      </c>
      <c r="O48" s="5">
        <f t="shared" si="0"/>
        <v>5603066.750000001</v>
      </c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ht="12.75">
      <c r="A49" t="s">
        <v>20</v>
      </c>
      <c r="B49" s="5">
        <v>25822.199999999997</v>
      </c>
      <c r="C49" s="5">
        <v>25822.21</v>
      </c>
      <c r="D49" s="5">
        <v>25822.199999999997</v>
      </c>
      <c r="E49" s="5">
        <v>25822.21</v>
      </c>
      <c r="F49" s="5">
        <v>25822.2</v>
      </c>
      <c r="G49" s="5">
        <v>25822.22</v>
      </c>
      <c r="H49" s="5">
        <v>25822.19</v>
      </c>
      <c r="I49" s="5">
        <v>25822.21</v>
      </c>
      <c r="J49" s="5">
        <v>25822.18</v>
      </c>
      <c r="K49" s="5">
        <v>25822.2</v>
      </c>
      <c r="L49" s="5">
        <v>25822.18</v>
      </c>
      <c r="M49" s="5">
        <v>25822.2</v>
      </c>
      <c r="N49" s="5">
        <v>6778.47</v>
      </c>
      <c r="O49" s="5">
        <f t="shared" si="0"/>
        <v>316644.87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ht="12.75">
      <c r="A50" t="s">
        <v>21</v>
      </c>
      <c r="B50" s="5">
        <v>4142.27</v>
      </c>
      <c r="C50" s="5">
        <v>4142.2699999999995</v>
      </c>
      <c r="D50" s="5">
        <v>4142.27</v>
      </c>
      <c r="E50" s="5">
        <v>4142.27</v>
      </c>
      <c r="F50" s="5">
        <v>4142.27</v>
      </c>
      <c r="G50" s="5">
        <v>4142.27</v>
      </c>
      <c r="H50" s="5">
        <v>4142.27</v>
      </c>
      <c r="I50" s="5">
        <v>4142.28</v>
      </c>
      <c r="J50" s="5">
        <v>4142.27</v>
      </c>
      <c r="K50" s="5">
        <v>4142.28</v>
      </c>
      <c r="L50" s="5">
        <v>4142.27</v>
      </c>
      <c r="M50" s="5">
        <v>4142.28</v>
      </c>
      <c r="N50" s="5">
        <v>130.22</v>
      </c>
      <c r="O50" s="5">
        <f t="shared" si="0"/>
        <v>49837.490000000005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ht="12.75">
      <c r="A51" t="s">
        <v>22</v>
      </c>
      <c r="B51" s="5">
        <v>14101.36</v>
      </c>
      <c r="C51" s="5">
        <v>14101.359999999999</v>
      </c>
      <c r="D51" s="5">
        <v>14101.36</v>
      </c>
      <c r="E51" s="5">
        <v>14101.35</v>
      </c>
      <c r="F51" s="5">
        <v>14101.36</v>
      </c>
      <c r="G51" s="5">
        <v>14101.35</v>
      </c>
      <c r="H51" s="5">
        <v>14101.37</v>
      </c>
      <c r="I51" s="5">
        <v>14101.34</v>
      </c>
      <c r="J51" s="5">
        <v>14101.37</v>
      </c>
      <c r="K51" s="5">
        <v>14101.34</v>
      </c>
      <c r="L51" s="5">
        <v>14101.37</v>
      </c>
      <c r="M51" s="5">
        <v>14101.34</v>
      </c>
      <c r="N51" s="5">
        <v>743.78</v>
      </c>
      <c r="O51" s="5">
        <f t="shared" si="0"/>
        <v>169960.05</v>
      </c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ht="12.75">
      <c r="A52" t="s">
        <v>55</v>
      </c>
      <c r="B52" s="5">
        <v>190642.36000000002</v>
      </c>
      <c r="C52" s="5">
        <v>190642.35</v>
      </c>
      <c r="D52" s="5">
        <v>190642.36000000002</v>
      </c>
      <c r="E52" s="5">
        <v>190642.35</v>
      </c>
      <c r="F52" s="5">
        <v>190642.35</v>
      </c>
      <c r="G52" s="5">
        <v>190642.35</v>
      </c>
      <c r="H52" s="5">
        <v>190642.35</v>
      </c>
      <c r="I52" s="5">
        <v>190642.35</v>
      </c>
      <c r="J52" s="5">
        <v>190642.35</v>
      </c>
      <c r="K52" s="5">
        <v>189821.33</v>
      </c>
      <c r="L52" s="5">
        <v>189821.32</v>
      </c>
      <c r="M52" s="5">
        <v>191666.6</v>
      </c>
      <c r="N52" s="5">
        <v>139391</v>
      </c>
      <c r="O52" s="5">
        <f t="shared" si="0"/>
        <v>2426481.4200000004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ht="12.75">
      <c r="A53" t="s">
        <v>23</v>
      </c>
      <c r="B53" s="5">
        <v>163344.41</v>
      </c>
      <c r="C53" s="5">
        <v>163344.41</v>
      </c>
      <c r="D53" s="5">
        <v>163344.41</v>
      </c>
      <c r="E53" s="5">
        <v>163344.42</v>
      </c>
      <c r="F53" s="5">
        <v>163344.41</v>
      </c>
      <c r="G53" s="5">
        <v>163344.42</v>
      </c>
      <c r="H53" s="5">
        <v>163344.41</v>
      </c>
      <c r="I53" s="5">
        <v>163344.41</v>
      </c>
      <c r="J53" s="5">
        <v>163344.4</v>
      </c>
      <c r="K53" s="5">
        <v>162689.11</v>
      </c>
      <c r="L53" s="5">
        <v>162689.09</v>
      </c>
      <c r="M53" s="5">
        <v>164161.32</v>
      </c>
      <c r="N53" s="5">
        <v>106930.9</v>
      </c>
      <c r="O53" s="5">
        <f t="shared" si="0"/>
        <v>2066570.12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 ht="12.75">
      <c r="A54" t="s">
        <v>24</v>
      </c>
      <c r="B54" s="5">
        <v>58570.42</v>
      </c>
      <c r="C54" s="5">
        <v>58570.42</v>
      </c>
      <c r="D54" s="5">
        <v>58570.42</v>
      </c>
      <c r="E54" s="5">
        <v>58570.42</v>
      </c>
      <c r="F54" s="5">
        <v>58570.43</v>
      </c>
      <c r="G54" s="5">
        <v>58570.42</v>
      </c>
      <c r="H54" s="5">
        <v>58570.43</v>
      </c>
      <c r="I54" s="5">
        <v>58570.43</v>
      </c>
      <c r="J54" s="5">
        <v>58570.43</v>
      </c>
      <c r="K54" s="5">
        <v>58570.43</v>
      </c>
      <c r="L54" s="5">
        <v>58570.42</v>
      </c>
      <c r="M54" s="5">
        <v>58570.42</v>
      </c>
      <c r="N54" s="5">
        <v>12194.96</v>
      </c>
      <c r="O54" s="5">
        <f t="shared" si="0"/>
        <v>715040.05</v>
      </c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ht="12.75">
      <c r="A55" t="s">
        <v>56</v>
      </c>
      <c r="B55" s="5">
        <v>151415.74</v>
      </c>
      <c r="C55" s="5">
        <v>151415.74</v>
      </c>
      <c r="D55" s="5">
        <v>151415.75</v>
      </c>
      <c r="E55" s="5">
        <v>151415.72</v>
      </c>
      <c r="F55" s="5">
        <v>151415.75</v>
      </c>
      <c r="G55" s="5">
        <v>151415.72</v>
      </c>
      <c r="H55" s="5">
        <v>151415.75</v>
      </c>
      <c r="I55" s="5">
        <v>151415.73</v>
      </c>
      <c r="J55" s="5">
        <v>151415.75</v>
      </c>
      <c r="K55" s="5">
        <v>150699.63</v>
      </c>
      <c r="L55" s="5">
        <v>150699.62</v>
      </c>
      <c r="M55" s="5">
        <v>152308.88</v>
      </c>
      <c r="N55" s="5">
        <v>112629.92</v>
      </c>
      <c r="O55" s="5">
        <f t="shared" si="0"/>
        <v>1929079.6999999997</v>
      </c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ht="12.75">
      <c r="A56" t="s">
        <v>57</v>
      </c>
      <c r="B56" s="5">
        <v>36788.59</v>
      </c>
      <c r="C56" s="5">
        <v>36788.59</v>
      </c>
      <c r="D56" s="5">
        <v>36788.6</v>
      </c>
      <c r="E56" s="5">
        <v>36788.59</v>
      </c>
      <c r="F56" s="5">
        <v>36788.6</v>
      </c>
      <c r="G56" s="5">
        <v>36788.59</v>
      </c>
      <c r="H56" s="5">
        <v>36788.59</v>
      </c>
      <c r="I56" s="5">
        <v>36788.59</v>
      </c>
      <c r="J56" s="5">
        <v>36788.59</v>
      </c>
      <c r="K56" s="5">
        <v>36742.42</v>
      </c>
      <c r="L56" s="5">
        <v>36742.44</v>
      </c>
      <c r="M56" s="5">
        <v>36846.23</v>
      </c>
      <c r="N56" s="5">
        <v>13485.54</v>
      </c>
      <c r="O56" s="5">
        <f t="shared" si="0"/>
        <v>454913.9599999999</v>
      </c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 ht="12.75">
      <c r="A57" t="s">
        <v>58</v>
      </c>
      <c r="B57" s="5">
        <v>219810.40000000002</v>
      </c>
      <c r="C57" s="5">
        <v>219810.40000000002</v>
      </c>
      <c r="D57" s="5">
        <v>219810.40000000002</v>
      </c>
      <c r="E57" s="5">
        <v>219810.42000000004</v>
      </c>
      <c r="F57" s="5">
        <v>219810.39</v>
      </c>
      <c r="G57" s="5">
        <v>219810.42</v>
      </c>
      <c r="H57" s="5">
        <v>219810.39</v>
      </c>
      <c r="I57" s="5">
        <v>219810.43</v>
      </c>
      <c r="J57" s="5">
        <v>219810.38</v>
      </c>
      <c r="K57" s="5">
        <v>218539.71</v>
      </c>
      <c r="L57" s="5">
        <v>218539.68</v>
      </c>
      <c r="M57" s="5">
        <v>221397.36</v>
      </c>
      <c r="N57" s="5">
        <v>207021.77</v>
      </c>
      <c r="O57" s="5">
        <f t="shared" si="0"/>
        <v>2843792.1500000004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33" ht="12.75">
      <c r="A58" t="s">
        <v>25</v>
      </c>
      <c r="B58" s="5">
        <v>22720.07</v>
      </c>
      <c r="C58" s="5">
        <v>22720.07</v>
      </c>
      <c r="D58" s="5">
        <v>22720.07</v>
      </c>
      <c r="E58" s="5">
        <v>22720.07</v>
      </c>
      <c r="F58" s="5">
        <v>22720.07</v>
      </c>
      <c r="G58" s="5">
        <v>22720.07</v>
      </c>
      <c r="H58" s="5">
        <v>22720.07</v>
      </c>
      <c r="I58" s="5">
        <v>22720.07</v>
      </c>
      <c r="J58" s="5">
        <v>22720.07</v>
      </c>
      <c r="K58" s="5">
        <v>22720.07</v>
      </c>
      <c r="L58" s="5">
        <v>22720.06</v>
      </c>
      <c r="M58" s="5">
        <v>22720.07</v>
      </c>
      <c r="N58" s="5">
        <v>1996.58</v>
      </c>
      <c r="O58" s="5">
        <f t="shared" si="0"/>
        <v>274637.41000000003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ht="12.75">
      <c r="A59" t="s">
        <v>59</v>
      </c>
      <c r="B59" s="5">
        <v>1435152.44</v>
      </c>
      <c r="C59" s="5">
        <v>1435152.43</v>
      </c>
      <c r="D59" s="5">
        <v>1435152.42</v>
      </c>
      <c r="E59" s="5">
        <v>1435152.42</v>
      </c>
      <c r="F59" s="5">
        <v>1435152.45</v>
      </c>
      <c r="G59" s="5">
        <v>1435152.42</v>
      </c>
      <c r="H59" s="5">
        <v>1435152.45</v>
      </c>
      <c r="I59" s="5">
        <v>1435152.41</v>
      </c>
      <c r="J59" s="5">
        <v>1435152.45</v>
      </c>
      <c r="K59" s="5">
        <v>1423618.21</v>
      </c>
      <c r="L59" s="5">
        <v>1423618.22</v>
      </c>
      <c r="M59" s="5">
        <v>1449565.6</v>
      </c>
      <c r="N59" s="5">
        <v>1858641.21</v>
      </c>
      <c r="O59" s="5">
        <f t="shared" si="0"/>
        <v>19071815.13</v>
      </c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ht="12.75">
      <c r="A60" t="s">
        <v>60</v>
      </c>
      <c r="B60" s="5">
        <v>255731.33000000002</v>
      </c>
      <c r="C60" s="5">
        <v>255731.33000000002</v>
      </c>
      <c r="D60" s="5">
        <v>255731.33000000002</v>
      </c>
      <c r="E60" s="5">
        <v>255731.33000000002</v>
      </c>
      <c r="F60" s="5">
        <v>255731.32</v>
      </c>
      <c r="G60" s="5">
        <v>255731.32</v>
      </c>
      <c r="H60" s="5">
        <v>255731.32</v>
      </c>
      <c r="I60" s="5">
        <v>255731.32</v>
      </c>
      <c r="J60" s="5">
        <v>255731.32</v>
      </c>
      <c r="K60" s="5">
        <v>253195.43</v>
      </c>
      <c r="L60" s="5">
        <v>253195.43</v>
      </c>
      <c r="M60" s="5">
        <v>258903.03</v>
      </c>
      <c r="N60" s="5">
        <v>411681.96</v>
      </c>
      <c r="O60" s="5">
        <f t="shared" si="0"/>
        <v>3478557.7700000005</v>
      </c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3" ht="12.75">
      <c r="A61" t="s">
        <v>61</v>
      </c>
      <c r="B61" s="5">
        <v>1806402.0800000005</v>
      </c>
      <c r="C61" s="5">
        <v>1806402.0500000003</v>
      </c>
      <c r="D61" s="5">
        <v>1806402.0600000005</v>
      </c>
      <c r="E61" s="5">
        <v>1806402.0600000005</v>
      </c>
      <c r="F61" s="5">
        <v>1806402.04</v>
      </c>
      <c r="G61" s="5">
        <v>1806402.06</v>
      </c>
      <c r="H61" s="5">
        <v>1806402.08</v>
      </c>
      <c r="I61" s="5">
        <v>1806402.05</v>
      </c>
      <c r="J61" s="5">
        <v>1806402.09</v>
      </c>
      <c r="K61" s="5">
        <v>1792867.37</v>
      </c>
      <c r="L61" s="5">
        <v>1792867.34</v>
      </c>
      <c r="M61" s="5">
        <v>1823313.21</v>
      </c>
      <c r="N61" s="5">
        <v>2128799.2</v>
      </c>
      <c r="O61" s="5">
        <f t="shared" si="0"/>
        <v>23795465.690000005</v>
      </c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 ht="12.75">
      <c r="A62" t="s">
        <v>26</v>
      </c>
      <c r="B62" s="5">
        <v>132119.62</v>
      </c>
      <c r="C62" s="5">
        <v>132119.62</v>
      </c>
      <c r="D62" s="5">
        <v>132119.63</v>
      </c>
      <c r="E62" s="5">
        <v>132119.62</v>
      </c>
      <c r="F62" s="5">
        <v>132119.63</v>
      </c>
      <c r="G62" s="5">
        <v>132119.62</v>
      </c>
      <c r="H62" s="5">
        <v>132119.62</v>
      </c>
      <c r="I62" s="5">
        <v>132119.63</v>
      </c>
      <c r="J62" s="5">
        <v>132119.62</v>
      </c>
      <c r="K62" s="5">
        <v>131945.77</v>
      </c>
      <c r="L62" s="5">
        <v>131945.77</v>
      </c>
      <c r="M62" s="5">
        <v>132336.51</v>
      </c>
      <c r="N62" s="5">
        <v>39571.76</v>
      </c>
      <c r="O62" s="5">
        <f t="shared" si="0"/>
        <v>1624876.42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3" ht="12.75">
      <c r="A63" t="s">
        <v>62</v>
      </c>
      <c r="B63" s="5">
        <v>1671472.0100000002</v>
      </c>
      <c r="C63" s="5">
        <v>1671472.02</v>
      </c>
      <c r="D63" s="5">
        <v>1671471.9900000002</v>
      </c>
      <c r="E63" s="5">
        <v>1671472.02</v>
      </c>
      <c r="F63" s="5">
        <v>1671471.97</v>
      </c>
      <c r="G63" s="5">
        <v>1671472.02</v>
      </c>
      <c r="H63" s="5">
        <v>1671471.99</v>
      </c>
      <c r="I63" s="5">
        <v>1671472.03</v>
      </c>
      <c r="J63" s="5">
        <v>1671471.99</v>
      </c>
      <c r="K63" s="5">
        <v>1662630.01</v>
      </c>
      <c r="L63" s="5">
        <v>1662630.02</v>
      </c>
      <c r="M63" s="5">
        <v>1682507.58</v>
      </c>
      <c r="N63" s="5">
        <v>1396239.13</v>
      </c>
      <c r="O63" s="5">
        <f t="shared" si="0"/>
        <v>21447254.779999997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ht="12.75">
      <c r="A64" t="s">
        <v>63</v>
      </c>
      <c r="B64" s="5">
        <v>585222.6900000001</v>
      </c>
      <c r="C64" s="5">
        <v>585222.67</v>
      </c>
      <c r="D64" s="5">
        <v>585222.68</v>
      </c>
      <c r="E64" s="5">
        <v>585222.7</v>
      </c>
      <c r="F64" s="5">
        <v>585222.68</v>
      </c>
      <c r="G64" s="5">
        <v>585222.68</v>
      </c>
      <c r="H64" s="5">
        <v>585222.68</v>
      </c>
      <c r="I64" s="5">
        <v>585222.67</v>
      </c>
      <c r="J64" s="5">
        <v>585222.7</v>
      </c>
      <c r="K64" s="5">
        <v>581581.68</v>
      </c>
      <c r="L64" s="5">
        <v>581581.65</v>
      </c>
      <c r="M64" s="5">
        <v>589770.78</v>
      </c>
      <c r="N64" s="5">
        <v>599648.42</v>
      </c>
      <c r="O64" s="5">
        <f t="shared" si="0"/>
        <v>7619586.680000002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3" ht="12.75">
      <c r="A65" t="s">
        <v>64</v>
      </c>
      <c r="B65" s="5">
        <v>46279.01</v>
      </c>
      <c r="C65" s="5">
        <v>46279.020000000004</v>
      </c>
      <c r="D65" s="5">
        <v>46278.99999999999</v>
      </c>
      <c r="E65" s="5">
        <v>46279.020000000004</v>
      </c>
      <c r="F65" s="5">
        <v>46279.01</v>
      </c>
      <c r="G65" s="5">
        <v>46279.03</v>
      </c>
      <c r="H65" s="5">
        <v>46279</v>
      </c>
      <c r="I65" s="5">
        <v>46279.03</v>
      </c>
      <c r="J65" s="5">
        <v>46279</v>
      </c>
      <c r="K65" s="5">
        <v>46271.67</v>
      </c>
      <c r="L65" s="5">
        <v>46271.65</v>
      </c>
      <c r="M65" s="5">
        <v>46288.2</v>
      </c>
      <c r="N65" s="5">
        <v>4839.06</v>
      </c>
      <c r="O65" s="5">
        <f t="shared" si="0"/>
        <v>560181.7000000001</v>
      </c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3" ht="12.75">
      <c r="A66" t="s">
        <v>65</v>
      </c>
      <c r="B66" s="5">
        <v>61425.229999999996</v>
      </c>
      <c r="C66" s="5">
        <v>61425.229999999996</v>
      </c>
      <c r="D66" s="5">
        <v>61425.229999999996</v>
      </c>
      <c r="E66" s="5">
        <v>61425.229999999996</v>
      </c>
      <c r="F66" s="5">
        <v>61425.22</v>
      </c>
      <c r="G66" s="5">
        <v>61425.23</v>
      </c>
      <c r="H66" s="5">
        <v>61425.22</v>
      </c>
      <c r="I66" s="5">
        <v>61425.23</v>
      </c>
      <c r="J66" s="5">
        <v>61425.22</v>
      </c>
      <c r="K66" s="5">
        <v>61351.35</v>
      </c>
      <c r="L66" s="5">
        <v>61351.36</v>
      </c>
      <c r="M66" s="5">
        <v>61517.42</v>
      </c>
      <c r="N66" s="5">
        <v>18567.79</v>
      </c>
      <c r="O66" s="5">
        <f t="shared" si="0"/>
        <v>755614.96</v>
      </c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ht="12.75">
      <c r="A67" t="s">
        <v>66</v>
      </c>
      <c r="B67" s="5">
        <v>411795.79000000004</v>
      </c>
      <c r="C67" s="5">
        <v>411795.78</v>
      </c>
      <c r="D67" s="5">
        <v>411795.79000000004</v>
      </c>
      <c r="E67" s="5">
        <v>411795.78</v>
      </c>
      <c r="F67" s="5">
        <v>411795.79</v>
      </c>
      <c r="G67" s="5">
        <v>411795.78</v>
      </c>
      <c r="H67" s="5">
        <v>411795.79</v>
      </c>
      <c r="I67" s="5">
        <v>411795.77</v>
      </c>
      <c r="J67" s="5">
        <v>411795.79</v>
      </c>
      <c r="K67" s="5">
        <v>407321.97</v>
      </c>
      <c r="L67" s="5">
        <v>407321.98</v>
      </c>
      <c r="M67" s="5">
        <v>417391.83</v>
      </c>
      <c r="N67" s="5">
        <v>702311.88</v>
      </c>
      <c r="O67" s="5">
        <f t="shared" si="0"/>
        <v>5640509.72</v>
      </c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1:33" ht="12.75">
      <c r="A68" t="s">
        <v>67</v>
      </c>
      <c r="B68" s="5">
        <v>42805.659999999996</v>
      </c>
      <c r="C68" s="5">
        <v>42805.66</v>
      </c>
      <c r="D68" s="5">
        <v>42805.659999999996</v>
      </c>
      <c r="E68" s="5">
        <v>42805.659999999996</v>
      </c>
      <c r="F68" s="5">
        <v>42805.66</v>
      </c>
      <c r="G68" s="5">
        <v>42805.66</v>
      </c>
      <c r="H68" s="5">
        <v>42805.66</v>
      </c>
      <c r="I68" s="5">
        <v>42805.67</v>
      </c>
      <c r="J68" s="5">
        <v>42805.68</v>
      </c>
      <c r="K68" s="5">
        <v>42805.67</v>
      </c>
      <c r="L68" s="5">
        <v>42805.68</v>
      </c>
      <c r="M68" s="5">
        <v>42805.67</v>
      </c>
      <c r="N68" s="5">
        <v>11035.09</v>
      </c>
      <c r="O68" s="5">
        <f t="shared" si="0"/>
        <v>524703.08</v>
      </c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:33" ht="12.75">
      <c r="A69" t="s">
        <v>68</v>
      </c>
      <c r="B69" s="5">
        <v>345407.69999999995</v>
      </c>
      <c r="C69" s="5">
        <v>345407.69999999995</v>
      </c>
      <c r="D69" s="5">
        <v>345407.69999999995</v>
      </c>
      <c r="E69" s="5">
        <v>345407.69999999995</v>
      </c>
      <c r="F69" s="5">
        <v>345407.69</v>
      </c>
      <c r="G69" s="5">
        <v>345407.69</v>
      </c>
      <c r="H69" s="5">
        <v>345407.69</v>
      </c>
      <c r="I69" s="5">
        <v>345407.69</v>
      </c>
      <c r="J69" s="5">
        <v>345407.68</v>
      </c>
      <c r="K69" s="5">
        <v>343338.41</v>
      </c>
      <c r="L69" s="5">
        <v>343338.42</v>
      </c>
      <c r="M69" s="5">
        <v>347995.92</v>
      </c>
      <c r="N69" s="5">
        <v>356938.68</v>
      </c>
      <c r="O69" s="5">
        <f t="shared" si="0"/>
        <v>4500280.67</v>
      </c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 ht="12.75">
      <c r="A70" t="s">
        <v>69</v>
      </c>
      <c r="B70" s="5">
        <v>530086.28</v>
      </c>
      <c r="C70" s="5">
        <v>530086.27</v>
      </c>
      <c r="D70" s="5">
        <v>530086.26</v>
      </c>
      <c r="E70" s="5">
        <v>530086.26</v>
      </c>
      <c r="F70" s="5">
        <v>530086.27</v>
      </c>
      <c r="G70" s="5">
        <v>530086.27</v>
      </c>
      <c r="H70" s="5">
        <v>530086.27</v>
      </c>
      <c r="I70" s="5">
        <v>530086.27</v>
      </c>
      <c r="J70" s="5">
        <v>530086.27</v>
      </c>
      <c r="K70" s="5">
        <v>526142.5</v>
      </c>
      <c r="L70" s="5">
        <v>526142.5</v>
      </c>
      <c r="M70" s="5">
        <v>535013.88</v>
      </c>
      <c r="N70" s="5">
        <v>624675.58</v>
      </c>
      <c r="O70" s="5">
        <f t="shared" si="0"/>
        <v>6982750.88</v>
      </c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ht="12.75">
      <c r="A71" t="s">
        <v>27</v>
      </c>
      <c r="B71" s="5">
        <v>33078.3</v>
      </c>
      <c r="C71" s="5">
        <v>33078.3</v>
      </c>
      <c r="D71" s="5">
        <v>33078.3</v>
      </c>
      <c r="E71" s="5">
        <v>33078.29</v>
      </c>
      <c r="F71" s="5">
        <v>33078.3</v>
      </c>
      <c r="G71" s="5">
        <v>33078.29</v>
      </c>
      <c r="H71" s="5">
        <v>33078.31</v>
      </c>
      <c r="I71" s="5">
        <v>33078.28</v>
      </c>
      <c r="J71" s="5">
        <v>33078.31</v>
      </c>
      <c r="K71" s="5">
        <v>32989.64</v>
      </c>
      <c r="L71" s="5">
        <v>32989.66</v>
      </c>
      <c r="M71" s="5">
        <v>33188.94</v>
      </c>
      <c r="N71" s="5">
        <v>16668.96</v>
      </c>
      <c r="O71" s="5">
        <f t="shared" si="0"/>
        <v>413541.88</v>
      </c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1:33" ht="12.75">
      <c r="A72" t="s">
        <v>70</v>
      </c>
      <c r="B72" s="5">
        <v>26527.88</v>
      </c>
      <c r="C72" s="5">
        <v>26527.880000000005</v>
      </c>
      <c r="D72" s="5">
        <v>26527.88</v>
      </c>
      <c r="E72" s="5">
        <v>26527.88</v>
      </c>
      <c r="F72" s="5">
        <v>26527.87</v>
      </c>
      <c r="G72" s="5">
        <v>26527.88</v>
      </c>
      <c r="H72" s="5">
        <v>26527.87</v>
      </c>
      <c r="I72" s="5">
        <v>26527.88</v>
      </c>
      <c r="J72" s="5">
        <v>26527.87</v>
      </c>
      <c r="K72" s="5">
        <v>26527.88</v>
      </c>
      <c r="L72" s="5">
        <v>26527.87</v>
      </c>
      <c r="M72" s="5">
        <v>26527.88</v>
      </c>
      <c r="N72" s="5">
        <v>1819.74</v>
      </c>
      <c r="O72" s="5">
        <f t="shared" si="0"/>
        <v>320154.26</v>
      </c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ht="12.75">
      <c r="A73" t="s">
        <v>28</v>
      </c>
      <c r="B73" s="5">
        <v>22413.14</v>
      </c>
      <c r="C73" s="5">
        <v>22413.14</v>
      </c>
      <c r="D73" s="5">
        <v>22413.14</v>
      </c>
      <c r="E73" s="5">
        <v>22413.14</v>
      </c>
      <c r="F73" s="5">
        <v>22413.14</v>
      </c>
      <c r="G73" s="5">
        <v>22413.14</v>
      </c>
      <c r="H73" s="5">
        <v>22413.14</v>
      </c>
      <c r="I73" s="5">
        <v>22413.14</v>
      </c>
      <c r="J73" s="5">
        <v>22413.14</v>
      </c>
      <c r="K73" s="5">
        <v>22413.15</v>
      </c>
      <c r="L73" s="5">
        <v>22413.14</v>
      </c>
      <c r="M73" s="5">
        <v>22413.15</v>
      </c>
      <c r="N73" s="5">
        <v>2474.89</v>
      </c>
      <c r="O73" s="5">
        <f t="shared" si="0"/>
        <v>271432.59</v>
      </c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1:33" ht="12.75">
      <c r="A74" t="s">
        <v>29</v>
      </c>
      <c r="B74" s="5">
        <v>8418.69</v>
      </c>
      <c r="C74" s="5">
        <v>8418.69</v>
      </c>
      <c r="D74" s="5">
        <v>8418.68</v>
      </c>
      <c r="E74" s="5">
        <v>8418.69</v>
      </c>
      <c r="F74" s="5">
        <v>8418.68</v>
      </c>
      <c r="G74" s="5">
        <v>8418.69</v>
      </c>
      <c r="H74" s="5">
        <v>8418.69</v>
      </c>
      <c r="I74" s="5">
        <v>8418.69</v>
      </c>
      <c r="J74" s="5">
        <v>8418.69</v>
      </c>
      <c r="K74" s="5">
        <v>8408.3</v>
      </c>
      <c r="L74" s="5">
        <v>8408.29</v>
      </c>
      <c r="M74" s="5">
        <v>8431.71</v>
      </c>
      <c r="N74" s="5">
        <v>2151.51</v>
      </c>
      <c r="O74" s="5">
        <f t="shared" si="0"/>
        <v>103167.99999999999</v>
      </c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ht="12.75">
      <c r="A75" t="s">
        <v>71</v>
      </c>
      <c r="B75" s="5">
        <v>958876.1799999999</v>
      </c>
      <c r="C75" s="5">
        <v>958876.1399999999</v>
      </c>
      <c r="D75" s="5">
        <v>958876.1599999999</v>
      </c>
      <c r="E75" s="5">
        <v>958876.1599999999</v>
      </c>
      <c r="F75" s="5">
        <v>958876.16</v>
      </c>
      <c r="G75" s="5">
        <v>958876.16</v>
      </c>
      <c r="H75" s="5">
        <v>958876.14</v>
      </c>
      <c r="I75" s="5">
        <v>958876.16</v>
      </c>
      <c r="J75" s="5">
        <v>958876.13</v>
      </c>
      <c r="K75" s="5">
        <v>951304.81</v>
      </c>
      <c r="L75" s="5">
        <v>951304.79</v>
      </c>
      <c r="M75" s="5">
        <v>968340.64</v>
      </c>
      <c r="N75" s="5">
        <v>1218415.62</v>
      </c>
      <c r="O75" s="5">
        <f t="shared" si="0"/>
        <v>12719251.250000004</v>
      </c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3" ht="12.75">
      <c r="A76" t="s">
        <v>72</v>
      </c>
      <c r="B76" s="5">
        <v>4994.4</v>
      </c>
      <c r="C76" s="5">
        <v>4994.4</v>
      </c>
      <c r="D76" s="5">
        <v>4994.4</v>
      </c>
      <c r="E76" s="5">
        <v>4994.41</v>
      </c>
      <c r="F76" s="5">
        <v>4994.4</v>
      </c>
      <c r="G76" s="5">
        <v>4994.41</v>
      </c>
      <c r="H76" s="5">
        <v>4994.4</v>
      </c>
      <c r="I76" s="5">
        <v>4994.4</v>
      </c>
      <c r="J76" s="5">
        <v>4994.4</v>
      </c>
      <c r="K76" s="5">
        <v>4994.4</v>
      </c>
      <c r="L76" s="5">
        <v>4994.4</v>
      </c>
      <c r="M76" s="5">
        <v>4994.4</v>
      </c>
      <c r="N76" s="5">
        <v>156.13</v>
      </c>
      <c r="O76" s="5">
        <f t="shared" si="0"/>
        <v>60088.950000000004</v>
      </c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:33" ht="12.75">
      <c r="A77" t="s">
        <v>73</v>
      </c>
      <c r="B77" s="5">
        <v>33102.53</v>
      </c>
      <c r="C77" s="5">
        <v>33102.53</v>
      </c>
      <c r="D77" s="5">
        <v>33102.53</v>
      </c>
      <c r="E77" s="5">
        <v>33102.53</v>
      </c>
      <c r="F77" s="5">
        <v>33102.53</v>
      </c>
      <c r="G77" s="5">
        <v>33102.53</v>
      </c>
      <c r="H77" s="5">
        <v>33102.53</v>
      </c>
      <c r="I77" s="5">
        <v>33102.53</v>
      </c>
      <c r="J77" s="5">
        <v>33102.52</v>
      </c>
      <c r="K77" s="5">
        <v>33032.18</v>
      </c>
      <c r="L77" s="5">
        <v>33032.2</v>
      </c>
      <c r="M77" s="5">
        <v>33190.42</v>
      </c>
      <c r="N77" s="5">
        <v>19636.12</v>
      </c>
      <c r="O77" s="5">
        <f>SUM(B77:N77)</f>
        <v>416813.68</v>
      </c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1:33" ht="12.75">
      <c r="A78" t="s">
        <v>30</v>
      </c>
      <c r="B78" s="5">
        <v>17562.74</v>
      </c>
      <c r="C78" s="5">
        <v>17562.74</v>
      </c>
      <c r="D78" s="5">
        <v>17562.739999999998</v>
      </c>
      <c r="E78" s="5">
        <v>17562.74</v>
      </c>
      <c r="F78" s="5">
        <v>17562.73</v>
      </c>
      <c r="G78" s="5">
        <v>17562.74</v>
      </c>
      <c r="H78" s="5">
        <v>17562.73</v>
      </c>
      <c r="I78" s="5">
        <v>17562.74</v>
      </c>
      <c r="J78" s="5">
        <v>17562.73</v>
      </c>
      <c r="K78" s="5">
        <v>17559.28</v>
      </c>
      <c r="L78" s="5">
        <v>17559.28</v>
      </c>
      <c r="M78" s="5">
        <v>17567.04</v>
      </c>
      <c r="N78" s="5">
        <v>2144.91</v>
      </c>
      <c r="O78" s="5">
        <f>SUM(B78:N78)</f>
        <v>212895.14</v>
      </c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1:33" ht="12.75">
      <c r="A79" t="s">
        <v>1</v>
      </c>
      <c r="T79" s="12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15" ht="12.75">
      <c r="A80" t="s">
        <v>31</v>
      </c>
      <c r="B80" s="5">
        <f aca="true" t="shared" si="1" ref="B80:O80">SUM(B12:B78)</f>
        <v>28424792.840000007</v>
      </c>
      <c r="C80" s="5">
        <f t="shared" si="1"/>
        <v>28424792.919999998</v>
      </c>
      <c r="D80" s="5">
        <f t="shared" si="1"/>
        <v>28424792.79999999</v>
      </c>
      <c r="E80" s="5">
        <f t="shared" si="1"/>
        <v>28424792.980000008</v>
      </c>
      <c r="F80" s="5">
        <f t="shared" si="1"/>
        <v>28424792.73999999</v>
      </c>
      <c r="G80" s="5">
        <f t="shared" si="1"/>
        <v>28424793.010000013</v>
      </c>
      <c r="H80" s="5">
        <f t="shared" si="1"/>
        <v>28424792.829999994</v>
      </c>
      <c r="I80" s="5">
        <f t="shared" si="1"/>
        <v>28424792.97000001</v>
      </c>
      <c r="J80" s="5">
        <f t="shared" si="1"/>
        <v>28424792.79999999</v>
      </c>
      <c r="K80" s="5">
        <f t="shared" si="1"/>
        <v>28301672.170000006</v>
      </c>
      <c r="L80" s="5">
        <f t="shared" si="1"/>
        <v>28301672.08</v>
      </c>
      <c r="M80" s="5">
        <f t="shared" si="1"/>
        <v>28671034.080000013</v>
      </c>
      <c r="N80" s="5">
        <f t="shared" si="1"/>
        <v>26184718.270000003</v>
      </c>
      <c r="O80" s="5">
        <f t="shared" si="1"/>
        <v>367282232.4899999</v>
      </c>
    </row>
  </sheetData>
  <sheetProtection/>
  <mergeCells count="5">
    <mergeCell ref="A7:O7"/>
    <mergeCell ref="A2:O2"/>
    <mergeCell ref="A4:O4"/>
    <mergeCell ref="A5:O5"/>
    <mergeCell ref="A6:O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 Chen</dc:creator>
  <cp:keywords/>
  <dc:description/>
  <cp:lastModifiedBy>Matthew Moore</cp:lastModifiedBy>
  <dcterms:created xsi:type="dcterms:W3CDTF">2005-12-06T18:39:52Z</dcterms:created>
  <dcterms:modified xsi:type="dcterms:W3CDTF">2015-11-04T00:42:40Z</dcterms:modified>
  <cp:category/>
  <cp:version/>
  <cp:contentType/>
  <cp:contentStatus/>
</cp:coreProperties>
</file>