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5820" tabRatio="873" activeTab="0"/>
  </bookViews>
  <sheets>
    <sheet name="FY10-11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<sst xmlns="http://schemas.openxmlformats.org/spreadsheetml/2006/main" count="246" uniqueCount="85">
  <si>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</si>
  <si>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</si>
  <si>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</si>
  <si>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</si>
  <si>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</si>
  <si>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</si>
  <si>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</si>
  <si>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</si>
  <si>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</si>
  <si>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</si>
  <si>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</si>
  <si>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</si>
  <si>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</si>
  <si>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</si>
  <si>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</si>
  <si>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</si>
  <si>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</si>
  <si>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</si>
  <si>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</si>
  <si>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</si>
  <si>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</si>
  <si>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</si>
  <si>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</si>
  <si>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</si>
  <si>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</si>
  <si>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</si>
  <si>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</si>
  <si>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</si>
  <si>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</si>
  <si>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</si>
  <si>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</si>
  <si>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</si>
  <si>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</si>
  <si>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</si>
  <si>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</si>
  <si>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</si>
  <si>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</si>
  <si>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</si>
  <si>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</si>
  <si>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</si>
  <si>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</si>
  <si>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</si>
  <si>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</si>
  <si>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</si>
  <si>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</si>
  <si>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</si>
  <si>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</si>
  <si>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</si>
  <si>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</si>
  <si>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</si>
  <si>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</si>
  <si>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</si>
  <si>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</si>
  <si>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</si>
  <si>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</si>
  <si>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</si>
  <si>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</si>
  <si>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</si>
  <si>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</si>
  <si>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</si>
  <si>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</si>
  <si>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</si>
  <si>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</si>
  <si>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</si>
  <si>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</si>
  <si>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</si>
  <si>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</si>
  <si>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</si>
  <si>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</si>
  <si>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</si>
  <si>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</si>
  <si>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</si>
  <si>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</si>
  <si>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</si>
  <si>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</si>
  <si>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</si>
  <si>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</si>
  <si>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</si>
  <si>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</si>
  <si>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</si>
  <si>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</si>
  <si>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</si>
  <si>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</si>
  <si>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 2010 thru  June 2011</t>
  </si>
  <si>
    <t>FY10-11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</si>
</sst>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dddd\,\ mmmm\ dd\,\ yyyy"/>
    <numFmt numFmtId="167" formatCode="[$-409]mmm\-yy;@"/>
  </numFmts>
  <fonts count="19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zoomScalePageLayoutView="0" workbookViewId="0" topLeftCell="A1">
      <selection activeCell="C11" sqref="C1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" style="0" customWidth="1"/>
    <col min="4" max="4" width="16.3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83</v>
      </c>
      <c r="D1" s="3" t="s">
        <v>74</v>
      </c>
      <c r="F1" s="4"/>
      <c r="G1" s="4"/>
    </row>
    <row r="2" spans="1:7" ht="12.75">
      <c r="A2" s="8"/>
      <c r="F2" s="4"/>
      <c r="G2" s="4"/>
    </row>
    <row r="3" spans="1:7" ht="12.75">
      <c r="A3" s="10" t="s">
        <v>75</v>
      </c>
      <c r="B3" s="10"/>
      <c r="C3" s="10"/>
      <c r="D3" s="10"/>
      <c r="E3" s="7"/>
      <c r="F3" s="7"/>
      <c r="G3" s="7"/>
    </row>
    <row r="4" spans="1:7" ht="12.75">
      <c r="A4" s="10" t="s">
        <v>34</v>
      </c>
      <c r="B4" s="10"/>
      <c r="C4" s="10"/>
      <c r="D4" s="10"/>
      <c r="E4" s="7"/>
      <c r="F4" s="7"/>
      <c r="G4" s="7"/>
    </row>
    <row r="5" spans="1:7" ht="12.75">
      <c r="A5" s="10" t="s">
        <v>35</v>
      </c>
      <c r="B5" s="10"/>
      <c r="C5" s="10"/>
      <c r="D5" s="10"/>
      <c r="E5" s="7"/>
      <c r="F5" s="7"/>
      <c r="G5" s="7"/>
    </row>
    <row r="6" spans="1:7" ht="12.75">
      <c r="A6" s="10" t="s">
        <v>76</v>
      </c>
      <c r="B6" s="10"/>
      <c r="C6" s="10"/>
      <c r="D6" s="10"/>
      <c r="E6" s="7"/>
      <c r="F6" s="7"/>
      <c r="G6" s="7"/>
    </row>
    <row r="7" spans="6:7" ht="12.75">
      <c r="F7" s="7"/>
      <c r="G7" s="7"/>
    </row>
    <row r="8" spans="1:8" ht="12.75">
      <c r="A8" t="s">
        <v>0</v>
      </c>
      <c r="B8" s="3" t="s">
        <v>77</v>
      </c>
      <c r="C8" s="3" t="s">
        <v>78</v>
      </c>
      <c r="D8" s="3" t="s">
        <v>79</v>
      </c>
      <c r="E8" s="3"/>
      <c r="F8" s="3"/>
      <c r="H8" s="3"/>
    </row>
    <row r="9" spans="2:7" ht="12.75">
      <c r="B9" s="3" t="s">
        <v>80</v>
      </c>
      <c r="C9" s="3" t="s">
        <v>80</v>
      </c>
      <c r="D9" s="3" t="s">
        <v>80</v>
      </c>
      <c r="E9" s="3"/>
      <c r="F9" s="3"/>
      <c r="G9" s="3"/>
    </row>
    <row r="10" spans="2:7" ht="12.75">
      <c r="B10" s="3" t="s">
        <v>81</v>
      </c>
      <c r="C10" s="3" t="s">
        <v>81</v>
      </c>
      <c r="D10" s="3" t="s">
        <v>81</v>
      </c>
      <c r="E10" s="3"/>
      <c r="F10" s="3"/>
      <c r="G10" s="3"/>
    </row>
    <row r="11" spans="1:7" ht="12.75">
      <c r="A11" t="s">
        <v>1</v>
      </c>
      <c r="B11" s="3" t="s">
        <v>36</v>
      </c>
      <c r="C11" s="3" t="s">
        <v>33</v>
      </c>
      <c r="D11" s="3" t="s">
        <v>36</v>
      </c>
      <c r="E11" s="3"/>
      <c r="F11" s="3"/>
      <c r="G11" s="3"/>
    </row>
    <row r="12" spans="1:8" ht="12.75">
      <c r="A12" t="s">
        <v>37</v>
      </c>
      <c r="B12" s="5">
        <f>SUM('County Revenue Share'!B12:M12)</f>
        <v>3996646.909999999</v>
      </c>
      <c r="C12" s="5">
        <f>SUM('Municipal Revenue Share'!B12:M12)</f>
        <v>4200664.96</v>
      </c>
      <c r="D12" s="5">
        <f>SUM('County Revenue Share'!B12:M12)+SUM('Municipal Revenue Share'!B12:M12)</f>
        <v>8197311.869999999</v>
      </c>
      <c r="E12" s="5"/>
      <c r="F12" s="5"/>
      <c r="G12" s="5"/>
      <c r="H12" s="6"/>
    </row>
    <row r="13" spans="1:8" ht="12.75">
      <c r="A13" t="s">
        <v>38</v>
      </c>
      <c r="B13" s="5">
        <f>SUM('County Revenue Share'!B13:M13)</f>
        <v>405318.23000000004</v>
      </c>
      <c r="C13" s="5">
        <f>SUM('Municipal Revenue Share'!B13:M13)</f>
        <v>166865.16999999995</v>
      </c>
      <c r="D13" s="5">
        <f>SUM('County Revenue Share'!B13:M13)+SUM('Municipal Revenue Share'!B13:M13)</f>
        <v>572183.4</v>
      </c>
      <c r="E13" s="5"/>
      <c r="F13" s="5"/>
      <c r="G13" s="5"/>
      <c r="H13" s="6"/>
    </row>
    <row r="14" spans="1:8" ht="12.75">
      <c r="A14" t="s">
        <v>39</v>
      </c>
      <c r="B14" s="5">
        <f>SUM('County Revenue Share'!B14:M14)</f>
        <v>3061248.1899999995</v>
      </c>
      <c r="C14" s="5">
        <f>SUM('Municipal Revenue Share'!B14:M14)</f>
        <v>3229079.8299999996</v>
      </c>
      <c r="D14" s="5">
        <f>SUM('County Revenue Share'!B14:M14)+SUM('Municipal Revenue Share'!B14:M14)</f>
        <v>6290328.02</v>
      </c>
      <c r="E14" s="5"/>
      <c r="F14" s="5"/>
      <c r="G14" s="5"/>
      <c r="H14" s="6"/>
    </row>
    <row r="15" spans="1:8" ht="12.75">
      <c r="A15" t="s">
        <v>2</v>
      </c>
      <c r="B15" s="5">
        <f>SUM('County Revenue Share'!B15:M15)</f>
        <v>428343.64</v>
      </c>
      <c r="C15" s="5">
        <f>SUM('Municipal Revenue Share'!B15:M15)</f>
        <v>246705.39000000007</v>
      </c>
      <c r="D15" s="5">
        <f>SUM('County Revenue Share'!B15:M15)+SUM('Municipal Revenue Share'!B15:M15)</f>
        <v>675049.03</v>
      </c>
      <c r="E15" s="5"/>
      <c r="F15" s="5"/>
      <c r="G15" s="5"/>
      <c r="H15" s="6"/>
    </row>
    <row r="16" spans="1:8" ht="12.75">
      <c r="A16" t="s">
        <v>40</v>
      </c>
      <c r="B16" s="5">
        <f>SUM('County Revenue Share'!B16:M16)</f>
        <v>8387332.830000002</v>
      </c>
      <c r="C16" s="5">
        <f>SUM('Municipal Revenue Share'!B16:M16)</f>
        <v>9000447.04</v>
      </c>
      <c r="D16" s="5">
        <f>SUM('County Revenue Share'!B16:M16)+SUM('Municipal Revenue Share'!B16:M16)</f>
        <v>17387779.87</v>
      </c>
      <c r="E16" s="5"/>
      <c r="F16" s="5"/>
      <c r="G16" s="5"/>
      <c r="H16" s="6"/>
    </row>
    <row r="17" spans="1:8" ht="12.75">
      <c r="A17" t="s">
        <v>41</v>
      </c>
      <c r="B17" s="5">
        <f>SUM('County Revenue Share'!B17:M17)</f>
        <v>21956019.11</v>
      </c>
      <c r="C17" s="5">
        <f>SUM('Municipal Revenue Share'!B17:M17)</f>
        <v>42513177.91000001</v>
      </c>
      <c r="D17" s="5">
        <f>SUM('County Revenue Share'!B17:M17)+SUM('Municipal Revenue Share'!B17:M17)</f>
        <v>64469197.02000001</v>
      </c>
      <c r="E17" s="5"/>
      <c r="F17" s="5"/>
      <c r="G17" s="5"/>
      <c r="H17" s="6"/>
    </row>
    <row r="18" spans="1:8" ht="12.75">
      <c r="A18" t="s">
        <v>3</v>
      </c>
      <c r="B18" s="5">
        <f>SUM('County Revenue Share'!B18:M18)</f>
        <v>216766.99999999997</v>
      </c>
      <c r="C18" s="5">
        <f>SUM('Municipal Revenue Share'!B18:M18)</f>
        <v>121599.02000000002</v>
      </c>
      <c r="D18" s="5">
        <f>SUM('County Revenue Share'!B18:M18)+SUM('Municipal Revenue Share'!B18:M18)</f>
        <v>338366.02</v>
      </c>
      <c r="E18" s="5"/>
      <c r="F18" s="5"/>
      <c r="G18" s="5"/>
      <c r="H18" s="6"/>
    </row>
    <row r="19" spans="1:8" ht="12.75">
      <c r="A19" t="s">
        <v>42</v>
      </c>
      <c r="B19" s="5">
        <f>SUM('County Revenue Share'!B19:M19)</f>
        <v>3461347.6999999993</v>
      </c>
      <c r="C19" s="5">
        <f>SUM('Municipal Revenue Share'!B19:M19)</f>
        <v>523173.95</v>
      </c>
      <c r="D19" s="5">
        <f>SUM('County Revenue Share'!B19:M19)+SUM('Municipal Revenue Share'!B19:M19)</f>
        <v>3984521.6499999994</v>
      </c>
      <c r="E19" s="5"/>
      <c r="F19" s="5"/>
      <c r="G19" s="5"/>
      <c r="H19" s="6"/>
    </row>
    <row r="20" spans="1:8" ht="12.75">
      <c r="A20" t="s">
        <v>43</v>
      </c>
      <c r="B20" s="5">
        <f>SUM('County Revenue Share'!B20:M20)</f>
        <v>2886547.0500000003</v>
      </c>
      <c r="C20" s="5">
        <f>SUM('Municipal Revenue Share'!B20:M20)</f>
        <v>497920.19999999995</v>
      </c>
      <c r="D20" s="5">
        <f>SUM('County Revenue Share'!B20:M20)+SUM('Municipal Revenue Share'!B20:M20)</f>
        <v>3384467.25</v>
      </c>
      <c r="E20" s="5"/>
      <c r="F20" s="5"/>
      <c r="G20" s="5"/>
      <c r="H20" s="6"/>
    </row>
    <row r="21" spans="1:8" ht="12.75">
      <c r="A21" t="s">
        <v>44</v>
      </c>
      <c r="B21" s="5">
        <f>SUM('County Revenue Share'!B21:M21)</f>
        <v>3718325.57</v>
      </c>
      <c r="C21" s="5">
        <f>SUM('Municipal Revenue Share'!B21:M21)</f>
        <v>628514.69</v>
      </c>
      <c r="D21" s="5">
        <f>SUM('County Revenue Share'!B21:M21)+SUM('Municipal Revenue Share'!B21:M21)</f>
        <v>4346840.26</v>
      </c>
      <c r="E21" s="5"/>
      <c r="F21" s="5"/>
      <c r="G21" s="5"/>
      <c r="H21" s="6"/>
    </row>
    <row r="22" spans="1:8" ht="12.75">
      <c r="A22" t="s">
        <v>45</v>
      </c>
      <c r="B22" s="5">
        <f>SUM('County Revenue Share'!B22:M22)</f>
        <v>7722674.510000001</v>
      </c>
      <c r="C22" s="5">
        <f>SUM('Municipal Revenue Share'!B22:M22)</f>
        <v>1280419.7800000003</v>
      </c>
      <c r="D22" s="5">
        <f>SUM('County Revenue Share'!B22:M22)+SUM('Municipal Revenue Share'!B22:M22)</f>
        <v>9003094.290000001</v>
      </c>
      <c r="E22" s="5"/>
      <c r="F22" s="5"/>
      <c r="G22" s="5"/>
      <c r="H22" s="6"/>
    </row>
    <row r="23" spans="1:8" ht="12.75">
      <c r="A23" t="s">
        <v>4</v>
      </c>
      <c r="B23" s="5">
        <f>SUM('County Revenue Share'!B23:M23)</f>
        <v>1256126.73</v>
      </c>
      <c r="C23" s="5">
        <f>SUM('Municipal Revenue Share'!B23:M23)</f>
        <v>411324.8600000001</v>
      </c>
      <c r="D23" s="5">
        <f>SUM('County Revenue Share'!B23:M23)+SUM('Municipal Revenue Share'!B23:M23)</f>
        <v>1667451.59</v>
      </c>
      <c r="E23" s="5"/>
      <c r="F23" s="5"/>
      <c r="G23" s="5"/>
      <c r="H23" s="6"/>
    </row>
    <row r="24" spans="1:8" ht="12.75">
      <c r="A24" t="s">
        <v>82</v>
      </c>
      <c r="B24" s="5">
        <f>SUM('County Revenue Share'!B24:M24)</f>
        <v>41951075.769999996</v>
      </c>
      <c r="C24" s="5">
        <f>SUM('Municipal Revenue Share'!B24:M24)</f>
        <v>86057994.14999999</v>
      </c>
      <c r="D24" s="5">
        <f>SUM('County Revenue Share'!B24:M24)+SUM('Municipal Revenue Share'!B24:M24)</f>
        <v>128009069.91999999</v>
      </c>
      <c r="E24" s="5"/>
      <c r="F24" s="5"/>
      <c r="G24" s="5"/>
      <c r="H24" s="6"/>
    </row>
    <row r="25" spans="1:8" ht="12.75">
      <c r="A25" t="s">
        <v>5</v>
      </c>
      <c r="B25" s="5">
        <f>SUM('County Revenue Share'!B25:M25)</f>
        <v>574001.0400000002</v>
      </c>
      <c r="C25" s="5">
        <f>SUM('Municipal Revenue Share'!B25:M25)</f>
        <v>231746.33000000002</v>
      </c>
      <c r="D25" s="5">
        <f>SUM('County Revenue Share'!B25:M25)+SUM('Municipal Revenue Share'!B25:M25)</f>
        <v>805747.3700000001</v>
      </c>
      <c r="E25" s="5"/>
      <c r="F25" s="5"/>
      <c r="G25" s="5"/>
      <c r="H25" s="6"/>
    </row>
    <row r="26" spans="1:8" ht="12.75">
      <c r="A26" t="s">
        <v>6</v>
      </c>
      <c r="B26" s="5">
        <f>SUM('County Revenue Share'!B26:M26)</f>
        <v>265286.94</v>
      </c>
      <c r="C26" s="5">
        <f>SUM('Municipal Revenue Share'!B26:M26)</f>
        <v>113653.15000000001</v>
      </c>
      <c r="D26" s="5">
        <f>SUM('County Revenue Share'!B26:M26)+SUM('Municipal Revenue Share'!B26:M26)</f>
        <v>378940.09</v>
      </c>
      <c r="E26" s="5"/>
      <c r="F26" s="5"/>
      <c r="G26" s="5"/>
      <c r="H26" s="6"/>
    </row>
    <row r="27" spans="1:8" ht="12.75">
      <c r="A27" t="s">
        <v>46</v>
      </c>
      <c r="B27" s="5">
        <f>SUM('County Revenue Share'!B27:M27)</f>
        <v>17646531.830000002</v>
      </c>
      <c r="C27" s="5">
        <f>SUM('Municipal Revenue Share'!B27:M27)</f>
        <v>22444985.75</v>
      </c>
      <c r="D27" s="5">
        <f>SUM('County Revenue Share'!B27:M27)+SUM('Municipal Revenue Share'!B27:M27)</f>
        <v>40091517.58</v>
      </c>
      <c r="E27" s="5"/>
      <c r="F27" s="5"/>
      <c r="G27" s="5"/>
      <c r="H27" s="6"/>
    </row>
    <row r="28" spans="1:8" ht="12.75">
      <c r="A28" t="s">
        <v>47</v>
      </c>
      <c r="B28" s="5">
        <f>SUM('County Revenue Share'!B28:M28)</f>
        <v>6464199.690000001</v>
      </c>
      <c r="C28" s="5">
        <f>SUM('Municipal Revenue Share'!B28:M28)</f>
        <v>2326754.5199999996</v>
      </c>
      <c r="D28" s="5">
        <f>SUM('County Revenue Share'!B28:M28)+SUM('Municipal Revenue Share'!B28:M28)</f>
        <v>8790954.21</v>
      </c>
      <c r="E28" s="5"/>
      <c r="F28" s="5"/>
      <c r="G28" s="5"/>
      <c r="H28" s="6"/>
    </row>
    <row r="29" spans="1:8" ht="12.75">
      <c r="A29" t="s">
        <v>7</v>
      </c>
      <c r="B29" s="5">
        <f>SUM('County Revenue Share'!B29:M29)</f>
        <v>994937.62</v>
      </c>
      <c r="C29" s="5">
        <f>SUM('Municipal Revenue Share'!B29:M29)</f>
        <v>1462134.49</v>
      </c>
      <c r="D29" s="5">
        <f>SUM('County Revenue Share'!B29:M29)+SUM('Municipal Revenue Share'!B29:M29)</f>
        <v>2457072.11</v>
      </c>
      <c r="E29" s="5"/>
      <c r="F29" s="5"/>
      <c r="G29" s="5"/>
      <c r="H29" s="6"/>
    </row>
    <row r="30" spans="1:8" ht="12.75">
      <c r="A30" t="s">
        <v>8</v>
      </c>
      <c r="B30" s="5">
        <f>SUM('County Revenue Share'!B30:M30)</f>
        <v>198495.93999999994</v>
      </c>
      <c r="C30" s="5">
        <f>SUM('Municipal Revenue Share'!B30:M30)</f>
        <v>134595.94000000003</v>
      </c>
      <c r="D30" s="5">
        <f>SUM('County Revenue Share'!B30:M30)+SUM('Municipal Revenue Share'!B30:M30)</f>
        <v>333091.88</v>
      </c>
      <c r="E30" s="5"/>
      <c r="F30" s="5"/>
      <c r="G30" s="5"/>
      <c r="H30" s="6"/>
    </row>
    <row r="31" spans="1:8" ht="12.75">
      <c r="A31" t="s">
        <v>9</v>
      </c>
      <c r="B31" s="5">
        <f>SUM('County Revenue Share'!B31:M31)</f>
        <v>770167.91</v>
      </c>
      <c r="C31" s="5">
        <f>SUM('Municipal Revenue Share'!B31:M31)</f>
        <v>685841.23</v>
      </c>
      <c r="D31" s="5">
        <f>SUM('County Revenue Share'!B31:M31)+SUM('Municipal Revenue Share'!B31:M31)</f>
        <v>1456009.1400000001</v>
      </c>
      <c r="E31" s="5"/>
      <c r="F31" s="5"/>
      <c r="G31" s="5"/>
      <c r="H31" s="6"/>
    </row>
    <row r="32" spans="1:8" ht="12.75">
      <c r="A32" t="s">
        <v>10</v>
      </c>
      <c r="B32" s="5">
        <f>SUM('County Revenue Share'!B32:M32)</f>
        <v>280451.46</v>
      </c>
      <c r="C32" s="5">
        <f>SUM('Municipal Revenue Share'!B32:M32)</f>
        <v>51271.28999999999</v>
      </c>
      <c r="D32" s="5">
        <f>SUM('County Revenue Share'!B32:M32)+SUM('Municipal Revenue Share'!B32:M32)</f>
        <v>331722.75</v>
      </c>
      <c r="E32" s="5"/>
      <c r="F32" s="5"/>
      <c r="G32" s="5"/>
      <c r="H32" s="6"/>
    </row>
    <row r="33" spans="1:8" ht="12.75">
      <c r="A33" t="s">
        <v>11</v>
      </c>
      <c r="B33" s="5">
        <f>SUM('County Revenue Share'!B33:M33)</f>
        <v>172881.34999999998</v>
      </c>
      <c r="C33" s="5">
        <f>SUM('Municipal Revenue Share'!B33:M33)</f>
        <v>46288.42</v>
      </c>
      <c r="D33" s="5">
        <f>SUM('County Revenue Share'!B33:M33)+SUM('Municipal Revenue Share'!B33:M33)</f>
        <v>219169.76999999996</v>
      </c>
      <c r="E33" s="5"/>
      <c r="F33" s="5"/>
      <c r="G33" s="5"/>
      <c r="H33" s="6"/>
    </row>
    <row r="34" spans="1:8" ht="12.75">
      <c r="A34" t="s">
        <v>48</v>
      </c>
      <c r="B34" s="5">
        <f>SUM('County Revenue Share'!B34:M34)</f>
        <v>215026.75000000003</v>
      </c>
      <c r="C34" s="5">
        <f>SUM('Municipal Revenue Share'!B34:M34)</f>
        <v>153326.51999999996</v>
      </c>
      <c r="D34" s="5">
        <f>SUM('County Revenue Share'!B34:M34)+SUM('Municipal Revenue Share'!B34:M34)</f>
        <v>368353.27</v>
      </c>
      <c r="E34" s="5"/>
      <c r="F34" s="5"/>
      <c r="G34" s="5"/>
      <c r="H34" s="6"/>
    </row>
    <row r="35" spans="1:8" ht="12.75">
      <c r="A35" t="s">
        <v>12</v>
      </c>
      <c r="B35" s="5">
        <f>SUM('County Revenue Share'!B35:M35)</f>
        <v>195336.18</v>
      </c>
      <c r="C35" s="5">
        <f>SUM('Municipal Revenue Share'!B35:M35)</f>
        <v>136191.56000000003</v>
      </c>
      <c r="D35" s="5">
        <f>SUM('County Revenue Share'!B35:M35)+SUM('Municipal Revenue Share'!B35:M35)</f>
        <v>331527.74</v>
      </c>
      <c r="E35" s="5"/>
      <c r="F35" s="5"/>
      <c r="G35" s="5"/>
      <c r="H35" s="6"/>
    </row>
    <row r="36" spans="1:8" ht="12.75">
      <c r="A36" t="s">
        <v>13</v>
      </c>
      <c r="B36" s="5">
        <f>SUM('County Revenue Share'!B36:M36)</f>
        <v>417215.64999999997</v>
      </c>
      <c r="C36" s="5">
        <f>SUM('Municipal Revenue Share'!B36:M36)</f>
        <v>280371.52999999997</v>
      </c>
      <c r="D36" s="5">
        <f>SUM('County Revenue Share'!B36:M36)+SUM('Municipal Revenue Share'!B36:M36)</f>
        <v>697587.1799999999</v>
      </c>
      <c r="E36" s="5"/>
      <c r="F36" s="5"/>
      <c r="G36" s="5"/>
      <c r="H36" s="6"/>
    </row>
    <row r="37" spans="1:8" ht="12.75">
      <c r="A37" t="s">
        <v>14</v>
      </c>
      <c r="B37" s="5">
        <f>SUM('County Revenue Share'!B37:M37)</f>
        <v>681460.99</v>
      </c>
      <c r="C37" s="5">
        <f>SUM('Municipal Revenue Share'!B37:M37)</f>
        <v>299934.15</v>
      </c>
      <c r="D37" s="5">
        <f>SUM('County Revenue Share'!B37:M37)+SUM('Municipal Revenue Share'!B37:M37)</f>
        <v>981395.14</v>
      </c>
      <c r="E37" s="5"/>
      <c r="F37" s="5"/>
      <c r="G37" s="5"/>
      <c r="H37" s="6"/>
    </row>
    <row r="38" spans="1:8" ht="12.75">
      <c r="A38" t="s">
        <v>49</v>
      </c>
      <c r="B38" s="5">
        <f>SUM('County Revenue Share'!B38:M38)</f>
        <v>3355657.080000001</v>
      </c>
      <c r="C38" s="5">
        <f>SUM('Municipal Revenue Share'!B38:M38)</f>
        <v>403941.62</v>
      </c>
      <c r="D38" s="5">
        <f>SUM('County Revenue Share'!B38:M38)+SUM('Municipal Revenue Share'!B38:M38)</f>
        <v>3759598.700000001</v>
      </c>
      <c r="E38" s="5"/>
      <c r="F38" s="5"/>
      <c r="G38" s="5"/>
      <c r="H38" s="6"/>
    </row>
    <row r="39" spans="1:8" ht="12.75">
      <c r="A39" t="s">
        <v>15</v>
      </c>
      <c r="B39" s="5">
        <f>SUM('County Revenue Share'!B39:M39)</f>
        <v>1865257.7799999998</v>
      </c>
      <c r="C39" s="5">
        <f>SUM('Municipal Revenue Share'!B39:M39)</f>
        <v>673949.1899999997</v>
      </c>
      <c r="D39" s="5">
        <f>SUM('County Revenue Share'!B39:M39)+SUM('Municipal Revenue Share'!B39:M39)</f>
        <v>2539206.9699999997</v>
      </c>
      <c r="E39" s="5"/>
      <c r="F39" s="5"/>
      <c r="G39" s="5"/>
      <c r="H39" s="6"/>
    </row>
    <row r="40" spans="1:8" ht="12.75">
      <c r="A40" t="s">
        <v>50</v>
      </c>
      <c r="B40" s="5">
        <f>SUM('County Revenue Share'!B40:M40)</f>
        <v>24210773.569999993</v>
      </c>
      <c r="C40" s="5">
        <f>SUM('Municipal Revenue Share'!B40:M40)</f>
        <v>12377720.110000001</v>
      </c>
      <c r="D40" s="5">
        <f>SUM('County Revenue Share'!B40:M40)+SUM('Municipal Revenue Share'!B40:M40)</f>
        <v>36588493.67999999</v>
      </c>
      <c r="E40" s="5"/>
      <c r="F40" s="5"/>
      <c r="G40" s="5"/>
      <c r="H40" s="6"/>
    </row>
    <row r="41" spans="1:8" ht="12.75">
      <c r="A41" t="s">
        <v>16</v>
      </c>
      <c r="B41" s="5">
        <f>SUM('County Revenue Share'!B41:M41)</f>
        <v>303132.94000000006</v>
      </c>
      <c r="C41" s="5">
        <f>SUM('Municipal Revenue Share'!B41:M41)</f>
        <v>155622.6</v>
      </c>
      <c r="D41" s="5">
        <f>SUM('County Revenue Share'!B41:M41)+SUM('Municipal Revenue Share'!B41:M41)</f>
        <v>458755.54000000004</v>
      </c>
      <c r="E41" s="5"/>
      <c r="F41" s="5"/>
      <c r="G41" s="5"/>
      <c r="H41" s="6"/>
    </row>
    <row r="42" spans="1:8" ht="12.75">
      <c r="A42" t="s">
        <v>51</v>
      </c>
      <c r="B42" s="5">
        <f>SUM('County Revenue Share'!B42:M42)</f>
        <v>2653200.82</v>
      </c>
      <c r="C42" s="5">
        <f>SUM('Municipal Revenue Share'!B42:M42)</f>
        <v>1314408.17</v>
      </c>
      <c r="D42" s="5">
        <f>SUM('County Revenue Share'!B42:M42)+SUM('Municipal Revenue Share'!B42:M42)</f>
        <v>3967608.9899999998</v>
      </c>
      <c r="E42" s="5"/>
      <c r="F42" s="5"/>
      <c r="G42" s="5"/>
      <c r="H42" s="6"/>
    </row>
    <row r="43" spans="1:8" ht="12.75">
      <c r="A43" t="s">
        <v>17</v>
      </c>
      <c r="B43" s="5">
        <f>SUM('County Revenue Share'!B43:M43)</f>
        <v>787057.7200000002</v>
      </c>
      <c r="C43" s="5">
        <f>SUM('Municipal Revenue Share'!B43:M43)</f>
        <v>649787.6799999999</v>
      </c>
      <c r="D43" s="5">
        <f>SUM('County Revenue Share'!B43:M43)+SUM('Municipal Revenue Share'!B43:M43)</f>
        <v>1436845.4000000001</v>
      </c>
      <c r="E43" s="5"/>
      <c r="F43" s="5"/>
      <c r="G43" s="5"/>
      <c r="H43" s="6"/>
    </row>
    <row r="44" spans="1:8" ht="12.75">
      <c r="A44" t="s">
        <v>18</v>
      </c>
      <c r="B44" s="5">
        <f>SUM('County Revenue Share'!B44:M44)</f>
        <v>267175.81</v>
      </c>
      <c r="C44" s="5">
        <f>SUM('Municipal Revenue Share'!B44:M44)</f>
        <v>100422.32999999997</v>
      </c>
      <c r="D44" s="5">
        <f>SUM('County Revenue Share'!B44:M44)+SUM('Municipal Revenue Share'!B44:M44)</f>
        <v>367598.13999999996</v>
      </c>
      <c r="E44" s="5"/>
      <c r="F44" s="5"/>
      <c r="G44" s="5"/>
      <c r="H44" s="6"/>
    </row>
    <row r="45" spans="1:8" ht="12.75">
      <c r="A45" t="s">
        <v>19</v>
      </c>
      <c r="B45" s="5">
        <f>SUM('County Revenue Share'!B45:M45)</f>
        <v>113090.80999999998</v>
      </c>
      <c r="C45" s="5">
        <f>SUM('Municipal Revenue Share'!B45:M45)</f>
        <v>38645.2</v>
      </c>
      <c r="D45" s="5">
        <f>SUM('County Revenue Share'!B45:M45)+SUM('Municipal Revenue Share'!B45:M45)</f>
        <v>151736.00999999998</v>
      </c>
      <c r="E45" s="5"/>
      <c r="F45" s="5"/>
      <c r="G45" s="5"/>
      <c r="H45" s="6"/>
    </row>
    <row r="46" spans="1:8" ht="12.75">
      <c r="A46" t="s">
        <v>52</v>
      </c>
      <c r="B46" s="5">
        <f>SUM('County Revenue Share'!B46:M46)</f>
        <v>4837508.619999999</v>
      </c>
      <c r="C46" s="5">
        <f>SUM('Municipal Revenue Share'!B46:M46)</f>
        <v>2827553.4499999993</v>
      </c>
      <c r="D46" s="5">
        <f>SUM('County Revenue Share'!B46:M46)+SUM('Municipal Revenue Share'!B46:M46)</f>
        <v>7665062.069999998</v>
      </c>
      <c r="E46" s="5"/>
      <c r="F46" s="5"/>
      <c r="G46" s="5"/>
      <c r="H46" s="6"/>
    </row>
    <row r="47" spans="1:8" ht="12.75">
      <c r="A47" t="s">
        <v>53</v>
      </c>
      <c r="B47" s="5">
        <f>SUM('County Revenue Share'!B47:M47)</f>
        <v>11299593.389999997</v>
      </c>
      <c r="C47" s="5">
        <f>SUM('Municipal Revenue Share'!B47:M47)</f>
        <v>6762577.93</v>
      </c>
      <c r="D47" s="5">
        <f>SUM('County Revenue Share'!B47:M47)+SUM('Municipal Revenue Share'!B47:M47)</f>
        <v>18062171.319999997</v>
      </c>
      <c r="E47" s="5"/>
      <c r="F47" s="5"/>
      <c r="G47" s="5"/>
      <c r="H47" s="6"/>
    </row>
    <row r="48" spans="1:8" ht="12.75">
      <c r="A48" t="s">
        <v>54</v>
      </c>
      <c r="B48" s="5">
        <f>SUM('County Revenue Share'!B48:M48)</f>
        <v>4225480.460000001</v>
      </c>
      <c r="C48" s="5">
        <f>SUM('Municipal Revenue Share'!B48:M48)</f>
        <v>4496719.390000001</v>
      </c>
      <c r="D48" s="5">
        <f>SUM('County Revenue Share'!B48:M48)+SUM('Municipal Revenue Share'!B48:M48)</f>
        <v>8722199.850000001</v>
      </c>
      <c r="E48" s="5"/>
      <c r="F48" s="5"/>
      <c r="G48" s="5"/>
      <c r="H48" s="6"/>
    </row>
    <row r="49" spans="1:8" ht="12.75">
      <c r="A49" t="s">
        <v>20</v>
      </c>
      <c r="B49" s="5">
        <f>SUM('County Revenue Share'!B49:M49)</f>
        <v>714643.91</v>
      </c>
      <c r="C49" s="5">
        <f>SUM('Municipal Revenue Share'!B49:M49)</f>
        <v>311755.45999999996</v>
      </c>
      <c r="D49" s="5">
        <f>SUM('County Revenue Share'!B49:M49)+SUM('Municipal Revenue Share'!B49:M49)</f>
        <v>1026399.37</v>
      </c>
      <c r="E49" s="5"/>
      <c r="F49" s="5"/>
      <c r="G49" s="5"/>
      <c r="H49" s="6"/>
    </row>
    <row r="50" spans="1:8" ht="12.75">
      <c r="A50" t="s">
        <v>21</v>
      </c>
      <c r="B50" s="5">
        <f>SUM('County Revenue Share'!B50:M50)</f>
        <v>114868.20999999998</v>
      </c>
      <c r="C50" s="5">
        <f>SUM('Municipal Revenue Share'!B50:M50)</f>
        <v>49596.409999999996</v>
      </c>
      <c r="D50" s="5">
        <f>SUM('County Revenue Share'!B50:M50)+SUM('Municipal Revenue Share'!B50:M50)</f>
        <v>164464.61999999997</v>
      </c>
      <c r="E50" s="5"/>
      <c r="F50" s="5"/>
      <c r="G50" s="5"/>
      <c r="H50" s="6"/>
    </row>
    <row r="51" spans="1:8" ht="12.75">
      <c r="A51" t="s">
        <v>22</v>
      </c>
      <c r="B51" s="5">
        <f>SUM('County Revenue Share'!B51:M51)</f>
        <v>309011.14999999997</v>
      </c>
      <c r="C51" s="5">
        <f>SUM('Municipal Revenue Share'!B51:M51)</f>
        <v>167950.63999999993</v>
      </c>
      <c r="D51" s="5">
        <f>SUM('County Revenue Share'!B51:M51)+SUM('Municipal Revenue Share'!B51:M51)</f>
        <v>476961.7899999999</v>
      </c>
      <c r="E51" s="5"/>
      <c r="F51" s="5"/>
      <c r="G51" s="5"/>
      <c r="H51" s="6"/>
    </row>
    <row r="52" spans="1:8" ht="12.75">
      <c r="A52" t="s">
        <v>55</v>
      </c>
      <c r="B52" s="5">
        <f>SUM('County Revenue Share'!B52:M52)</f>
        <v>6260036.05</v>
      </c>
      <c r="C52" s="5">
        <f>SUM('Municipal Revenue Share'!B52:M52)</f>
        <v>2176019.4600000004</v>
      </c>
      <c r="D52" s="5">
        <f>SUM('County Revenue Share'!B52:M52)+SUM('Municipal Revenue Share'!B52:M52)</f>
        <v>8436055.51</v>
      </c>
      <c r="E52" s="5"/>
      <c r="F52" s="5"/>
      <c r="G52" s="5"/>
      <c r="H52" s="6"/>
    </row>
    <row r="53" spans="1:8" ht="12.75">
      <c r="A53" t="s">
        <v>23</v>
      </c>
      <c r="B53" s="5">
        <f>SUM('County Revenue Share'!B53:M53)</f>
        <v>6462867.239999998</v>
      </c>
      <c r="C53" s="5">
        <f>SUM('Municipal Revenue Share'!B53:M53)</f>
        <v>1878636.1599999997</v>
      </c>
      <c r="D53" s="5">
        <f>SUM('County Revenue Share'!B53:M53)+SUM('Municipal Revenue Share'!B53:M53)</f>
        <v>8341503.3999999985</v>
      </c>
      <c r="E53" s="5"/>
      <c r="F53" s="5"/>
      <c r="G53" s="5"/>
      <c r="H53" s="6"/>
    </row>
    <row r="54" spans="1:8" ht="12.75">
      <c r="A54" t="s">
        <v>24</v>
      </c>
      <c r="B54" s="5">
        <f>SUM('County Revenue Share'!B54:M54)</f>
        <v>3248290.8099999996</v>
      </c>
      <c r="C54" s="5">
        <f>SUM('Municipal Revenue Share'!B54:M54)</f>
        <v>692052.3300000001</v>
      </c>
      <c r="D54" s="5">
        <f>SUM('County Revenue Share'!B54:M54)+SUM('Municipal Revenue Share'!B54:M54)</f>
        <v>3940343.1399999997</v>
      </c>
      <c r="E54" s="5"/>
      <c r="F54" s="5"/>
      <c r="G54" s="5"/>
      <c r="H54" s="6"/>
    </row>
    <row r="55" spans="1:8" ht="12.75">
      <c r="A55" t="s">
        <v>56</v>
      </c>
      <c r="B55" s="5">
        <f>SUM('County Revenue Share'!B55:M55)</f>
        <v>1889691.02</v>
      </c>
      <c r="C55" s="5">
        <f>SUM('Municipal Revenue Share'!B55:M55)</f>
        <v>1658305.5900000003</v>
      </c>
      <c r="D55" s="5">
        <f>SUM('County Revenue Share'!B55:M55)+SUM('Municipal Revenue Share'!B55:M55)</f>
        <v>3547996.6100000003</v>
      </c>
      <c r="E55" s="5"/>
      <c r="F55" s="5"/>
      <c r="G55" s="5"/>
      <c r="H55" s="6"/>
    </row>
    <row r="56" spans="1:8" ht="12.75">
      <c r="A56" t="s">
        <v>57</v>
      </c>
      <c r="B56" s="5">
        <f>SUM('County Revenue Share'!B56:M56)</f>
        <v>1381064.58</v>
      </c>
      <c r="C56" s="5">
        <f>SUM('Municipal Revenue Share'!B56:M56)</f>
        <v>420517.55000000005</v>
      </c>
      <c r="D56" s="5">
        <f>SUM('County Revenue Share'!B56:M56)+SUM('Municipal Revenue Share'!B56:M56)</f>
        <v>1801582.1300000001</v>
      </c>
      <c r="E56" s="5"/>
      <c r="F56" s="5"/>
      <c r="G56" s="5"/>
      <c r="H56" s="6"/>
    </row>
    <row r="57" spans="1:8" ht="12.75">
      <c r="A57" t="s">
        <v>58</v>
      </c>
      <c r="B57" s="5">
        <f>SUM('County Revenue Share'!B57:M57)</f>
        <v>3784487.22</v>
      </c>
      <c r="C57" s="5">
        <f>SUM('Municipal Revenue Share'!B57:M57)</f>
        <v>2332152.64</v>
      </c>
      <c r="D57" s="5">
        <f>SUM('County Revenue Share'!B57:M57)+SUM('Municipal Revenue Share'!B57:M57)</f>
        <v>6116639.86</v>
      </c>
      <c r="E57" s="5"/>
      <c r="F57" s="5"/>
      <c r="G57" s="5"/>
      <c r="H57" s="6"/>
    </row>
    <row r="58" spans="1:8" ht="12.75">
      <c r="A58" t="s">
        <v>25</v>
      </c>
      <c r="B58" s="5">
        <f>SUM('County Revenue Share'!B58:M58)</f>
        <v>747989.8200000001</v>
      </c>
      <c r="C58" s="5">
        <f>SUM('Municipal Revenue Share'!B58:M58)</f>
        <v>269552.15</v>
      </c>
      <c r="D58" s="5">
        <f>SUM('County Revenue Share'!B58:M58)+SUM('Municipal Revenue Share'!B58:M58)</f>
        <v>1017541.9700000001</v>
      </c>
      <c r="E58" s="5"/>
      <c r="F58" s="5"/>
      <c r="G58" s="5"/>
      <c r="H58" s="6"/>
    </row>
    <row r="59" spans="1:8" ht="12.75">
      <c r="A59" t="s">
        <v>59</v>
      </c>
      <c r="B59" s="5">
        <f>SUM('County Revenue Share'!B59:M59)</f>
        <v>27391727.950000003</v>
      </c>
      <c r="C59" s="5">
        <f>SUM('Municipal Revenue Share'!B59:M59)</f>
        <v>13972136.669999996</v>
      </c>
      <c r="D59" s="5">
        <f>SUM('County Revenue Share'!B59:M59)+SUM('Municipal Revenue Share'!B59:M59)</f>
        <v>41363864.62</v>
      </c>
      <c r="E59" s="5"/>
      <c r="F59" s="5"/>
      <c r="G59" s="5"/>
      <c r="H59" s="6"/>
    </row>
    <row r="60" spans="1:8" ht="12.75">
      <c r="A60" t="s">
        <v>60</v>
      </c>
      <c r="B60" s="5">
        <f>SUM('County Revenue Share'!B60:M60)</f>
        <v>5173851.100000001</v>
      </c>
      <c r="C60" s="5">
        <f>SUM('Municipal Revenue Share'!B60:M60)</f>
        <v>2306080.7700000005</v>
      </c>
      <c r="D60" s="5">
        <f>SUM('County Revenue Share'!B60:M60)+SUM('Municipal Revenue Share'!B60:M60)</f>
        <v>7479931.870000001</v>
      </c>
      <c r="E60" s="5"/>
      <c r="F60" s="5"/>
      <c r="G60" s="5"/>
      <c r="H60" s="6"/>
    </row>
    <row r="61" spans="1:8" ht="12.75">
      <c r="A61" t="s">
        <v>61</v>
      </c>
      <c r="B61" s="5">
        <f>SUM('County Revenue Share'!B61:M61)</f>
        <v>22477962.65</v>
      </c>
      <c r="C61" s="5">
        <f>SUM('Municipal Revenue Share'!B61:M61)</f>
        <v>18857331.36</v>
      </c>
      <c r="D61" s="5">
        <f>SUM('County Revenue Share'!B61:M61)+SUM('Municipal Revenue Share'!B61:M61)</f>
        <v>41335294.01</v>
      </c>
      <c r="E61" s="5"/>
      <c r="F61" s="5"/>
      <c r="G61" s="5"/>
      <c r="H61" s="6"/>
    </row>
    <row r="62" spans="1:8" ht="12.75">
      <c r="A62" t="s">
        <v>26</v>
      </c>
      <c r="B62" s="5">
        <f>SUM('County Revenue Share'!B62:M62)</f>
        <v>8928055.459999997</v>
      </c>
      <c r="C62" s="5">
        <f>SUM('Municipal Revenue Share'!B62:M62)</f>
        <v>1555000.9700000002</v>
      </c>
      <c r="D62" s="5">
        <f>SUM('County Revenue Share'!B62:M62)+SUM('Municipal Revenue Share'!B62:M62)</f>
        <v>10483056.429999998</v>
      </c>
      <c r="E62" s="5"/>
      <c r="F62" s="5"/>
      <c r="G62" s="5"/>
      <c r="H62" s="6"/>
    </row>
    <row r="63" spans="1:8" ht="12.75">
      <c r="A63" t="s">
        <v>62</v>
      </c>
      <c r="B63" s="5">
        <f>SUM('County Revenue Share'!B63:M63)</f>
        <v>13787761.039999997</v>
      </c>
      <c r="C63" s="5">
        <f>SUM('Municipal Revenue Share'!B63:M63)</f>
        <v>18368598.729999997</v>
      </c>
      <c r="D63" s="5">
        <f>SUM('County Revenue Share'!B63:M63)+SUM('Municipal Revenue Share'!B63:M63)</f>
        <v>32156359.769999996</v>
      </c>
      <c r="E63" s="5"/>
      <c r="F63" s="5"/>
      <c r="G63" s="5"/>
      <c r="H63" s="6"/>
    </row>
    <row r="64" spans="1:8" ht="12.75">
      <c r="A64" t="s">
        <v>63</v>
      </c>
      <c r="B64" s="5">
        <f>SUM('County Revenue Share'!B64:M64)</f>
        <v>10256751.28</v>
      </c>
      <c r="C64" s="5">
        <f>SUM('Municipal Revenue Share'!B64:M64)</f>
        <v>6114328.569999998</v>
      </c>
      <c r="D64" s="5">
        <f>SUM('County Revenue Share'!B64:M64)+SUM('Municipal Revenue Share'!B64:M64)</f>
        <v>16371079.849999998</v>
      </c>
      <c r="E64" s="5"/>
      <c r="F64" s="5"/>
      <c r="G64" s="5"/>
      <c r="H64" s="6"/>
    </row>
    <row r="65" spans="1:8" ht="12.75">
      <c r="A65" t="s">
        <v>64</v>
      </c>
      <c r="B65" s="5">
        <f>SUM('County Revenue Share'!B65:M65)</f>
        <v>1334541.9800000002</v>
      </c>
      <c r="C65" s="5">
        <f>SUM('Municipal Revenue Share'!B65:M65)</f>
        <v>554424.5800000002</v>
      </c>
      <c r="D65" s="5">
        <f>SUM('County Revenue Share'!B65:M65)+SUM('Municipal Revenue Share'!B65:M65)</f>
        <v>1888966.5600000005</v>
      </c>
      <c r="E65" s="5"/>
      <c r="F65" s="5"/>
      <c r="G65" s="5"/>
      <c r="H65" s="6"/>
    </row>
    <row r="66" spans="1:8" ht="12.75">
      <c r="A66" t="s">
        <v>65</v>
      </c>
      <c r="B66" s="5">
        <f>SUM('County Revenue Share'!B66:M66)</f>
        <v>3933191.25</v>
      </c>
      <c r="C66" s="5">
        <f>SUM('Municipal Revenue Share'!B66:M66)</f>
        <v>714180.45</v>
      </c>
      <c r="D66" s="5">
        <f>SUM('County Revenue Share'!B66:M66)+SUM('Municipal Revenue Share'!B66:M66)</f>
        <v>4647371.7</v>
      </c>
      <c r="E66" s="5"/>
      <c r="F66" s="5"/>
      <c r="G66" s="5"/>
      <c r="H66" s="6"/>
    </row>
    <row r="67" spans="1:8" ht="12.75">
      <c r="A67" t="s">
        <v>66</v>
      </c>
      <c r="B67" s="5">
        <f>SUM('County Revenue Share'!B67:M67)</f>
        <v>3427537.4799999995</v>
      </c>
      <c r="C67" s="5">
        <f>SUM('Municipal Revenue Share'!B67:M67)</f>
        <v>3583804.6100000003</v>
      </c>
      <c r="D67" s="5">
        <f>SUM('County Revenue Share'!B67:M67)+SUM('Municipal Revenue Share'!B67:M67)</f>
        <v>7011342.09</v>
      </c>
      <c r="E67" s="5"/>
      <c r="F67" s="5"/>
      <c r="G67" s="5"/>
      <c r="H67" s="6"/>
    </row>
    <row r="68" spans="1:8" ht="12.75">
      <c r="A68" t="s">
        <v>67</v>
      </c>
      <c r="B68" s="5">
        <f>SUM('County Revenue Share'!B68:M68)</f>
        <v>2761156.16</v>
      </c>
      <c r="C68" s="5">
        <f>SUM('Municipal Revenue Share'!B68:M68)</f>
        <v>507018.64000000013</v>
      </c>
      <c r="D68" s="5">
        <f>SUM('County Revenue Share'!B68:M68)+SUM('Municipal Revenue Share'!B68:M68)</f>
        <v>3268174.8000000003</v>
      </c>
      <c r="E68" s="5"/>
      <c r="F68" s="5"/>
      <c r="G68" s="5"/>
      <c r="H68" s="6"/>
    </row>
    <row r="69" spans="1:8" ht="12.75">
      <c r="A69" t="s">
        <v>68</v>
      </c>
      <c r="B69" s="5">
        <f>SUM('County Revenue Share'!B69:M69)</f>
        <v>7586372.290000002</v>
      </c>
      <c r="C69" s="5">
        <f>SUM('Municipal Revenue Share'!B69:M69)</f>
        <v>3398023.3900000006</v>
      </c>
      <c r="D69" s="5">
        <f>SUM('County Revenue Share'!B69:M69)+SUM('Municipal Revenue Share'!B69:M69)</f>
        <v>10984395.680000003</v>
      </c>
      <c r="E69" s="5"/>
      <c r="F69" s="5"/>
      <c r="G69" s="5"/>
      <c r="H69" s="6"/>
    </row>
    <row r="70" spans="1:8" ht="12.75">
      <c r="A70" t="s">
        <v>69</v>
      </c>
      <c r="B70" s="5">
        <f>SUM('County Revenue Share'!B70:M70)</f>
        <v>7314560.2299999995</v>
      </c>
      <c r="C70" s="5">
        <f>SUM('Municipal Revenue Share'!B70:M70)</f>
        <v>5514004.59</v>
      </c>
      <c r="D70" s="5">
        <f>SUM('County Revenue Share'!B70:M70)+SUM('Municipal Revenue Share'!B70:M70)</f>
        <v>12828564.82</v>
      </c>
      <c r="E70" s="5"/>
      <c r="F70" s="5"/>
      <c r="G70" s="5"/>
      <c r="H70" s="6"/>
    </row>
    <row r="71" spans="1:8" ht="12.75">
      <c r="A71" t="s">
        <v>27</v>
      </c>
      <c r="B71" s="5">
        <f>SUM('County Revenue Share'!B71:M71)</f>
        <v>1719603.3</v>
      </c>
      <c r="C71" s="5">
        <f>SUM('Municipal Revenue Share'!B71:M71)</f>
        <v>360556.12</v>
      </c>
      <c r="D71" s="5">
        <f>SUM('County Revenue Share'!B71:M71)+SUM('Municipal Revenue Share'!B71:M71)</f>
        <v>2080159.42</v>
      </c>
      <c r="E71" s="5"/>
      <c r="F71" s="5"/>
      <c r="G71" s="5"/>
      <c r="H71" s="6"/>
    </row>
    <row r="72" spans="1:8" ht="12.75">
      <c r="A72" t="s">
        <v>70</v>
      </c>
      <c r="B72" s="5">
        <f>SUM('County Revenue Share'!B72:M72)</f>
        <v>731818.6799999999</v>
      </c>
      <c r="C72" s="5">
        <f>SUM('Municipal Revenue Share'!B72:M72)</f>
        <v>316433.25999999995</v>
      </c>
      <c r="D72" s="5">
        <f>SUM('County Revenue Share'!B72:M72)+SUM('Municipal Revenue Share'!B72:M72)</f>
        <v>1048251.94</v>
      </c>
      <c r="E72" s="5"/>
      <c r="F72" s="5"/>
      <c r="G72" s="5"/>
      <c r="H72" s="6"/>
    </row>
    <row r="73" spans="1:8" ht="12.75">
      <c r="A73" t="s">
        <v>28</v>
      </c>
      <c r="B73" s="5">
        <f>SUM('County Revenue Share'!B73:M73)</f>
        <v>354974.7199999999</v>
      </c>
      <c r="C73" s="5">
        <f>SUM('Municipal Revenue Share'!B73:M73)</f>
        <v>263508.89</v>
      </c>
      <c r="D73" s="5">
        <f>SUM('County Revenue Share'!B73:M73)+SUM('Municipal Revenue Share'!B73:M73)</f>
        <v>618483.6099999999</v>
      </c>
      <c r="E73" s="5"/>
      <c r="F73" s="5"/>
      <c r="G73" s="5"/>
      <c r="H73" s="6"/>
    </row>
    <row r="74" spans="1:8" ht="12.75">
      <c r="A74" t="s">
        <v>29</v>
      </c>
      <c r="B74" s="5">
        <f>SUM('County Revenue Share'!B74:M74)</f>
        <v>179064.93999999994</v>
      </c>
      <c r="C74" s="5">
        <f>SUM('Municipal Revenue Share'!B74:M74)</f>
        <v>99550.59</v>
      </c>
      <c r="D74" s="5">
        <f>SUM('County Revenue Share'!B74:M74)+SUM('Municipal Revenue Share'!B74:M74)</f>
        <v>278615.5299999999</v>
      </c>
      <c r="E74" s="5"/>
      <c r="F74" s="5"/>
      <c r="G74" s="5"/>
      <c r="H74" s="6"/>
    </row>
    <row r="75" spans="1:8" ht="12.75">
      <c r="A75" t="s">
        <v>71</v>
      </c>
      <c r="B75" s="5">
        <f>SUM('County Revenue Share'!B75:M75)</f>
        <v>6803006.13</v>
      </c>
      <c r="C75" s="5">
        <f>SUM('Municipal Revenue Share'!B75:M75)</f>
        <v>9783131.809999999</v>
      </c>
      <c r="D75" s="5">
        <f>SUM('County Revenue Share'!B75:M75)+SUM('Municipal Revenue Share'!B75:M75)</f>
        <v>16586137.939999998</v>
      </c>
      <c r="E75" s="5"/>
      <c r="F75" s="5"/>
      <c r="G75" s="5"/>
      <c r="H75" s="6"/>
    </row>
    <row r="76" spans="1:8" ht="12.75">
      <c r="A76" t="s">
        <v>72</v>
      </c>
      <c r="B76" s="5">
        <f>SUM('County Revenue Share'!B76:M76)</f>
        <v>562727.7899999998</v>
      </c>
      <c r="C76" s="5">
        <f>SUM('Municipal Revenue Share'!B76:M76)</f>
        <v>59833.51999999999</v>
      </c>
      <c r="D76" s="5">
        <f>SUM('County Revenue Share'!B76:M76)+SUM('Municipal Revenue Share'!B76:M76)</f>
        <v>622561.3099999998</v>
      </c>
      <c r="E76" s="5"/>
      <c r="F76" s="5"/>
      <c r="G76" s="5"/>
      <c r="H76" s="6"/>
    </row>
    <row r="77" spans="1:8" ht="12.75">
      <c r="A77" t="s">
        <v>73</v>
      </c>
      <c r="B77" s="5">
        <f>SUM('County Revenue Share'!B77:M77)</f>
        <v>1418713.2999999998</v>
      </c>
      <c r="C77" s="5">
        <f>SUM('Municipal Revenue Share'!B77:M77)</f>
        <v>351244.9600000001</v>
      </c>
      <c r="D77" s="5">
        <f>SUM('County Revenue Share'!B77:M77)+SUM('Municipal Revenue Share'!B77:M77)</f>
        <v>1769958.2599999998</v>
      </c>
      <c r="E77" s="5"/>
      <c r="F77" s="5"/>
      <c r="G77" s="5"/>
      <c r="H77" s="6"/>
    </row>
    <row r="78" spans="1:8" ht="12.75">
      <c r="A78" t="s">
        <v>30</v>
      </c>
      <c r="B78" s="5">
        <f>SUM('County Revenue Share'!B78:M78)</f>
        <v>392804.41</v>
      </c>
      <c r="C78" s="5">
        <f>SUM('Municipal Revenue Share'!B78:M78)</f>
        <v>212855.63000000003</v>
      </c>
      <c r="D78" s="5">
        <f>SUM('County Revenue Share'!B78:M78)+SUM('Municipal Revenue Share'!B78:M78)</f>
        <v>605660.04</v>
      </c>
      <c r="E78" s="5"/>
      <c r="F78" s="5"/>
      <c r="G78" s="5"/>
      <c r="H78" s="6"/>
    </row>
    <row r="79" spans="1:8" ht="12.75">
      <c r="A79" t="s">
        <v>1</v>
      </c>
      <c r="B79" s="5" t="s">
        <v>32</v>
      </c>
      <c r="C79" s="5" t="s">
        <v>33</v>
      </c>
      <c r="D79" s="5" t="s">
        <v>33</v>
      </c>
      <c r="E79" s="5"/>
      <c r="F79" s="5"/>
      <c r="G79" s="5"/>
      <c r="H79" s="5"/>
    </row>
    <row r="80" spans="1:8" ht="12.75">
      <c r="A80" t="s">
        <v>31</v>
      </c>
      <c r="B80" s="5">
        <f>SUM(B12:B78)</f>
        <v>333690827.7400002</v>
      </c>
      <c r="C80" s="5">
        <f>SUM(C12:C78)</f>
        <v>303894915.9999999</v>
      </c>
      <c r="D80" s="5">
        <f>SUM(D12:D78)</f>
        <v>637585743.74</v>
      </c>
      <c r="E80" s="5"/>
      <c r="F80" s="5"/>
      <c r="G80" s="5"/>
      <c r="H80" s="5"/>
    </row>
    <row r="82" ht="12.75">
      <c r="A82" s="4"/>
    </row>
  </sheetData>
  <sheetProtection/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80"/>
  <sheetViews>
    <sheetView zoomScalePageLayoutView="0" workbookViewId="0" topLeftCell="A2">
      <pane xSplit="1" ySplit="10" topLeftCell="B7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M80" sqref="M80"/>
    </sheetView>
  </sheetViews>
  <sheetFormatPr defaultColWidth="9.33203125" defaultRowHeight="12.75"/>
  <cols>
    <col min="1" max="1" width="16.16015625" style="0" bestFit="1" customWidth="1"/>
    <col min="2" max="12" width="10.16015625" style="0" bestFit="1" customWidth="1"/>
    <col min="13" max="13" width="10.16015625" style="6" bestFit="1" customWidth="1"/>
    <col min="14" max="14" width="11.16015625" style="0" bestFit="1" customWidth="1"/>
    <col min="18" max="18" width="10.16015625" style="0" bestFit="1" customWidth="1"/>
  </cols>
  <sheetData>
    <row r="2" spans="1:14" ht="12.75">
      <c r="A2" s="10" t="str">
        <f>'FY10-11'!A1</f>
        <v>VALIDATED TAX RECEIPTS FOR: JULY 2010 thru  June 2011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8"/>
      <c r="F3" s="4"/>
      <c r="G3" s="4"/>
      <c r="N3" t="s">
        <v>74</v>
      </c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1:14" ht="12.75">
      <c r="A10" t="s">
        <v>0</v>
      </c>
      <c r="B10" s="2">
        <v>40360</v>
      </c>
      <c r="C10" s="2">
        <v>40391</v>
      </c>
      <c r="D10" s="2">
        <v>40422</v>
      </c>
      <c r="E10" s="2">
        <v>40452</v>
      </c>
      <c r="F10" s="2">
        <v>40483</v>
      </c>
      <c r="G10" s="2">
        <v>40513</v>
      </c>
      <c r="H10" s="2">
        <v>40544</v>
      </c>
      <c r="I10" s="2">
        <v>40575</v>
      </c>
      <c r="J10" s="2">
        <v>40603</v>
      </c>
      <c r="K10" s="2">
        <v>40634</v>
      </c>
      <c r="L10" s="2">
        <v>40664</v>
      </c>
      <c r="M10" s="2">
        <v>40695</v>
      </c>
      <c r="N10" s="3" t="s">
        <v>84</v>
      </c>
    </row>
    <row r="11" ht="12.75">
      <c r="A11" t="s">
        <v>1</v>
      </c>
    </row>
    <row r="12" spans="1:14" ht="12.75">
      <c r="A12" t="s">
        <v>37</v>
      </c>
      <c r="B12" s="6">
        <v>322180.65</v>
      </c>
      <c r="C12" s="6">
        <v>322180.65</v>
      </c>
      <c r="D12" s="6">
        <v>322180.65</v>
      </c>
      <c r="E12" s="6">
        <v>322180.65</v>
      </c>
      <c r="F12" s="6">
        <v>322180.65</v>
      </c>
      <c r="G12" s="6">
        <v>322180.65</v>
      </c>
      <c r="H12" s="6">
        <v>322180.65</v>
      </c>
      <c r="I12" s="6">
        <v>322180.65</v>
      </c>
      <c r="J12" s="6">
        <v>322180.65</v>
      </c>
      <c r="K12" s="6">
        <v>322180.65</v>
      </c>
      <c r="L12" s="6">
        <v>322180.65</v>
      </c>
      <c r="M12" s="9">
        <v>452659.76</v>
      </c>
      <c r="N12" s="6">
        <f>SUM(B12:M12)</f>
        <v>3996646.909999999</v>
      </c>
    </row>
    <row r="13" spans="1:14" ht="12.75">
      <c r="A13" t="s">
        <v>38</v>
      </c>
      <c r="B13" s="6">
        <v>33089.01</v>
      </c>
      <c r="C13" s="6">
        <v>33089.01</v>
      </c>
      <c r="D13" s="6">
        <v>33089.01</v>
      </c>
      <c r="E13" s="6">
        <v>33089.01</v>
      </c>
      <c r="F13" s="6">
        <v>33089.01</v>
      </c>
      <c r="G13" s="6">
        <v>33089.01</v>
      </c>
      <c r="H13" s="6">
        <v>33089.01</v>
      </c>
      <c r="I13" s="6">
        <v>33089.01</v>
      </c>
      <c r="J13" s="6">
        <v>33089.01</v>
      </c>
      <c r="K13" s="6">
        <v>33089.01</v>
      </c>
      <c r="L13" s="6">
        <v>33089.01</v>
      </c>
      <c r="M13" s="9">
        <v>41339.12</v>
      </c>
      <c r="N13" s="6">
        <f aca="true" t="shared" si="0" ref="N13:N76">SUM(B13:M13)</f>
        <v>405318.23000000004</v>
      </c>
    </row>
    <row r="14" spans="1:14" ht="12.75">
      <c r="A14" t="s">
        <v>39</v>
      </c>
      <c r="B14" s="6">
        <v>246458.9</v>
      </c>
      <c r="C14" s="6">
        <v>246458.9</v>
      </c>
      <c r="D14" s="6">
        <v>246458.9</v>
      </c>
      <c r="E14" s="6">
        <v>246458.9</v>
      </c>
      <c r="F14" s="6">
        <v>246458.9</v>
      </c>
      <c r="G14" s="6">
        <v>246458.9</v>
      </c>
      <c r="H14" s="6">
        <v>246458.9</v>
      </c>
      <c r="I14" s="6">
        <v>246458.9</v>
      </c>
      <c r="J14" s="6">
        <v>246458.9</v>
      </c>
      <c r="K14" s="6">
        <v>246458.9</v>
      </c>
      <c r="L14" s="6">
        <v>246458.9</v>
      </c>
      <c r="M14" s="1">
        <v>350200.29</v>
      </c>
      <c r="N14" s="6">
        <f t="shared" si="0"/>
        <v>3061248.1899999995</v>
      </c>
    </row>
    <row r="15" spans="1:14" ht="12.75">
      <c r="A15" t="s">
        <v>2</v>
      </c>
      <c r="B15" s="6">
        <v>34896.44</v>
      </c>
      <c r="C15" s="6">
        <v>34896.44</v>
      </c>
      <c r="D15" s="6">
        <v>34896.44</v>
      </c>
      <c r="E15" s="6">
        <v>34896.44</v>
      </c>
      <c r="F15" s="6">
        <v>34896.44</v>
      </c>
      <c r="G15" s="6">
        <v>34896.44</v>
      </c>
      <c r="H15" s="6">
        <v>34896.44</v>
      </c>
      <c r="I15" s="6">
        <v>34896.44</v>
      </c>
      <c r="J15" s="6">
        <v>34896.44</v>
      </c>
      <c r="K15" s="6">
        <v>34896.44</v>
      </c>
      <c r="L15" s="6">
        <v>34896.44</v>
      </c>
      <c r="M15" s="1">
        <v>44482.8</v>
      </c>
      <c r="N15" s="6">
        <f t="shared" si="0"/>
        <v>428343.64</v>
      </c>
    </row>
    <row r="16" spans="1:14" ht="12.75">
      <c r="A16" t="s">
        <v>40</v>
      </c>
      <c r="B16" s="6">
        <v>676133.28</v>
      </c>
      <c r="C16" s="6">
        <v>676133.28</v>
      </c>
      <c r="D16" s="6">
        <v>676133.28</v>
      </c>
      <c r="E16" s="6">
        <v>676133.28</v>
      </c>
      <c r="F16" s="6">
        <v>676133.28</v>
      </c>
      <c r="G16" s="6">
        <v>676133.28</v>
      </c>
      <c r="H16" s="6">
        <v>676133.28</v>
      </c>
      <c r="I16" s="6">
        <v>676133.28</v>
      </c>
      <c r="J16" s="6">
        <v>676133.28</v>
      </c>
      <c r="K16" s="6">
        <v>676133.28</v>
      </c>
      <c r="L16" s="6">
        <v>676133.28</v>
      </c>
      <c r="M16" s="1">
        <v>949866.75</v>
      </c>
      <c r="N16" s="6">
        <f t="shared" si="0"/>
        <v>8387332.830000002</v>
      </c>
    </row>
    <row r="17" spans="1:14" ht="12.75">
      <c r="A17" t="s">
        <v>41</v>
      </c>
      <c r="B17" s="6">
        <v>1738849.19</v>
      </c>
      <c r="C17" s="6">
        <v>1738849.19</v>
      </c>
      <c r="D17" s="6">
        <v>1738849.19</v>
      </c>
      <c r="E17" s="6">
        <v>1738849.19</v>
      </c>
      <c r="F17" s="6">
        <v>1738849.19</v>
      </c>
      <c r="G17" s="6">
        <v>1738849.19</v>
      </c>
      <c r="H17" s="6">
        <v>1738849.19</v>
      </c>
      <c r="I17" s="6">
        <v>1738849.19</v>
      </c>
      <c r="J17" s="6">
        <v>1738849.19</v>
      </c>
      <c r="K17" s="6">
        <v>1738849.19</v>
      </c>
      <c r="L17" s="6">
        <v>1738849.19</v>
      </c>
      <c r="M17" s="9">
        <v>2828678.02</v>
      </c>
      <c r="N17" s="6">
        <f t="shared" si="0"/>
        <v>21956019.11</v>
      </c>
    </row>
    <row r="18" spans="1:14" ht="12.75">
      <c r="A18" t="s">
        <v>3</v>
      </c>
      <c r="B18" s="6">
        <v>17727.8</v>
      </c>
      <c r="C18" s="6">
        <v>17727.8</v>
      </c>
      <c r="D18" s="6">
        <v>17727.8</v>
      </c>
      <c r="E18" s="6">
        <v>17727.8</v>
      </c>
      <c r="F18" s="6">
        <v>17727.8</v>
      </c>
      <c r="G18" s="6">
        <v>17727.8</v>
      </c>
      <c r="H18" s="6">
        <v>17727.8</v>
      </c>
      <c r="I18" s="6">
        <v>17727.8</v>
      </c>
      <c r="J18" s="6">
        <v>17727.8</v>
      </c>
      <c r="K18" s="6">
        <v>17727.8</v>
      </c>
      <c r="L18" s="6">
        <v>17727.8</v>
      </c>
      <c r="M18" s="1">
        <v>21761.2</v>
      </c>
      <c r="N18" s="6">
        <f t="shared" si="0"/>
        <v>216766.99999999997</v>
      </c>
    </row>
    <row r="19" spans="1:14" ht="12.75">
      <c r="A19" t="s">
        <v>42</v>
      </c>
      <c r="B19" s="6">
        <v>282501.11</v>
      </c>
      <c r="C19" s="6">
        <v>282501.11</v>
      </c>
      <c r="D19" s="6">
        <v>282501.11</v>
      </c>
      <c r="E19" s="6">
        <v>282501.11</v>
      </c>
      <c r="F19" s="6">
        <v>282501.11</v>
      </c>
      <c r="G19" s="6">
        <v>282501.11</v>
      </c>
      <c r="H19" s="6">
        <v>282501.11</v>
      </c>
      <c r="I19" s="6">
        <v>282501.11</v>
      </c>
      <c r="J19" s="6">
        <v>282501.11</v>
      </c>
      <c r="K19" s="6">
        <v>282501.11</v>
      </c>
      <c r="L19" s="6">
        <v>282501.11</v>
      </c>
      <c r="M19" s="1">
        <v>353835.49</v>
      </c>
      <c r="N19" s="6">
        <f t="shared" si="0"/>
        <v>3461347.6999999993</v>
      </c>
    </row>
    <row r="20" spans="1:14" ht="12.75">
      <c r="A20" t="s">
        <v>43</v>
      </c>
      <c r="B20" s="6">
        <v>236088.45</v>
      </c>
      <c r="C20" s="6">
        <v>236088.45</v>
      </c>
      <c r="D20" s="6">
        <v>236088.45</v>
      </c>
      <c r="E20" s="6">
        <v>236088.45</v>
      </c>
      <c r="F20" s="6">
        <v>236088.45</v>
      </c>
      <c r="G20" s="6">
        <v>236088.45</v>
      </c>
      <c r="H20" s="6">
        <v>236088.45</v>
      </c>
      <c r="I20" s="6">
        <v>236088.45</v>
      </c>
      <c r="J20" s="6">
        <v>236088.45</v>
      </c>
      <c r="K20" s="6">
        <v>236088.45</v>
      </c>
      <c r="L20" s="6">
        <v>236088.45</v>
      </c>
      <c r="M20" s="1">
        <v>289574.1</v>
      </c>
      <c r="N20" s="6">
        <f t="shared" si="0"/>
        <v>2886547.0500000003</v>
      </c>
    </row>
    <row r="21" spans="1:14" ht="12.75">
      <c r="A21" t="s">
        <v>44</v>
      </c>
      <c r="B21" s="6">
        <v>304008.29</v>
      </c>
      <c r="C21" s="6">
        <v>304008.29</v>
      </c>
      <c r="D21" s="6">
        <v>304008.29</v>
      </c>
      <c r="E21" s="6">
        <v>304008.29</v>
      </c>
      <c r="F21" s="6">
        <v>304008.29</v>
      </c>
      <c r="G21" s="6">
        <v>304008.29</v>
      </c>
      <c r="H21" s="6">
        <v>304008.29</v>
      </c>
      <c r="I21" s="6">
        <v>304008.29</v>
      </c>
      <c r="J21" s="6">
        <v>304008.29</v>
      </c>
      <c r="K21" s="6">
        <v>304008.29</v>
      </c>
      <c r="L21" s="6">
        <v>304008.29</v>
      </c>
      <c r="M21" s="1">
        <v>374234.38</v>
      </c>
      <c r="N21" s="6">
        <f t="shared" si="0"/>
        <v>3718325.57</v>
      </c>
    </row>
    <row r="22" spans="1:14" ht="12.75">
      <c r="A22" t="s">
        <v>45</v>
      </c>
      <c r="B22" s="6">
        <v>628281.79</v>
      </c>
      <c r="C22" s="6">
        <v>628281.79</v>
      </c>
      <c r="D22" s="6">
        <v>628281.79</v>
      </c>
      <c r="E22" s="6">
        <v>628281.79</v>
      </c>
      <c r="F22" s="6">
        <v>628281.79</v>
      </c>
      <c r="G22" s="6">
        <v>628281.79</v>
      </c>
      <c r="H22" s="6">
        <v>628281.79</v>
      </c>
      <c r="I22" s="6">
        <v>628281.79</v>
      </c>
      <c r="J22" s="6">
        <v>628281.79</v>
      </c>
      <c r="K22" s="6">
        <v>628281.79</v>
      </c>
      <c r="L22" s="6">
        <v>628281.79</v>
      </c>
      <c r="M22" s="1">
        <v>811574.82</v>
      </c>
      <c r="N22" s="6">
        <f t="shared" si="0"/>
        <v>7722674.510000001</v>
      </c>
    </row>
    <row r="23" spans="1:14" ht="12.75">
      <c r="A23" t="s">
        <v>4</v>
      </c>
      <c r="B23" s="6">
        <v>102404.58</v>
      </c>
      <c r="C23" s="6">
        <v>102404.58</v>
      </c>
      <c r="D23" s="6">
        <v>102404.58</v>
      </c>
      <c r="E23" s="6">
        <v>102404.58</v>
      </c>
      <c r="F23" s="6">
        <v>102404.58</v>
      </c>
      <c r="G23" s="6">
        <v>102404.58</v>
      </c>
      <c r="H23" s="6">
        <v>102404.58</v>
      </c>
      <c r="I23" s="6">
        <v>102404.58</v>
      </c>
      <c r="J23" s="6">
        <v>102404.58</v>
      </c>
      <c r="K23" s="6">
        <v>102404.58</v>
      </c>
      <c r="L23" s="6">
        <v>102404.58</v>
      </c>
      <c r="M23" s="1">
        <v>129676.35</v>
      </c>
      <c r="N23" s="6">
        <f t="shared" si="0"/>
        <v>1256126.73</v>
      </c>
    </row>
    <row r="24" spans="1:14" ht="12.75">
      <c r="A24" t="s">
        <v>82</v>
      </c>
      <c r="B24" s="6">
        <v>3382884.14</v>
      </c>
      <c r="C24" s="6">
        <v>3382884.14</v>
      </c>
      <c r="D24" s="6">
        <v>3382884.14</v>
      </c>
      <c r="E24" s="6">
        <v>3382884.14</v>
      </c>
      <c r="F24" s="6">
        <v>3382884.14</v>
      </c>
      <c r="G24" s="6">
        <v>3382884.14</v>
      </c>
      <c r="H24" s="6">
        <v>3382884.14</v>
      </c>
      <c r="I24" s="6">
        <v>3382884.14</v>
      </c>
      <c r="J24" s="6">
        <v>3382884.14</v>
      </c>
      <c r="K24" s="6">
        <v>3382884.14</v>
      </c>
      <c r="L24" s="6">
        <v>3382884.14</v>
      </c>
      <c r="M24" s="1">
        <v>4739350.23</v>
      </c>
      <c r="N24" s="6">
        <f t="shared" si="0"/>
        <v>41951075.769999996</v>
      </c>
    </row>
    <row r="25" spans="1:14" ht="12.75">
      <c r="A25" t="s">
        <v>5</v>
      </c>
      <c r="B25" s="6">
        <v>46929.15</v>
      </c>
      <c r="C25" s="6">
        <v>46929.15</v>
      </c>
      <c r="D25" s="6">
        <v>46929.15</v>
      </c>
      <c r="E25" s="6">
        <v>46929.15</v>
      </c>
      <c r="F25" s="6">
        <v>46929.15</v>
      </c>
      <c r="G25" s="6">
        <v>46929.15</v>
      </c>
      <c r="H25" s="6">
        <v>46929.15</v>
      </c>
      <c r="I25" s="6">
        <v>46929.15</v>
      </c>
      <c r="J25" s="6">
        <v>46929.15</v>
      </c>
      <c r="K25" s="6">
        <v>46929.15</v>
      </c>
      <c r="L25" s="6">
        <v>46929.15</v>
      </c>
      <c r="M25" s="1">
        <v>57780.39</v>
      </c>
      <c r="N25" s="6">
        <f t="shared" si="0"/>
        <v>574001.0400000002</v>
      </c>
    </row>
    <row r="26" spans="1:14" ht="12.75">
      <c r="A26" t="s">
        <v>6</v>
      </c>
      <c r="B26" s="6">
        <v>21746.16</v>
      </c>
      <c r="C26" s="6">
        <v>21746.16</v>
      </c>
      <c r="D26" s="6">
        <v>21746.16</v>
      </c>
      <c r="E26" s="6">
        <v>21746.16</v>
      </c>
      <c r="F26" s="6">
        <v>21746.16</v>
      </c>
      <c r="G26" s="6">
        <v>21746.16</v>
      </c>
      <c r="H26" s="6">
        <v>21746.16</v>
      </c>
      <c r="I26" s="6">
        <v>21746.16</v>
      </c>
      <c r="J26" s="6">
        <v>21746.16</v>
      </c>
      <c r="K26" s="6">
        <v>21746.16</v>
      </c>
      <c r="L26" s="6">
        <v>21746.16</v>
      </c>
      <c r="M26" s="1">
        <v>26079.18</v>
      </c>
      <c r="N26" s="6">
        <f t="shared" si="0"/>
        <v>265286.94</v>
      </c>
    </row>
    <row r="27" spans="1:14" ht="12.75">
      <c r="A27" t="s">
        <v>46</v>
      </c>
      <c r="B27" s="6">
        <v>872711.32</v>
      </c>
      <c r="C27" s="6">
        <v>872711.32</v>
      </c>
      <c r="D27" s="6">
        <v>872711.32</v>
      </c>
      <c r="E27" s="6">
        <v>872711.32</v>
      </c>
      <c r="F27" s="6">
        <v>872711.32</v>
      </c>
      <c r="G27" s="6">
        <v>872711.32</v>
      </c>
      <c r="H27" s="6">
        <v>872711.32</v>
      </c>
      <c r="I27" s="6">
        <v>872711.32</v>
      </c>
      <c r="J27" s="6">
        <v>872711.32</v>
      </c>
      <c r="K27" s="6">
        <v>872711.32</v>
      </c>
      <c r="L27" s="6">
        <v>872711.32</v>
      </c>
      <c r="M27" s="1">
        <v>8046707.31</v>
      </c>
      <c r="N27" s="6">
        <f t="shared" si="0"/>
        <v>17646531.830000002</v>
      </c>
    </row>
    <row r="28" spans="1:14" ht="12.75">
      <c r="A28" t="s">
        <v>47</v>
      </c>
      <c r="B28" s="6">
        <v>526353.11</v>
      </c>
      <c r="C28" s="6">
        <v>526353.11</v>
      </c>
      <c r="D28" s="6">
        <v>526353.11</v>
      </c>
      <c r="E28" s="6">
        <v>526353.11</v>
      </c>
      <c r="F28" s="6">
        <v>526353.11</v>
      </c>
      <c r="G28" s="6">
        <v>526353.11</v>
      </c>
      <c r="H28" s="6">
        <v>526353.11</v>
      </c>
      <c r="I28" s="6">
        <v>526353.11</v>
      </c>
      <c r="J28" s="6">
        <v>526353.11</v>
      </c>
      <c r="K28" s="6">
        <v>526353.11</v>
      </c>
      <c r="L28" s="6">
        <v>526353.11</v>
      </c>
      <c r="M28" s="1">
        <v>674315.48</v>
      </c>
      <c r="N28" s="6">
        <f t="shared" si="0"/>
        <v>6464199.690000001</v>
      </c>
    </row>
    <row r="29" spans="1:14" ht="12.75">
      <c r="A29" t="s">
        <v>7</v>
      </c>
      <c r="B29" s="6">
        <v>79463.37</v>
      </c>
      <c r="C29" s="6">
        <v>79463.37</v>
      </c>
      <c r="D29" s="6">
        <v>79463.37</v>
      </c>
      <c r="E29" s="6">
        <v>79463.37</v>
      </c>
      <c r="F29" s="6">
        <v>79463.37</v>
      </c>
      <c r="G29" s="6">
        <v>79463.37</v>
      </c>
      <c r="H29" s="6">
        <v>79463.37</v>
      </c>
      <c r="I29" s="6">
        <v>79463.37</v>
      </c>
      <c r="J29" s="6">
        <v>79463.37</v>
      </c>
      <c r="K29" s="6">
        <v>79463.37</v>
      </c>
      <c r="L29" s="6">
        <v>79463.37</v>
      </c>
      <c r="M29" s="1">
        <v>120840.55</v>
      </c>
      <c r="N29" s="6">
        <f t="shared" si="0"/>
        <v>994937.62</v>
      </c>
    </row>
    <row r="30" spans="1:14" ht="12.75">
      <c r="A30" t="s">
        <v>8</v>
      </c>
      <c r="B30" s="6">
        <v>16107.43</v>
      </c>
      <c r="C30" s="6">
        <v>16107.43</v>
      </c>
      <c r="D30" s="6">
        <v>16107.43</v>
      </c>
      <c r="E30" s="6">
        <v>16107.43</v>
      </c>
      <c r="F30" s="6">
        <v>16107.43</v>
      </c>
      <c r="G30" s="6">
        <v>16107.43</v>
      </c>
      <c r="H30" s="6">
        <v>16107.43</v>
      </c>
      <c r="I30" s="6">
        <v>16107.43</v>
      </c>
      <c r="J30" s="6">
        <v>16107.43</v>
      </c>
      <c r="K30" s="6">
        <v>16107.43</v>
      </c>
      <c r="L30" s="6">
        <v>16107.43</v>
      </c>
      <c r="M30" s="1">
        <v>21314.21</v>
      </c>
      <c r="N30" s="6">
        <f t="shared" si="0"/>
        <v>198495.93999999994</v>
      </c>
    </row>
    <row r="31" spans="1:14" ht="12.75">
      <c r="A31" t="s">
        <v>9</v>
      </c>
      <c r="B31" s="6">
        <v>62813.33</v>
      </c>
      <c r="C31" s="6">
        <v>62813.33</v>
      </c>
      <c r="D31" s="6">
        <v>62813.33</v>
      </c>
      <c r="E31" s="6">
        <v>62813.33</v>
      </c>
      <c r="F31" s="6">
        <v>62813.33</v>
      </c>
      <c r="G31" s="6">
        <v>62813.33</v>
      </c>
      <c r="H31" s="6">
        <v>62813.33</v>
      </c>
      <c r="I31" s="6">
        <v>62813.33</v>
      </c>
      <c r="J31" s="6">
        <v>62813.33</v>
      </c>
      <c r="K31" s="6">
        <v>62813.33</v>
      </c>
      <c r="L31" s="6">
        <v>62813.33</v>
      </c>
      <c r="M31" s="1">
        <v>79221.28</v>
      </c>
      <c r="N31" s="6">
        <f t="shared" si="0"/>
        <v>770167.91</v>
      </c>
    </row>
    <row r="32" spans="1:14" ht="12.75">
      <c r="A32" t="s">
        <v>10</v>
      </c>
      <c r="B32" s="6">
        <v>23008.44</v>
      </c>
      <c r="C32" s="6">
        <v>23008.44</v>
      </c>
      <c r="D32" s="6">
        <v>23008.44</v>
      </c>
      <c r="E32" s="6">
        <v>23008.44</v>
      </c>
      <c r="F32" s="6">
        <v>23008.44</v>
      </c>
      <c r="G32" s="6">
        <v>23008.44</v>
      </c>
      <c r="H32" s="6">
        <v>23008.44</v>
      </c>
      <c r="I32" s="6">
        <v>23008.44</v>
      </c>
      <c r="J32" s="6">
        <v>23008.44</v>
      </c>
      <c r="K32" s="6">
        <v>23008.44</v>
      </c>
      <c r="L32" s="6">
        <v>23008.44</v>
      </c>
      <c r="M32" s="1">
        <v>27358.62</v>
      </c>
      <c r="N32" s="6">
        <f t="shared" si="0"/>
        <v>280451.46</v>
      </c>
    </row>
    <row r="33" spans="1:14" ht="12.75">
      <c r="A33" t="s">
        <v>11</v>
      </c>
      <c r="B33" s="6">
        <v>14185.65</v>
      </c>
      <c r="C33" s="6">
        <v>14185.65</v>
      </c>
      <c r="D33" s="6">
        <v>14185.65</v>
      </c>
      <c r="E33" s="6">
        <v>14185.65</v>
      </c>
      <c r="F33" s="6">
        <v>14185.65</v>
      </c>
      <c r="G33" s="6">
        <v>14185.65</v>
      </c>
      <c r="H33" s="6">
        <v>14185.65</v>
      </c>
      <c r="I33" s="6">
        <v>14185.65</v>
      </c>
      <c r="J33" s="6">
        <v>14185.65</v>
      </c>
      <c r="K33" s="6">
        <v>14185.65</v>
      </c>
      <c r="L33" s="6">
        <v>14185.65</v>
      </c>
      <c r="M33" s="1">
        <v>16839.2</v>
      </c>
      <c r="N33" s="6">
        <f t="shared" si="0"/>
        <v>172881.34999999998</v>
      </c>
    </row>
    <row r="34" spans="1:14" ht="12.75">
      <c r="A34" t="s">
        <v>48</v>
      </c>
      <c r="B34" s="6">
        <v>17481.73</v>
      </c>
      <c r="C34" s="6">
        <v>17481.73</v>
      </c>
      <c r="D34" s="6">
        <v>17481.73</v>
      </c>
      <c r="E34" s="6">
        <v>17481.73</v>
      </c>
      <c r="F34" s="6">
        <v>17481.73</v>
      </c>
      <c r="G34" s="6">
        <v>17481.73</v>
      </c>
      <c r="H34" s="6">
        <v>17481.73</v>
      </c>
      <c r="I34" s="6">
        <v>17481.73</v>
      </c>
      <c r="J34" s="6">
        <v>17481.73</v>
      </c>
      <c r="K34" s="6">
        <v>17481.73</v>
      </c>
      <c r="L34" s="6">
        <v>17481.73</v>
      </c>
      <c r="M34" s="1">
        <v>22727.72</v>
      </c>
      <c r="N34" s="6">
        <f t="shared" si="0"/>
        <v>215026.75000000003</v>
      </c>
    </row>
    <row r="35" spans="1:14" ht="12.75">
      <c r="A35" t="s">
        <v>12</v>
      </c>
      <c r="B35" s="6">
        <v>15957.41</v>
      </c>
      <c r="C35" s="6">
        <v>15957.41</v>
      </c>
      <c r="D35" s="6">
        <v>15957.41</v>
      </c>
      <c r="E35" s="6">
        <v>15957.41</v>
      </c>
      <c r="F35" s="6">
        <v>15957.41</v>
      </c>
      <c r="G35" s="6">
        <v>15957.41</v>
      </c>
      <c r="H35" s="6">
        <v>15957.41</v>
      </c>
      <c r="I35" s="6">
        <v>15957.41</v>
      </c>
      <c r="J35" s="6">
        <v>15957.41</v>
      </c>
      <c r="K35" s="6">
        <v>15957.41</v>
      </c>
      <c r="L35" s="6">
        <v>15957.41</v>
      </c>
      <c r="M35" s="1">
        <v>19804.67</v>
      </c>
      <c r="N35" s="6">
        <f t="shared" si="0"/>
        <v>195336.18</v>
      </c>
    </row>
    <row r="36" spans="1:14" ht="12.75">
      <c r="A36" t="s">
        <v>13</v>
      </c>
      <c r="B36" s="6">
        <v>34014.98</v>
      </c>
      <c r="C36" s="6">
        <v>34014.98</v>
      </c>
      <c r="D36" s="6">
        <v>34014.98</v>
      </c>
      <c r="E36" s="6">
        <v>34014.98</v>
      </c>
      <c r="F36" s="6">
        <v>34014.98</v>
      </c>
      <c r="G36" s="6">
        <v>34014.98</v>
      </c>
      <c r="H36" s="6">
        <v>34014.98</v>
      </c>
      <c r="I36" s="6">
        <v>34014.98</v>
      </c>
      <c r="J36" s="6">
        <v>34014.98</v>
      </c>
      <c r="K36" s="6">
        <v>34014.98</v>
      </c>
      <c r="L36" s="6">
        <v>34014.98</v>
      </c>
      <c r="M36" s="1">
        <v>43050.87</v>
      </c>
      <c r="N36" s="6">
        <f t="shared" si="0"/>
        <v>417215.64999999997</v>
      </c>
    </row>
    <row r="37" spans="1:14" ht="12.75">
      <c r="A37" t="s">
        <v>14</v>
      </c>
      <c r="B37" s="6">
        <v>55591.11</v>
      </c>
      <c r="C37" s="6">
        <v>55591.11</v>
      </c>
      <c r="D37" s="6">
        <v>55591.11</v>
      </c>
      <c r="E37" s="6">
        <v>55591.11</v>
      </c>
      <c r="F37" s="6">
        <v>55591.11</v>
      </c>
      <c r="G37" s="6">
        <v>55591.11</v>
      </c>
      <c r="H37" s="6">
        <v>55591.11</v>
      </c>
      <c r="I37" s="6">
        <v>55591.11</v>
      </c>
      <c r="J37" s="6">
        <v>55591.11</v>
      </c>
      <c r="K37" s="6">
        <v>55591.11</v>
      </c>
      <c r="L37" s="6">
        <v>55591.11</v>
      </c>
      <c r="M37" s="1">
        <v>69958.78</v>
      </c>
      <c r="N37" s="6">
        <f t="shared" si="0"/>
        <v>681460.99</v>
      </c>
    </row>
    <row r="38" spans="1:14" ht="12.75">
      <c r="A38" t="s">
        <v>49</v>
      </c>
      <c r="B38" s="6">
        <v>274686.37</v>
      </c>
      <c r="C38" s="6">
        <v>274686.37</v>
      </c>
      <c r="D38" s="6">
        <v>274686.37</v>
      </c>
      <c r="E38" s="6">
        <v>274686.37</v>
      </c>
      <c r="F38" s="6">
        <v>274686.37</v>
      </c>
      <c r="G38" s="6">
        <v>274686.37</v>
      </c>
      <c r="H38" s="6">
        <v>274686.37</v>
      </c>
      <c r="I38" s="6">
        <v>274686.37</v>
      </c>
      <c r="J38" s="6">
        <v>274686.37</v>
      </c>
      <c r="K38" s="6">
        <v>274686.37</v>
      </c>
      <c r="L38" s="6">
        <v>274686.37</v>
      </c>
      <c r="M38" s="1">
        <v>334107.01</v>
      </c>
      <c r="N38" s="6">
        <f t="shared" si="0"/>
        <v>3355657.080000001</v>
      </c>
    </row>
    <row r="39" spans="1:14" ht="12.75">
      <c r="A39" t="s">
        <v>15</v>
      </c>
      <c r="B39" s="6">
        <v>152201.91</v>
      </c>
      <c r="C39" s="6">
        <v>152201.91</v>
      </c>
      <c r="D39" s="6">
        <v>152201.91</v>
      </c>
      <c r="E39" s="6">
        <v>152201.91</v>
      </c>
      <c r="F39" s="6">
        <v>152201.91</v>
      </c>
      <c r="G39" s="6">
        <v>152201.91</v>
      </c>
      <c r="H39" s="6">
        <v>152201.91</v>
      </c>
      <c r="I39" s="6">
        <v>152201.91</v>
      </c>
      <c r="J39" s="6">
        <v>152201.91</v>
      </c>
      <c r="K39" s="6">
        <v>152201.91</v>
      </c>
      <c r="L39" s="6">
        <v>152201.91</v>
      </c>
      <c r="M39" s="1">
        <v>191036.77</v>
      </c>
      <c r="N39" s="6">
        <f t="shared" si="0"/>
        <v>1865257.7799999998</v>
      </c>
    </row>
    <row r="40" spans="1:14" ht="12.75">
      <c r="A40" t="s">
        <v>50</v>
      </c>
      <c r="B40" s="6">
        <v>1962681.79</v>
      </c>
      <c r="C40" s="6">
        <v>1962681.79</v>
      </c>
      <c r="D40" s="6">
        <v>1962681.79</v>
      </c>
      <c r="E40" s="6">
        <v>1962681.79</v>
      </c>
      <c r="F40" s="6">
        <v>1962681.79</v>
      </c>
      <c r="G40" s="6">
        <v>1962681.79</v>
      </c>
      <c r="H40" s="6">
        <v>1962681.79</v>
      </c>
      <c r="I40" s="6">
        <v>1962681.79</v>
      </c>
      <c r="J40" s="6">
        <v>1962681.79</v>
      </c>
      <c r="K40" s="6">
        <v>1962681.79</v>
      </c>
      <c r="L40" s="6">
        <v>1962681.79</v>
      </c>
      <c r="M40" s="1">
        <v>2621273.88</v>
      </c>
      <c r="N40" s="6">
        <f t="shared" si="0"/>
        <v>24210773.569999993</v>
      </c>
    </row>
    <row r="41" spans="1:14" ht="12.75">
      <c r="A41" t="s">
        <v>16</v>
      </c>
      <c r="B41" s="6">
        <v>24814.45</v>
      </c>
      <c r="C41" s="6">
        <v>24814.45</v>
      </c>
      <c r="D41" s="6">
        <v>24814.45</v>
      </c>
      <c r="E41" s="6">
        <v>24814.45</v>
      </c>
      <c r="F41" s="6">
        <v>24814.45</v>
      </c>
      <c r="G41" s="6">
        <v>24814.45</v>
      </c>
      <c r="H41" s="6">
        <v>24814.45</v>
      </c>
      <c r="I41" s="6">
        <v>24814.45</v>
      </c>
      <c r="J41" s="6">
        <v>24814.45</v>
      </c>
      <c r="K41" s="6">
        <v>24814.45</v>
      </c>
      <c r="L41" s="6">
        <v>24814.45</v>
      </c>
      <c r="M41" s="1">
        <v>30173.99</v>
      </c>
      <c r="N41" s="6">
        <f t="shared" si="0"/>
        <v>303132.94000000006</v>
      </c>
    </row>
    <row r="42" spans="1:14" ht="12.75">
      <c r="A42" t="s">
        <v>51</v>
      </c>
      <c r="B42" s="6">
        <v>215290.17</v>
      </c>
      <c r="C42" s="6">
        <v>215290.17</v>
      </c>
      <c r="D42" s="6">
        <v>215290.17</v>
      </c>
      <c r="E42" s="6">
        <v>215290.17</v>
      </c>
      <c r="F42" s="6">
        <v>215290.17</v>
      </c>
      <c r="G42" s="6">
        <v>215290.17</v>
      </c>
      <c r="H42" s="6">
        <v>215290.17</v>
      </c>
      <c r="I42" s="6">
        <v>215290.17</v>
      </c>
      <c r="J42" s="6">
        <v>215290.17</v>
      </c>
      <c r="K42" s="6">
        <v>215290.17</v>
      </c>
      <c r="L42" s="6">
        <v>215290.17</v>
      </c>
      <c r="M42" s="1">
        <v>285008.95</v>
      </c>
      <c r="N42" s="6">
        <f t="shared" si="0"/>
        <v>2653200.82</v>
      </c>
    </row>
    <row r="43" spans="1:14" ht="12.75">
      <c r="A43" t="s">
        <v>17</v>
      </c>
      <c r="B43" s="6">
        <v>64020.81</v>
      </c>
      <c r="C43" s="6">
        <v>64020.81</v>
      </c>
      <c r="D43" s="6">
        <v>64020.81</v>
      </c>
      <c r="E43" s="6">
        <v>64020.81</v>
      </c>
      <c r="F43" s="6">
        <v>64020.81</v>
      </c>
      <c r="G43" s="6">
        <v>64020.81</v>
      </c>
      <c r="H43" s="6">
        <v>64020.81</v>
      </c>
      <c r="I43" s="6">
        <v>64020.81</v>
      </c>
      <c r="J43" s="6">
        <v>64020.81</v>
      </c>
      <c r="K43" s="6">
        <v>64020.81</v>
      </c>
      <c r="L43" s="6">
        <v>64020.81</v>
      </c>
      <c r="M43" s="1">
        <v>82828.81</v>
      </c>
      <c r="N43" s="6">
        <f t="shared" si="0"/>
        <v>787057.7200000002</v>
      </c>
    </row>
    <row r="44" spans="1:14" ht="12.75">
      <c r="A44" t="s">
        <v>18</v>
      </c>
      <c r="B44" s="6">
        <v>21783.88</v>
      </c>
      <c r="C44" s="6">
        <v>21783.88</v>
      </c>
      <c r="D44" s="6">
        <v>21783.88</v>
      </c>
      <c r="E44" s="6">
        <v>21783.88</v>
      </c>
      <c r="F44" s="6">
        <v>21783.88</v>
      </c>
      <c r="G44" s="6">
        <v>21783.88</v>
      </c>
      <c r="H44" s="6">
        <v>21783.88</v>
      </c>
      <c r="I44" s="6">
        <v>21783.88</v>
      </c>
      <c r="J44" s="6">
        <v>21783.88</v>
      </c>
      <c r="K44" s="6">
        <v>21783.88</v>
      </c>
      <c r="L44" s="6">
        <v>21783.88</v>
      </c>
      <c r="M44" s="1">
        <v>27553.13</v>
      </c>
      <c r="N44" s="6">
        <f t="shared" si="0"/>
        <v>267175.81</v>
      </c>
    </row>
    <row r="45" spans="1:14" ht="12.75">
      <c r="A45" t="s">
        <v>19</v>
      </c>
      <c r="B45" s="6">
        <v>9274.18</v>
      </c>
      <c r="C45" s="6">
        <v>9274.18</v>
      </c>
      <c r="D45" s="6">
        <v>9274.18</v>
      </c>
      <c r="E45" s="6">
        <v>9274.18</v>
      </c>
      <c r="F45" s="6">
        <v>9274.18</v>
      </c>
      <c r="G45" s="6">
        <v>9274.18</v>
      </c>
      <c r="H45" s="6">
        <v>9274.18</v>
      </c>
      <c r="I45" s="6">
        <v>9274.18</v>
      </c>
      <c r="J45" s="6">
        <v>9274.18</v>
      </c>
      <c r="K45" s="6">
        <v>9274.18</v>
      </c>
      <c r="L45" s="6">
        <v>9274.18</v>
      </c>
      <c r="M45" s="1">
        <v>11074.83</v>
      </c>
      <c r="N45" s="6">
        <f t="shared" si="0"/>
        <v>113090.80999999998</v>
      </c>
    </row>
    <row r="46" spans="1:14" ht="12.75">
      <c r="A46" t="s">
        <v>52</v>
      </c>
      <c r="B46" s="6">
        <v>392032.3</v>
      </c>
      <c r="C46" s="6">
        <v>392032.3</v>
      </c>
      <c r="D46" s="6">
        <v>392032.3</v>
      </c>
      <c r="E46" s="6">
        <v>392032.3</v>
      </c>
      <c r="F46" s="6">
        <v>392032.3</v>
      </c>
      <c r="G46" s="6">
        <v>392032.3</v>
      </c>
      <c r="H46" s="6">
        <v>392032.3</v>
      </c>
      <c r="I46" s="6">
        <v>392032.3</v>
      </c>
      <c r="J46" s="6">
        <v>392032.3</v>
      </c>
      <c r="K46" s="6">
        <v>392032.3</v>
      </c>
      <c r="L46" s="6">
        <v>392032.3</v>
      </c>
      <c r="M46" s="1">
        <v>525153.32</v>
      </c>
      <c r="N46" s="6">
        <f t="shared" si="0"/>
        <v>4837508.619999999</v>
      </c>
    </row>
    <row r="47" spans="1:14" ht="12.75">
      <c r="A47" t="s">
        <v>53</v>
      </c>
      <c r="B47" s="6">
        <v>913160.85</v>
      </c>
      <c r="C47" s="6">
        <v>913160.85</v>
      </c>
      <c r="D47" s="6">
        <v>913160.85</v>
      </c>
      <c r="E47" s="6">
        <v>913160.85</v>
      </c>
      <c r="F47" s="6">
        <v>913160.85</v>
      </c>
      <c r="G47" s="6">
        <v>913160.85</v>
      </c>
      <c r="H47" s="6">
        <v>913160.85</v>
      </c>
      <c r="I47" s="6">
        <v>913160.85</v>
      </c>
      <c r="J47" s="6">
        <v>913160.85</v>
      </c>
      <c r="K47" s="6">
        <v>913160.85</v>
      </c>
      <c r="L47" s="6">
        <v>913160.85</v>
      </c>
      <c r="M47" s="1">
        <v>1254824.04</v>
      </c>
      <c r="N47" s="6">
        <f t="shared" si="0"/>
        <v>11299593.389999997</v>
      </c>
    </row>
    <row r="48" spans="1:14" ht="12.75">
      <c r="A48" t="s">
        <v>54</v>
      </c>
      <c r="B48" s="6">
        <v>340067.64</v>
      </c>
      <c r="C48" s="6">
        <v>340067.64</v>
      </c>
      <c r="D48" s="6">
        <v>340067.64</v>
      </c>
      <c r="E48" s="6">
        <v>340067.64</v>
      </c>
      <c r="F48" s="6">
        <v>340067.64</v>
      </c>
      <c r="G48" s="6">
        <v>340067.64</v>
      </c>
      <c r="H48" s="6">
        <v>340067.64</v>
      </c>
      <c r="I48" s="6">
        <v>340067.64</v>
      </c>
      <c r="J48" s="6">
        <v>340067.64</v>
      </c>
      <c r="K48" s="6">
        <v>340067.64</v>
      </c>
      <c r="L48" s="6">
        <v>340067.64</v>
      </c>
      <c r="M48" s="1">
        <v>484736.42</v>
      </c>
      <c r="N48" s="6">
        <f t="shared" si="0"/>
        <v>4225480.460000001</v>
      </c>
    </row>
    <row r="49" spans="1:14" ht="12.75">
      <c r="A49" t="s">
        <v>20</v>
      </c>
      <c r="B49" s="6">
        <v>58329.39</v>
      </c>
      <c r="C49" s="6">
        <v>58329.39</v>
      </c>
      <c r="D49" s="6">
        <v>58329.39</v>
      </c>
      <c r="E49" s="6">
        <v>58329.39</v>
      </c>
      <c r="F49" s="6">
        <v>58329.39</v>
      </c>
      <c r="G49" s="6">
        <v>58329.39</v>
      </c>
      <c r="H49" s="6">
        <v>58329.39</v>
      </c>
      <c r="I49" s="6">
        <v>58329.39</v>
      </c>
      <c r="J49" s="6">
        <v>58329.39</v>
      </c>
      <c r="K49" s="6">
        <v>58329.39</v>
      </c>
      <c r="L49" s="6">
        <v>58329.39</v>
      </c>
      <c r="M49" s="1">
        <v>73020.62</v>
      </c>
      <c r="N49" s="6">
        <f t="shared" si="0"/>
        <v>714643.91</v>
      </c>
    </row>
    <row r="50" spans="1:14" ht="12.75">
      <c r="A50" t="s">
        <v>21</v>
      </c>
      <c r="B50" s="6">
        <v>9420.7</v>
      </c>
      <c r="C50" s="6">
        <v>9420.7</v>
      </c>
      <c r="D50" s="6">
        <v>9420.7</v>
      </c>
      <c r="E50" s="6">
        <v>9420.7</v>
      </c>
      <c r="F50" s="6">
        <v>9420.7</v>
      </c>
      <c r="G50" s="6">
        <v>9420.7</v>
      </c>
      <c r="H50" s="6">
        <v>9420.7</v>
      </c>
      <c r="I50" s="6">
        <v>9420.7</v>
      </c>
      <c r="J50" s="6">
        <v>9420.7</v>
      </c>
      <c r="K50" s="6">
        <v>9420.7</v>
      </c>
      <c r="L50" s="6">
        <v>9420.7</v>
      </c>
      <c r="M50" s="1">
        <v>11240.51</v>
      </c>
      <c r="N50" s="6">
        <f t="shared" si="0"/>
        <v>114868.20999999998</v>
      </c>
    </row>
    <row r="51" spans="1:14" ht="12.75">
      <c r="A51" t="s">
        <v>22</v>
      </c>
      <c r="B51" s="6">
        <v>25276.69</v>
      </c>
      <c r="C51" s="6">
        <v>25276.69</v>
      </c>
      <c r="D51" s="6">
        <v>25276.69</v>
      </c>
      <c r="E51" s="6">
        <v>25276.69</v>
      </c>
      <c r="F51" s="6">
        <v>25276.69</v>
      </c>
      <c r="G51" s="6">
        <v>25276.69</v>
      </c>
      <c r="H51" s="6">
        <v>25276.69</v>
      </c>
      <c r="I51" s="6">
        <v>25276.69</v>
      </c>
      <c r="J51" s="6">
        <v>25276.69</v>
      </c>
      <c r="K51" s="6">
        <v>25276.69</v>
      </c>
      <c r="L51" s="6">
        <v>25276.69</v>
      </c>
      <c r="M51" s="1">
        <v>30967.56</v>
      </c>
      <c r="N51" s="6">
        <f t="shared" si="0"/>
        <v>309011.14999999997</v>
      </c>
    </row>
    <row r="52" spans="1:14" ht="12.75">
      <c r="A52" t="s">
        <v>55</v>
      </c>
      <c r="B52" s="6">
        <v>509318.88</v>
      </c>
      <c r="C52" s="6">
        <v>509318.88</v>
      </c>
      <c r="D52" s="6">
        <v>509318.88</v>
      </c>
      <c r="E52" s="6">
        <v>509318.88</v>
      </c>
      <c r="F52" s="6">
        <v>509318.88</v>
      </c>
      <c r="G52" s="6">
        <v>509318.88</v>
      </c>
      <c r="H52" s="6">
        <v>509318.88</v>
      </c>
      <c r="I52" s="6">
        <v>509318.88</v>
      </c>
      <c r="J52" s="6">
        <v>509318.88</v>
      </c>
      <c r="K52" s="6">
        <v>509318.88</v>
      </c>
      <c r="L52" s="6">
        <v>509318.88</v>
      </c>
      <c r="M52" s="1">
        <v>657528.37</v>
      </c>
      <c r="N52" s="6">
        <f t="shared" si="0"/>
        <v>6260036.05</v>
      </c>
    </row>
    <row r="53" spans="1:14" ht="12.75">
      <c r="A53" t="s">
        <v>23</v>
      </c>
      <c r="B53" s="6">
        <v>526864.85</v>
      </c>
      <c r="C53" s="6">
        <v>526864.85</v>
      </c>
      <c r="D53" s="6">
        <v>526864.85</v>
      </c>
      <c r="E53" s="6">
        <v>526864.85</v>
      </c>
      <c r="F53" s="6">
        <v>526864.85</v>
      </c>
      <c r="G53" s="6">
        <v>526864.85</v>
      </c>
      <c r="H53" s="6">
        <v>526864.85</v>
      </c>
      <c r="I53" s="6">
        <v>526864.85</v>
      </c>
      <c r="J53" s="6">
        <v>526864.85</v>
      </c>
      <c r="K53" s="6">
        <v>526864.85</v>
      </c>
      <c r="L53" s="6">
        <v>526864.85</v>
      </c>
      <c r="M53" s="1">
        <v>667353.89</v>
      </c>
      <c r="N53" s="6">
        <f t="shared" si="0"/>
        <v>6462867.239999998</v>
      </c>
    </row>
    <row r="54" spans="1:14" ht="12.75">
      <c r="A54" t="s">
        <v>24</v>
      </c>
      <c r="B54" s="6">
        <v>264206.48</v>
      </c>
      <c r="C54" s="6">
        <v>264206.48</v>
      </c>
      <c r="D54" s="6">
        <v>264206.48</v>
      </c>
      <c r="E54" s="6">
        <v>264206.48</v>
      </c>
      <c r="F54" s="6">
        <v>264206.48</v>
      </c>
      <c r="G54" s="6">
        <v>264206.48</v>
      </c>
      <c r="H54" s="6">
        <v>264206.48</v>
      </c>
      <c r="I54" s="6">
        <v>264206.48</v>
      </c>
      <c r="J54" s="6">
        <v>264206.48</v>
      </c>
      <c r="K54" s="6">
        <v>264206.48</v>
      </c>
      <c r="L54" s="6">
        <v>264206.48</v>
      </c>
      <c r="M54" s="1">
        <v>342019.53</v>
      </c>
      <c r="N54" s="6">
        <f t="shared" si="0"/>
        <v>3248290.8099999996</v>
      </c>
    </row>
    <row r="55" spans="1:14" ht="12.75">
      <c r="A55" t="s">
        <v>56</v>
      </c>
      <c r="B55" s="6">
        <v>151682.08</v>
      </c>
      <c r="C55" s="6">
        <v>151682.08</v>
      </c>
      <c r="D55" s="6">
        <v>151682.08</v>
      </c>
      <c r="E55" s="6">
        <v>151682.08</v>
      </c>
      <c r="F55" s="6">
        <v>151682.08</v>
      </c>
      <c r="G55" s="6">
        <v>151682.08</v>
      </c>
      <c r="H55" s="6">
        <v>151682.08</v>
      </c>
      <c r="I55" s="6">
        <v>151682.08</v>
      </c>
      <c r="J55" s="6">
        <v>151682.08</v>
      </c>
      <c r="K55" s="6">
        <v>151682.08</v>
      </c>
      <c r="L55" s="6">
        <v>151682.08</v>
      </c>
      <c r="M55" s="1">
        <v>221188.14</v>
      </c>
      <c r="N55" s="6">
        <f t="shared" si="0"/>
        <v>1889691.02</v>
      </c>
    </row>
    <row r="56" spans="1:14" ht="12.75">
      <c r="A56" t="s">
        <v>57</v>
      </c>
      <c r="B56" s="6">
        <v>112578.23</v>
      </c>
      <c r="C56" s="6">
        <v>112578.23</v>
      </c>
      <c r="D56" s="6">
        <v>112578.23</v>
      </c>
      <c r="E56" s="6">
        <v>112578.23</v>
      </c>
      <c r="F56" s="6">
        <v>112578.23</v>
      </c>
      <c r="G56" s="6">
        <v>112578.23</v>
      </c>
      <c r="H56" s="6">
        <v>112578.23</v>
      </c>
      <c r="I56" s="6">
        <v>112578.23</v>
      </c>
      <c r="J56" s="6">
        <v>112578.23</v>
      </c>
      <c r="K56" s="6">
        <v>112578.23</v>
      </c>
      <c r="L56" s="6">
        <v>112578.23</v>
      </c>
      <c r="M56" s="1">
        <v>142704.05</v>
      </c>
      <c r="N56" s="6">
        <f t="shared" si="0"/>
        <v>1381064.58</v>
      </c>
    </row>
    <row r="57" spans="1:14" ht="12.75">
      <c r="A57" t="s">
        <v>58</v>
      </c>
      <c r="B57" s="6">
        <v>306250.33</v>
      </c>
      <c r="C57" s="6">
        <v>306250.33</v>
      </c>
      <c r="D57" s="6">
        <v>306250.33</v>
      </c>
      <c r="E57" s="6">
        <v>306250.33</v>
      </c>
      <c r="F57" s="6">
        <v>306250.33</v>
      </c>
      <c r="G57" s="6">
        <v>306250.33</v>
      </c>
      <c r="H57" s="6">
        <v>306250.33</v>
      </c>
      <c r="I57" s="6">
        <v>306250.33</v>
      </c>
      <c r="J57" s="6">
        <v>306250.33</v>
      </c>
      <c r="K57" s="6">
        <v>306250.33</v>
      </c>
      <c r="L57" s="6">
        <v>306250.33</v>
      </c>
      <c r="M57" s="1">
        <v>415733.59</v>
      </c>
      <c r="N57" s="6">
        <f t="shared" si="0"/>
        <v>3784487.22</v>
      </c>
    </row>
    <row r="58" spans="1:14" ht="12.75">
      <c r="A58" t="s">
        <v>25</v>
      </c>
      <c r="B58" s="6">
        <v>61076.43</v>
      </c>
      <c r="C58" s="6">
        <v>61076.43</v>
      </c>
      <c r="D58" s="6">
        <v>61076.43</v>
      </c>
      <c r="E58" s="6">
        <v>61076.43</v>
      </c>
      <c r="F58" s="6">
        <v>61076.43</v>
      </c>
      <c r="G58" s="6">
        <v>61076.43</v>
      </c>
      <c r="H58" s="6">
        <v>61076.43</v>
      </c>
      <c r="I58" s="6">
        <v>61076.43</v>
      </c>
      <c r="J58" s="6">
        <v>61076.43</v>
      </c>
      <c r="K58" s="6">
        <v>61076.43</v>
      </c>
      <c r="L58" s="6">
        <v>61076.43</v>
      </c>
      <c r="M58" s="1">
        <v>76149.09</v>
      </c>
      <c r="N58" s="6">
        <f t="shared" si="0"/>
        <v>747989.8200000001</v>
      </c>
    </row>
    <row r="59" spans="1:14" ht="12.75">
      <c r="A59" t="s">
        <v>59</v>
      </c>
      <c r="B59" s="6">
        <v>2209191.94</v>
      </c>
      <c r="C59" s="6">
        <v>2209191.94</v>
      </c>
      <c r="D59" s="6">
        <v>2209191.94</v>
      </c>
      <c r="E59" s="6">
        <v>2209191.94</v>
      </c>
      <c r="F59" s="6">
        <v>2209191.94</v>
      </c>
      <c r="G59" s="6">
        <v>2209191.94</v>
      </c>
      <c r="H59" s="6">
        <v>2209191.94</v>
      </c>
      <c r="I59" s="6">
        <v>2209191.94</v>
      </c>
      <c r="J59" s="6">
        <v>2209191.94</v>
      </c>
      <c r="K59" s="6">
        <v>2209191.94</v>
      </c>
      <c r="L59" s="6">
        <v>2209191.94</v>
      </c>
      <c r="M59" s="1">
        <v>3090616.61</v>
      </c>
      <c r="N59" s="6">
        <f t="shared" si="0"/>
        <v>27391727.950000003</v>
      </c>
    </row>
    <row r="60" spans="1:14" ht="12.75">
      <c r="A60" t="s">
        <v>60</v>
      </c>
      <c r="B60" s="6">
        <v>419875.37</v>
      </c>
      <c r="C60" s="6">
        <v>419875.37</v>
      </c>
      <c r="D60" s="6">
        <v>419875.37</v>
      </c>
      <c r="E60" s="6">
        <v>419875.37</v>
      </c>
      <c r="F60" s="6">
        <v>419875.37</v>
      </c>
      <c r="G60" s="6">
        <v>419875.37</v>
      </c>
      <c r="H60" s="6">
        <v>419875.37</v>
      </c>
      <c r="I60" s="6">
        <v>419875.37</v>
      </c>
      <c r="J60" s="6">
        <v>419875.37</v>
      </c>
      <c r="K60" s="6">
        <v>419875.37</v>
      </c>
      <c r="L60" s="6">
        <v>419875.37</v>
      </c>
      <c r="M60" s="1">
        <v>555222.03</v>
      </c>
      <c r="N60" s="6">
        <f t="shared" si="0"/>
        <v>5173851.100000001</v>
      </c>
    </row>
    <row r="61" spans="1:14" ht="12.75">
      <c r="A61" t="s">
        <v>61</v>
      </c>
      <c r="B61" s="6">
        <v>1811543.65</v>
      </c>
      <c r="C61" s="6">
        <v>1811543.65</v>
      </c>
      <c r="D61" s="6">
        <v>1811543.65</v>
      </c>
      <c r="E61" s="6">
        <v>1811543.65</v>
      </c>
      <c r="F61" s="6">
        <v>1811543.65</v>
      </c>
      <c r="G61" s="6">
        <v>1811543.65</v>
      </c>
      <c r="H61" s="6">
        <v>1811543.65</v>
      </c>
      <c r="I61" s="6">
        <v>1811543.65</v>
      </c>
      <c r="J61" s="6">
        <v>1811543.65</v>
      </c>
      <c r="K61" s="6">
        <v>1811543.65</v>
      </c>
      <c r="L61" s="6">
        <v>1811543.65</v>
      </c>
      <c r="M61" s="1">
        <v>2550982.5</v>
      </c>
      <c r="N61" s="6">
        <f t="shared" si="0"/>
        <v>22477962.65</v>
      </c>
    </row>
    <row r="62" spans="1:14" ht="12.75">
      <c r="A62" t="s">
        <v>26</v>
      </c>
      <c r="B62" s="6">
        <v>729683.1</v>
      </c>
      <c r="C62" s="6">
        <v>729683.1</v>
      </c>
      <c r="D62" s="6">
        <v>729683.1</v>
      </c>
      <c r="E62" s="6">
        <v>729683.1</v>
      </c>
      <c r="F62" s="6">
        <v>729683.1</v>
      </c>
      <c r="G62" s="6">
        <v>729683.1</v>
      </c>
      <c r="H62" s="6">
        <v>729683.1</v>
      </c>
      <c r="I62" s="6">
        <v>729683.1</v>
      </c>
      <c r="J62" s="6">
        <v>729683.1</v>
      </c>
      <c r="K62" s="6">
        <v>729683.1</v>
      </c>
      <c r="L62" s="6">
        <v>729683.1</v>
      </c>
      <c r="M62" s="1">
        <v>901541.36</v>
      </c>
      <c r="N62" s="6">
        <f t="shared" si="0"/>
        <v>8928055.459999997</v>
      </c>
    </row>
    <row r="63" spans="1:14" ht="12.75">
      <c r="A63" t="s">
        <v>62</v>
      </c>
      <c r="B63" s="6">
        <v>1107052.79</v>
      </c>
      <c r="C63" s="6">
        <v>1107052.79</v>
      </c>
      <c r="D63" s="6">
        <v>1107052.79</v>
      </c>
      <c r="E63" s="6">
        <v>1107052.79</v>
      </c>
      <c r="F63" s="6">
        <v>1107052.79</v>
      </c>
      <c r="G63" s="6">
        <v>1107052.79</v>
      </c>
      <c r="H63" s="6">
        <v>1107052.79</v>
      </c>
      <c r="I63" s="6">
        <v>1107052.79</v>
      </c>
      <c r="J63" s="6">
        <v>1107052.79</v>
      </c>
      <c r="K63" s="6">
        <v>1107052.79</v>
      </c>
      <c r="L63" s="6">
        <v>1107052.79</v>
      </c>
      <c r="M63" s="1">
        <v>1610180.35</v>
      </c>
      <c r="N63" s="6">
        <f t="shared" si="0"/>
        <v>13787761.039999997</v>
      </c>
    </row>
    <row r="64" spans="1:14" ht="12.75">
      <c r="A64" t="s">
        <v>63</v>
      </c>
      <c r="B64" s="6">
        <v>832726.43</v>
      </c>
      <c r="C64" s="6">
        <v>832726.43</v>
      </c>
      <c r="D64" s="6">
        <v>832726.43</v>
      </c>
      <c r="E64" s="6">
        <v>832726.43</v>
      </c>
      <c r="F64" s="6">
        <v>832726.43</v>
      </c>
      <c r="G64" s="6">
        <v>832726.43</v>
      </c>
      <c r="H64" s="6">
        <v>832726.43</v>
      </c>
      <c r="I64" s="6">
        <v>832726.43</v>
      </c>
      <c r="J64" s="6">
        <v>832726.43</v>
      </c>
      <c r="K64" s="6">
        <v>832726.43</v>
      </c>
      <c r="L64" s="6">
        <v>832726.43</v>
      </c>
      <c r="M64" s="1">
        <v>1096760.55</v>
      </c>
      <c r="N64" s="6">
        <f t="shared" si="0"/>
        <v>10256751.28</v>
      </c>
    </row>
    <row r="65" spans="1:14" ht="12.75">
      <c r="A65" t="s">
        <v>64</v>
      </c>
      <c r="B65" s="6">
        <v>109000.63</v>
      </c>
      <c r="C65" s="6">
        <v>109000.63</v>
      </c>
      <c r="D65" s="6">
        <v>109000.63</v>
      </c>
      <c r="E65" s="6">
        <v>109000.63</v>
      </c>
      <c r="F65" s="6">
        <v>109000.63</v>
      </c>
      <c r="G65" s="6">
        <v>109000.63</v>
      </c>
      <c r="H65" s="6">
        <v>109000.63</v>
      </c>
      <c r="I65" s="6">
        <v>109000.63</v>
      </c>
      <c r="J65" s="6">
        <v>109000.63</v>
      </c>
      <c r="K65" s="6">
        <v>109000.63</v>
      </c>
      <c r="L65" s="6">
        <v>109000.63</v>
      </c>
      <c r="M65" s="1">
        <v>135535.05</v>
      </c>
      <c r="N65" s="6">
        <f t="shared" si="0"/>
        <v>1334541.9800000002</v>
      </c>
    </row>
    <row r="66" spans="1:14" ht="12.75">
      <c r="A66" t="s">
        <v>65</v>
      </c>
      <c r="B66" s="6">
        <v>320743.23</v>
      </c>
      <c r="C66" s="6">
        <v>320743.23</v>
      </c>
      <c r="D66" s="6">
        <v>320743.23</v>
      </c>
      <c r="E66" s="6">
        <v>320743.23</v>
      </c>
      <c r="F66" s="6">
        <v>320743.23</v>
      </c>
      <c r="G66" s="6">
        <v>320743.23</v>
      </c>
      <c r="H66" s="6">
        <v>320743.23</v>
      </c>
      <c r="I66" s="6">
        <v>320743.23</v>
      </c>
      <c r="J66" s="6">
        <v>320743.23</v>
      </c>
      <c r="K66" s="6">
        <v>320743.23</v>
      </c>
      <c r="L66" s="6">
        <v>320743.23</v>
      </c>
      <c r="M66" s="1">
        <v>405015.72</v>
      </c>
      <c r="N66" s="6">
        <f t="shared" si="0"/>
        <v>3933191.25</v>
      </c>
    </row>
    <row r="67" spans="1:14" ht="12.75">
      <c r="A67" t="s">
        <v>66</v>
      </c>
      <c r="B67" s="6">
        <v>275523.42</v>
      </c>
      <c r="C67" s="6">
        <v>275523.42</v>
      </c>
      <c r="D67" s="6">
        <v>275523.42</v>
      </c>
      <c r="E67" s="6">
        <v>275523.42</v>
      </c>
      <c r="F67" s="6">
        <v>275523.42</v>
      </c>
      <c r="G67" s="6">
        <v>275523.42</v>
      </c>
      <c r="H67" s="6">
        <v>275523.42</v>
      </c>
      <c r="I67" s="6">
        <v>275523.42</v>
      </c>
      <c r="J67" s="6">
        <v>275523.42</v>
      </c>
      <c r="K67" s="6">
        <v>275523.42</v>
      </c>
      <c r="L67" s="6">
        <v>275523.42</v>
      </c>
      <c r="M67" s="1">
        <v>396779.86</v>
      </c>
      <c r="N67" s="6">
        <f t="shared" si="0"/>
        <v>3427537.4799999995</v>
      </c>
    </row>
    <row r="68" spans="1:14" ht="12.75">
      <c r="A68" t="s">
        <v>67</v>
      </c>
      <c r="B68" s="6">
        <v>225930.18</v>
      </c>
      <c r="C68" s="6">
        <v>225930.18</v>
      </c>
      <c r="D68" s="6">
        <v>225930.18</v>
      </c>
      <c r="E68" s="6">
        <v>225930.18</v>
      </c>
      <c r="F68" s="6">
        <v>225930.18</v>
      </c>
      <c r="G68" s="6">
        <v>225930.18</v>
      </c>
      <c r="H68" s="6">
        <v>225930.18</v>
      </c>
      <c r="I68" s="6">
        <v>225930.18</v>
      </c>
      <c r="J68" s="6">
        <v>225930.18</v>
      </c>
      <c r="K68" s="6">
        <v>225930.18</v>
      </c>
      <c r="L68" s="6">
        <v>225930.18</v>
      </c>
      <c r="M68" s="1">
        <v>275924.18</v>
      </c>
      <c r="N68" s="6">
        <f t="shared" si="0"/>
        <v>2761156.16</v>
      </c>
    </row>
    <row r="69" spans="1:14" ht="12.75">
      <c r="A69" t="s">
        <v>68</v>
      </c>
      <c r="B69" s="6">
        <v>615173.03</v>
      </c>
      <c r="C69" s="6">
        <v>615173.03</v>
      </c>
      <c r="D69" s="6">
        <v>615173.03</v>
      </c>
      <c r="E69" s="6">
        <v>615173.03</v>
      </c>
      <c r="F69" s="6">
        <v>615173.03</v>
      </c>
      <c r="G69" s="6">
        <v>615173.03</v>
      </c>
      <c r="H69" s="6">
        <v>615173.03</v>
      </c>
      <c r="I69" s="6">
        <v>615173.03</v>
      </c>
      <c r="J69" s="6">
        <v>615173.03</v>
      </c>
      <c r="K69" s="6">
        <v>615173.03</v>
      </c>
      <c r="L69" s="6">
        <v>615173.03</v>
      </c>
      <c r="M69" s="1">
        <v>819468.96</v>
      </c>
      <c r="N69" s="6">
        <f t="shared" si="0"/>
        <v>7586372.290000002</v>
      </c>
    </row>
    <row r="70" spans="1:14" ht="12.75">
      <c r="A70" t="s">
        <v>69</v>
      </c>
      <c r="B70" s="6">
        <v>590920.34</v>
      </c>
      <c r="C70" s="6">
        <v>590920.34</v>
      </c>
      <c r="D70" s="6">
        <v>590920.34</v>
      </c>
      <c r="E70" s="6">
        <v>590920.34</v>
      </c>
      <c r="F70" s="6">
        <v>590920.34</v>
      </c>
      <c r="G70" s="6">
        <v>590920.34</v>
      </c>
      <c r="H70" s="6">
        <v>590920.34</v>
      </c>
      <c r="I70" s="6">
        <v>590920.34</v>
      </c>
      <c r="J70" s="6">
        <v>590920.34</v>
      </c>
      <c r="K70" s="6">
        <v>590920.34</v>
      </c>
      <c r="L70" s="6">
        <v>590920.34</v>
      </c>
      <c r="M70" s="1">
        <v>814436.49</v>
      </c>
      <c r="N70" s="6">
        <f t="shared" si="0"/>
        <v>7314560.2299999995</v>
      </c>
    </row>
    <row r="71" spans="1:14" ht="12.75">
      <c r="A71" t="s">
        <v>27</v>
      </c>
      <c r="B71" s="6">
        <v>140537.53</v>
      </c>
      <c r="C71" s="6">
        <v>140537.53</v>
      </c>
      <c r="D71" s="6">
        <v>140537.53</v>
      </c>
      <c r="E71" s="6">
        <v>140537.53</v>
      </c>
      <c r="F71" s="6">
        <v>140537.53</v>
      </c>
      <c r="G71" s="6">
        <v>140537.53</v>
      </c>
      <c r="H71" s="6">
        <v>140537.53</v>
      </c>
      <c r="I71" s="6">
        <v>140537.53</v>
      </c>
      <c r="J71" s="6">
        <v>140537.53</v>
      </c>
      <c r="K71" s="6">
        <v>140537.53</v>
      </c>
      <c r="L71" s="6">
        <v>140537.53</v>
      </c>
      <c r="M71" s="1">
        <v>173690.47</v>
      </c>
      <c r="N71" s="6">
        <f t="shared" si="0"/>
        <v>1719603.3</v>
      </c>
    </row>
    <row r="72" spans="1:14" ht="12.75">
      <c r="A72" t="s">
        <v>70</v>
      </c>
      <c r="B72" s="6">
        <v>59815.07</v>
      </c>
      <c r="C72" s="6">
        <v>59815.07</v>
      </c>
      <c r="D72" s="6">
        <v>59815.07</v>
      </c>
      <c r="E72" s="6">
        <v>59815.07</v>
      </c>
      <c r="F72" s="6">
        <v>59815.07</v>
      </c>
      <c r="G72" s="6">
        <v>59815.07</v>
      </c>
      <c r="H72" s="6">
        <v>59815.07</v>
      </c>
      <c r="I72" s="6">
        <v>59815.07</v>
      </c>
      <c r="J72" s="6">
        <v>59815.07</v>
      </c>
      <c r="K72" s="6">
        <v>59815.07</v>
      </c>
      <c r="L72" s="6">
        <v>59815.07</v>
      </c>
      <c r="M72" s="1">
        <v>73852.91</v>
      </c>
      <c r="N72" s="6">
        <f t="shared" si="0"/>
        <v>731818.6799999999</v>
      </c>
    </row>
    <row r="73" spans="1:14" ht="12.75">
      <c r="A73" t="s">
        <v>28</v>
      </c>
      <c r="B73" s="6">
        <v>28868.36</v>
      </c>
      <c r="C73" s="6">
        <v>28868.36</v>
      </c>
      <c r="D73" s="6">
        <v>28868.36</v>
      </c>
      <c r="E73" s="6">
        <v>28868.36</v>
      </c>
      <c r="F73" s="6">
        <v>28868.36</v>
      </c>
      <c r="G73" s="6">
        <v>28868.36</v>
      </c>
      <c r="H73" s="6">
        <v>28868.36</v>
      </c>
      <c r="I73" s="6">
        <v>28868.36</v>
      </c>
      <c r="J73" s="6">
        <v>28868.36</v>
      </c>
      <c r="K73" s="6">
        <v>28868.36</v>
      </c>
      <c r="L73" s="6">
        <v>28868.36</v>
      </c>
      <c r="M73" s="1">
        <v>37422.76</v>
      </c>
      <c r="N73" s="6">
        <f t="shared" si="0"/>
        <v>354974.7199999999</v>
      </c>
    </row>
    <row r="74" spans="1:14" ht="12.75">
      <c r="A74" t="s">
        <v>29</v>
      </c>
      <c r="B74" s="6">
        <v>14654.96</v>
      </c>
      <c r="C74" s="6">
        <v>14654.96</v>
      </c>
      <c r="D74" s="6">
        <v>14654.96</v>
      </c>
      <c r="E74" s="6">
        <v>14654.96</v>
      </c>
      <c r="F74" s="6">
        <v>14654.96</v>
      </c>
      <c r="G74" s="6">
        <v>14654.96</v>
      </c>
      <c r="H74" s="6">
        <v>14654.96</v>
      </c>
      <c r="I74" s="6">
        <v>14654.96</v>
      </c>
      <c r="J74" s="6">
        <v>14654.96</v>
      </c>
      <c r="K74" s="6">
        <v>14654.96</v>
      </c>
      <c r="L74" s="6">
        <v>14654.96</v>
      </c>
      <c r="M74" s="1">
        <v>17860.38</v>
      </c>
      <c r="N74" s="6">
        <f t="shared" si="0"/>
        <v>179064.93999999994</v>
      </c>
    </row>
    <row r="75" spans="1:14" ht="12.75">
      <c r="A75" t="s">
        <v>71</v>
      </c>
      <c r="B75" s="6">
        <v>545146.38</v>
      </c>
      <c r="C75" s="6">
        <v>545146.38</v>
      </c>
      <c r="D75" s="6">
        <v>545146.38</v>
      </c>
      <c r="E75" s="6">
        <v>545146.38</v>
      </c>
      <c r="F75" s="6">
        <v>545146.38</v>
      </c>
      <c r="G75" s="6">
        <v>545146.38</v>
      </c>
      <c r="H75" s="6">
        <v>545146.38</v>
      </c>
      <c r="I75" s="6">
        <v>545146.38</v>
      </c>
      <c r="J75" s="6">
        <v>545146.38</v>
      </c>
      <c r="K75" s="6">
        <v>545146.38</v>
      </c>
      <c r="L75" s="6">
        <v>545146.38</v>
      </c>
      <c r="M75" s="1">
        <v>806395.95</v>
      </c>
      <c r="N75" s="6">
        <f t="shared" si="0"/>
        <v>6803006.13</v>
      </c>
    </row>
    <row r="76" spans="1:14" ht="12.75">
      <c r="A76" t="s">
        <v>72</v>
      </c>
      <c r="B76" s="6">
        <v>46173.85</v>
      </c>
      <c r="C76" s="6">
        <v>46173.85</v>
      </c>
      <c r="D76" s="6">
        <v>46173.85</v>
      </c>
      <c r="E76" s="6">
        <v>46173.85</v>
      </c>
      <c r="F76" s="6">
        <v>46173.85</v>
      </c>
      <c r="G76" s="6">
        <v>46173.85</v>
      </c>
      <c r="H76" s="6">
        <v>46173.85</v>
      </c>
      <c r="I76" s="6">
        <v>46173.85</v>
      </c>
      <c r="J76" s="6">
        <v>46173.85</v>
      </c>
      <c r="K76" s="6">
        <v>46173.85</v>
      </c>
      <c r="L76" s="6">
        <v>46173.85</v>
      </c>
      <c r="M76" s="1">
        <v>54815.44</v>
      </c>
      <c r="N76" s="6">
        <f t="shared" si="0"/>
        <v>562727.7899999998</v>
      </c>
    </row>
    <row r="77" spans="1:14" ht="12.75">
      <c r="A77" t="s">
        <v>73</v>
      </c>
      <c r="B77" s="6">
        <v>115133.26</v>
      </c>
      <c r="C77" s="6">
        <v>115133.26</v>
      </c>
      <c r="D77" s="6">
        <v>115133.26</v>
      </c>
      <c r="E77" s="6">
        <v>115133.26</v>
      </c>
      <c r="F77" s="6">
        <v>115133.26</v>
      </c>
      <c r="G77" s="6">
        <v>115133.26</v>
      </c>
      <c r="H77" s="6">
        <v>115133.26</v>
      </c>
      <c r="I77" s="6">
        <v>115133.26</v>
      </c>
      <c r="J77" s="6">
        <v>115133.26</v>
      </c>
      <c r="K77" s="6">
        <v>115133.26</v>
      </c>
      <c r="L77" s="6">
        <v>115133.26</v>
      </c>
      <c r="M77" s="1">
        <v>152247.44</v>
      </c>
      <c r="N77" s="6">
        <f>SUM(B77:M77)</f>
        <v>1418713.2999999998</v>
      </c>
    </row>
    <row r="78" spans="1:14" ht="12.75">
      <c r="A78" t="s">
        <v>30</v>
      </c>
      <c r="B78" s="6">
        <v>32087.93</v>
      </c>
      <c r="C78" s="6">
        <v>32087.93</v>
      </c>
      <c r="D78" s="6">
        <v>32087.93</v>
      </c>
      <c r="E78" s="6">
        <v>32087.93</v>
      </c>
      <c r="F78" s="6">
        <v>32087.93</v>
      </c>
      <c r="G78" s="6">
        <v>32087.93</v>
      </c>
      <c r="H78" s="6">
        <v>32087.93</v>
      </c>
      <c r="I78" s="6">
        <v>32087.93</v>
      </c>
      <c r="J78" s="6">
        <v>32087.93</v>
      </c>
      <c r="K78" s="6">
        <v>32087.93</v>
      </c>
      <c r="L78" s="6">
        <v>32087.93</v>
      </c>
      <c r="M78" s="1">
        <v>39837.18</v>
      </c>
      <c r="N78" s="6">
        <f>SUM(B78:M78)</f>
        <v>392804.41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26416666.680000007</v>
      </c>
      <c r="C80" s="6">
        <f t="shared" si="1"/>
        <v>26416666.680000007</v>
      </c>
      <c r="D80" s="6">
        <f t="shared" si="1"/>
        <v>26416666.680000007</v>
      </c>
      <c r="E80" s="6">
        <f t="shared" si="1"/>
        <v>26416666.680000007</v>
      </c>
      <c r="F80" s="6">
        <f t="shared" si="1"/>
        <v>26416666.680000007</v>
      </c>
      <c r="G80" s="6">
        <f t="shared" si="1"/>
        <v>26416666.680000007</v>
      </c>
      <c r="H80" s="6">
        <f t="shared" si="1"/>
        <v>26416666.680000007</v>
      </c>
      <c r="I80" s="6">
        <f t="shared" si="1"/>
        <v>26416666.680000007</v>
      </c>
      <c r="J80" s="6">
        <f t="shared" si="1"/>
        <v>26416666.680000007</v>
      </c>
      <c r="K80" s="6">
        <f t="shared" si="1"/>
        <v>26416666.680000007</v>
      </c>
      <c r="L80" s="6">
        <f t="shared" si="1"/>
        <v>26416666.680000007</v>
      </c>
      <c r="M80" s="6">
        <f t="shared" si="1"/>
        <v>43107494.26</v>
      </c>
      <c r="N80" s="6">
        <f>SUM(B80:M80)</f>
        <v>333690827.74000007</v>
      </c>
    </row>
  </sheetData>
  <sheetProtection/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80"/>
  <sheetViews>
    <sheetView zoomScalePageLayoutView="0" workbookViewId="0" topLeftCell="A2">
      <pane xSplit="1" ySplit="10" topLeftCell="B7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M78" sqref="M78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  <col min="15" max="15" width="3" style="0" customWidth="1"/>
  </cols>
  <sheetData>
    <row r="2" spans="1:14" ht="12.75">
      <c r="A2" s="10" t="str">
        <f>'FY10-11'!A1</f>
        <v>VALIDATED TAX RECEIPTS FOR: JULY 2010 thru  June 2011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8"/>
      <c r="F3" s="4"/>
      <c r="G3" s="4"/>
      <c r="N3" t="s">
        <v>74</v>
      </c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1:14" ht="12.75">
      <c r="A10" t="s">
        <v>0</v>
      </c>
      <c r="B10" s="2">
        <v>40360</v>
      </c>
      <c r="C10" s="2">
        <v>40391</v>
      </c>
      <c r="D10" s="2">
        <v>40422</v>
      </c>
      <c r="E10" s="2">
        <v>40452</v>
      </c>
      <c r="F10" s="2">
        <v>40483</v>
      </c>
      <c r="G10" s="2">
        <v>40513</v>
      </c>
      <c r="H10" s="2">
        <v>40544</v>
      </c>
      <c r="I10" s="2">
        <v>40575</v>
      </c>
      <c r="J10" s="2">
        <v>40603</v>
      </c>
      <c r="K10" s="2">
        <v>40634</v>
      </c>
      <c r="L10" s="2">
        <v>40664</v>
      </c>
      <c r="M10" s="2">
        <v>40695</v>
      </c>
      <c r="N10" s="3" t="s">
        <v>84</v>
      </c>
    </row>
    <row r="11" ht="12.75">
      <c r="A11" t="s">
        <v>1</v>
      </c>
    </row>
    <row r="12" spans="1:14" ht="12.75">
      <c r="A12" t="s">
        <v>37</v>
      </c>
      <c r="B12" s="6">
        <v>327886.42</v>
      </c>
      <c r="C12" s="6">
        <v>327886.42</v>
      </c>
      <c r="D12" s="6">
        <v>327886.42</v>
      </c>
      <c r="E12" s="6">
        <v>327886.42</v>
      </c>
      <c r="F12" s="6">
        <v>327886.42</v>
      </c>
      <c r="G12" s="6">
        <v>327886.42</v>
      </c>
      <c r="H12" s="6">
        <v>327886.42</v>
      </c>
      <c r="I12" s="6">
        <v>327886.42</v>
      </c>
      <c r="J12" s="6">
        <v>327886.42</v>
      </c>
      <c r="K12" s="6">
        <v>327886.42</v>
      </c>
      <c r="L12" s="6">
        <v>327886.42</v>
      </c>
      <c r="M12" s="6">
        <v>593914.34</v>
      </c>
      <c r="N12" s="6">
        <f>SUM(B12:M12)</f>
        <v>4200664.96</v>
      </c>
    </row>
    <row r="13" spans="1:14" ht="12.75">
      <c r="A13" t="s">
        <v>38</v>
      </c>
      <c r="B13" s="6">
        <v>13842.93</v>
      </c>
      <c r="C13" s="6">
        <v>13842.93</v>
      </c>
      <c r="D13" s="6">
        <v>13842.93</v>
      </c>
      <c r="E13" s="6">
        <v>13842.93</v>
      </c>
      <c r="F13" s="6">
        <v>13842.93</v>
      </c>
      <c r="G13" s="6">
        <v>13842.93</v>
      </c>
      <c r="H13" s="6">
        <v>13842.93</v>
      </c>
      <c r="I13" s="6">
        <v>13842.93</v>
      </c>
      <c r="J13" s="6">
        <v>13842.93</v>
      </c>
      <c r="K13" s="6">
        <v>13842.93</v>
      </c>
      <c r="L13" s="6">
        <v>13842.93</v>
      </c>
      <c r="M13" s="6">
        <v>14592.939999999995</v>
      </c>
      <c r="N13" s="6">
        <f aca="true" t="shared" si="0" ref="N13:N76">SUM(B13:M13)</f>
        <v>166865.16999999995</v>
      </c>
    </row>
    <row r="14" spans="1:14" ht="12.75">
      <c r="A14" t="s">
        <v>39</v>
      </c>
      <c r="B14" s="6">
        <v>263441.67</v>
      </c>
      <c r="C14" s="6">
        <v>263441.67</v>
      </c>
      <c r="D14" s="6">
        <v>263441.67</v>
      </c>
      <c r="E14" s="6">
        <v>263441.67</v>
      </c>
      <c r="F14" s="6">
        <v>263441.67</v>
      </c>
      <c r="G14" s="6">
        <v>263441.67</v>
      </c>
      <c r="H14" s="6">
        <v>263441.67</v>
      </c>
      <c r="I14" s="6">
        <v>263441.67</v>
      </c>
      <c r="J14" s="6">
        <v>263441.67</v>
      </c>
      <c r="K14" s="6">
        <v>263441.67</v>
      </c>
      <c r="L14" s="6">
        <v>263441.67</v>
      </c>
      <c r="M14" s="6">
        <v>331221.46000000014</v>
      </c>
      <c r="N14" s="6">
        <f t="shared" si="0"/>
        <v>3229079.8299999996</v>
      </c>
    </row>
    <row r="15" spans="1:14" ht="12.75">
      <c r="A15" t="s">
        <v>2</v>
      </c>
      <c r="B15" s="6">
        <v>20350.32</v>
      </c>
      <c r="C15" s="6">
        <v>20350.32</v>
      </c>
      <c r="D15" s="6">
        <v>20350.32</v>
      </c>
      <c r="E15" s="6">
        <v>20350.32</v>
      </c>
      <c r="F15" s="6">
        <v>20350.32</v>
      </c>
      <c r="G15" s="6">
        <v>20350.32</v>
      </c>
      <c r="H15" s="6">
        <v>20350.32</v>
      </c>
      <c r="I15" s="6">
        <v>20350.32</v>
      </c>
      <c r="J15" s="6">
        <v>20350.32</v>
      </c>
      <c r="K15" s="6">
        <v>20350.32</v>
      </c>
      <c r="L15" s="6">
        <v>20350.32</v>
      </c>
      <c r="M15" s="6">
        <v>22851.87000000001</v>
      </c>
      <c r="N15" s="6">
        <f t="shared" si="0"/>
        <v>246705.39000000007</v>
      </c>
    </row>
    <row r="16" spans="1:14" ht="12.75">
      <c r="A16" t="s">
        <v>40</v>
      </c>
      <c r="B16" s="6">
        <v>701777.63</v>
      </c>
      <c r="C16" s="6">
        <v>701777.63</v>
      </c>
      <c r="D16" s="6">
        <v>701777.63</v>
      </c>
      <c r="E16" s="6">
        <v>701777.63</v>
      </c>
      <c r="F16" s="6">
        <v>701777.63</v>
      </c>
      <c r="G16" s="6">
        <v>701777.63</v>
      </c>
      <c r="H16" s="6">
        <v>701777.63</v>
      </c>
      <c r="I16" s="6">
        <v>701777.63</v>
      </c>
      <c r="J16" s="6">
        <v>701777.63</v>
      </c>
      <c r="K16" s="6">
        <v>701777.63</v>
      </c>
      <c r="L16" s="6">
        <v>701777.63</v>
      </c>
      <c r="M16" s="6">
        <v>1280893.1099999999</v>
      </c>
      <c r="N16" s="6">
        <f t="shared" si="0"/>
        <v>9000447.04</v>
      </c>
    </row>
    <row r="17" spans="1:14" ht="12.75">
      <c r="A17" t="s">
        <v>41</v>
      </c>
      <c r="B17" s="6">
        <v>3281156.16</v>
      </c>
      <c r="C17" s="6">
        <v>3281156.16</v>
      </c>
      <c r="D17" s="6">
        <v>3281156.16</v>
      </c>
      <c r="E17" s="6">
        <v>3281156.16</v>
      </c>
      <c r="F17" s="6">
        <v>3281156.16</v>
      </c>
      <c r="G17" s="6">
        <v>3281156.16</v>
      </c>
      <c r="H17" s="6">
        <v>3281156.16</v>
      </c>
      <c r="I17" s="6">
        <v>3281156.16</v>
      </c>
      <c r="J17" s="6">
        <v>3281156.16</v>
      </c>
      <c r="K17" s="6">
        <v>3281156.16</v>
      </c>
      <c r="L17" s="6">
        <v>3281156.16</v>
      </c>
      <c r="M17" s="6">
        <v>6420460.150000002</v>
      </c>
      <c r="N17" s="6">
        <f t="shared" si="0"/>
        <v>42513177.91000001</v>
      </c>
    </row>
    <row r="18" spans="1:14" ht="12.75">
      <c r="A18" t="s">
        <v>3</v>
      </c>
      <c r="B18" s="6">
        <v>10109.8</v>
      </c>
      <c r="C18" s="6">
        <v>10109.8</v>
      </c>
      <c r="D18" s="6">
        <v>10109.8</v>
      </c>
      <c r="E18" s="6">
        <v>10109.8</v>
      </c>
      <c r="F18" s="6">
        <v>10109.8</v>
      </c>
      <c r="G18" s="6">
        <v>10109.8</v>
      </c>
      <c r="H18" s="6">
        <v>10109.8</v>
      </c>
      <c r="I18" s="6">
        <v>10109.8</v>
      </c>
      <c r="J18" s="6">
        <v>10109.8</v>
      </c>
      <c r="K18" s="6">
        <v>10109.8</v>
      </c>
      <c r="L18" s="6">
        <v>10109.8</v>
      </c>
      <c r="M18" s="6">
        <v>10391.220000000001</v>
      </c>
      <c r="N18" s="6">
        <f t="shared" si="0"/>
        <v>121599.02000000002</v>
      </c>
    </row>
    <row r="19" spans="1:14" ht="12.75">
      <c r="A19" t="s">
        <v>42</v>
      </c>
      <c r="B19" s="6">
        <v>43251.38</v>
      </c>
      <c r="C19" s="6">
        <v>43251.38</v>
      </c>
      <c r="D19" s="6">
        <v>43251.38</v>
      </c>
      <c r="E19" s="6">
        <v>43251.38</v>
      </c>
      <c r="F19" s="6">
        <v>43251.38</v>
      </c>
      <c r="G19" s="6">
        <v>43251.38</v>
      </c>
      <c r="H19" s="6">
        <v>43251.38</v>
      </c>
      <c r="I19" s="6">
        <v>43251.38</v>
      </c>
      <c r="J19" s="6">
        <v>43251.38</v>
      </c>
      <c r="K19" s="6">
        <v>43251.38</v>
      </c>
      <c r="L19" s="6">
        <v>43251.38</v>
      </c>
      <c r="M19" s="6">
        <v>47408.77000000002</v>
      </c>
      <c r="N19" s="6">
        <f t="shared" si="0"/>
        <v>523173.95</v>
      </c>
    </row>
    <row r="20" spans="1:14" ht="12.75">
      <c r="A20" t="s">
        <v>43</v>
      </c>
      <c r="B20" s="6">
        <v>41326.24</v>
      </c>
      <c r="C20" s="6">
        <v>41326.24</v>
      </c>
      <c r="D20" s="6">
        <v>41326.24</v>
      </c>
      <c r="E20" s="6">
        <v>41326.24</v>
      </c>
      <c r="F20" s="6">
        <v>41326.24</v>
      </c>
      <c r="G20" s="6">
        <v>41326.24</v>
      </c>
      <c r="H20" s="6">
        <v>41326.24</v>
      </c>
      <c r="I20" s="6">
        <v>41326.24</v>
      </c>
      <c r="J20" s="6">
        <v>41326.24</v>
      </c>
      <c r="K20" s="6">
        <v>41326.24</v>
      </c>
      <c r="L20" s="6">
        <v>41326.24</v>
      </c>
      <c r="M20" s="6">
        <v>43331.56</v>
      </c>
      <c r="N20" s="6">
        <f t="shared" si="0"/>
        <v>497920.19999999995</v>
      </c>
    </row>
    <row r="21" spans="1:14" ht="12.75">
      <c r="A21" t="s">
        <v>44</v>
      </c>
      <c r="B21" s="6">
        <v>52105.48</v>
      </c>
      <c r="C21" s="6">
        <v>52105.48</v>
      </c>
      <c r="D21" s="6">
        <v>52105.48</v>
      </c>
      <c r="E21" s="6">
        <v>52105.48</v>
      </c>
      <c r="F21" s="6">
        <v>52105.48</v>
      </c>
      <c r="G21" s="6">
        <v>52105.48</v>
      </c>
      <c r="H21" s="6">
        <v>52105.48</v>
      </c>
      <c r="I21" s="6">
        <v>52105.48</v>
      </c>
      <c r="J21" s="6">
        <v>52105.48</v>
      </c>
      <c r="K21" s="6">
        <v>52105.48</v>
      </c>
      <c r="L21" s="6">
        <v>52105.48</v>
      </c>
      <c r="M21" s="6">
        <v>55354.409999999974</v>
      </c>
      <c r="N21" s="6">
        <f t="shared" si="0"/>
        <v>628514.69</v>
      </c>
    </row>
    <row r="22" spans="1:14" ht="12.75">
      <c r="A22" t="s">
        <v>45</v>
      </c>
      <c r="B22" s="6">
        <v>105564.38</v>
      </c>
      <c r="C22" s="6">
        <v>105564.38</v>
      </c>
      <c r="D22" s="6">
        <v>105564.38</v>
      </c>
      <c r="E22" s="6">
        <v>105564.38</v>
      </c>
      <c r="F22" s="6">
        <v>105564.38</v>
      </c>
      <c r="G22" s="6">
        <v>105564.38</v>
      </c>
      <c r="H22" s="6">
        <v>105564.38</v>
      </c>
      <c r="I22" s="6">
        <v>105564.38</v>
      </c>
      <c r="J22" s="6">
        <v>105564.38</v>
      </c>
      <c r="K22" s="6">
        <v>105564.38</v>
      </c>
      <c r="L22" s="6">
        <v>105564.38</v>
      </c>
      <c r="M22" s="6">
        <v>119211.59999999998</v>
      </c>
      <c r="N22" s="6">
        <f t="shared" si="0"/>
        <v>1280419.7800000003</v>
      </c>
    </row>
    <row r="23" spans="1:14" ht="12.75">
      <c r="A23" t="s">
        <v>4</v>
      </c>
      <c r="B23" s="6">
        <v>34077.4</v>
      </c>
      <c r="C23" s="6">
        <v>34077.4</v>
      </c>
      <c r="D23" s="6">
        <v>34077.4</v>
      </c>
      <c r="E23" s="6">
        <v>34077.4</v>
      </c>
      <c r="F23" s="6">
        <v>34077.4</v>
      </c>
      <c r="G23" s="6">
        <v>34077.4</v>
      </c>
      <c r="H23" s="6">
        <v>34077.4</v>
      </c>
      <c r="I23" s="6">
        <v>34077.4</v>
      </c>
      <c r="J23" s="6">
        <v>34077.4</v>
      </c>
      <c r="K23" s="6">
        <v>34077.4</v>
      </c>
      <c r="L23" s="6">
        <v>34077.4</v>
      </c>
      <c r="M23" s="6">
        <v>36473.45999999999</v>
      </c>
      <c r="N23" s="6">
        <f t="shared" si="0"/>
        <v>411324.8600000001</v>
      </c>
    </row>
    <row r="24" spans="1:14" ht="12.75">
      <c r="A24" t="s">
        <v>82</v>
      </c>
      <c r="B24" s="6">
        <v>6970192.83</v>
      </c>
      <c r="C24" s="6">
        <v>6970192.83</v>
      </c>
      <c r="D24" s="6">
        <v>6970192.83</v>
      </c>
      <c r="E24" s="6">
        <v>6970192.83</v>
      </c>
      <c r="F24" s="6">
        <v>6970192.83</v>
      </c>
      <c r="G24" s="6">
        <v>6970192.83</v>
      </c>
      <c r="H24" s="6">
        <v>6970192.83</v>
      </c>
      <c r="I24" s="6">
        <v>6970192.83</v>
      </c>
      <c r="J24" s="6">
        <v>6970192.83</v>
      </c>
      <c r="K24" s="6">
        <v>6970192.83</v>
      </c>
      <c r="L24" s="6">
        <v>6970192.83</v>
      </c>
      <c r="M24" s="6">
        <v>9385873.020000001</v>
      </c>
      <c r="N24" s="6">
        <f t="shared" si="0"/>
        <v>86057994.14999999</v>
      </c>
    </row>
    <row r="25" spans="1:14" ht="12.75">
      <c r="A25" t="s">
        <v>5</v>
      </c>
      <c r="B25" s="6">
        <v>19247.51</v>
      </c>
      <c r="C25" s="6">
        <v>19247.51</v>
      </c>
      <c r="D25" s="6">
        <v>19247.51</v>
      </c>
      <c r="E25" s="6">
        <v>19247.51</v>
      </c>
      <c r="F25" s="6">
        <v>19247.51</v>
      </c>
      <c r="G25" s="6">
        <v>19247.51</v>
      </c>
      <c r="H25" s="6">
        <v>19247.51</v>
      </c>
      <c r="I25" s="6">
        <v>19247.51</v>
      </c>
      <c r="J25" s="6">
        <v>19247.51</v>
      </c>
      <c r="K25" s="6">
        <v>19247.51</v>
      </c>
      <c r="L25" s="6">
        <v>19247.51</v>
      </c>
      <c r="M25" s="6">
        <v>20023.72</v>
      </c>
      <c r="N25" s="6">
        <f t="shared" si="0"/>
        <v>231746.33000000002</v>
      </c>
    </row>
    <row r="26" spans="1:14" ht="12.75">
      <c r="A26" t="s">
        <v>6</v>
      </c>
      <c r="B26" s="6">
        <v>9455.63</v>
      </c>
      <c r="C26" s="6">
        <v>9455.63</v>
      </c>
      <c r="D26" s="6">
        <v>9455.63</v>
      </c>
      <c r="E26" s="6">
        <v>9455.63</v>
      </c>
      <c r="F26" s="6">
        <v>9455.63</v>
      </c>
      <c r="G26" s="6">
        <v>9455.63</v>
      </c>
      <c r="H26" s="6">
        <v>9455.63</v>
      </c>
      <c r="I26" s="6">
        <v>9455.63</v>
      </c>
      <c r="J26" s="6">
        <v>9455.63</v>
      </c>
      <c r="K26" s="6">
        <v>9455.63</v>
      </c>
      <c r="L26" s="6">
        <v>9455.63</v>
      </c>
      <c r="M26" s="6">
        <v>9641.220000000001</v>
      </c>
      <c r="N26" s="6">
        <f t="shared" si="0"/>
        <v>113653.15000000001</v>
      </c>
    </row>
    <row r="27" spans="1:14" ht="12.75">
      <c r="A27" t="s">
        <v>46</v>
      </c>
      <c r="B27" s="6">
        <v>1749326.11</v>
      </c>
      <c r="C27" s="6">
        <v>1749326.11</v>
      </c>
      <c r="D27" s="6">
        <v>1749326.11</v>
      </c>
      <c r="E27" s="6">
        <v>1749326.11</v>
      </c>
      <c r="F27" s="6">
        <v>1749326.11</v>
      </c>
      <c r="G27" s="6">
        <v>1749326.11</v>
      </c>
      <c r="H27" s="6">
        <v>1749326.11</v>
      </c>
      <c r="I27" s="6">
        <v>1749326.11</v>
      </c>
      <c r="J27" s="6">
        <v>1749326.11</v>
      </c>
      <c r="K27" s="6">
        <v>1749326.11</v>
      </c>
      <c r="L27" s="6">
        <v>1749326.11</v>
      </c>
      <c r="M27" s="6">
        <v>3202398.540000002</v>
      </c>
      <c r="N27" s="6">
        <f t="shared" si="0"/>
        <v>22444985.75</v>
      </c>
    </row>
    <row r="28" spans="1:14" ht="12.75">
      <c r="A28" t="s">
        <v>47</v>
      </c>
      <c r="B28" s="6">
        <v>192700.38</v>
      </c>
      <c r="C28" s="6">
        <v>192700.38</v>
      </c>
      <c r="D28" s="6">
        <v>192700.38</v>
      </c>
      <c r="E28" s="6">
        <v>192700.38</v>
      </c>
      <c r="F28" s="6">
        <v>192700.38</v>
      </c>
      <c r="G28" s="6">
        <v>192700.38</v>
      </c>
      <c r="H28" s="6">
        <v>192700.38</v>
      </c>
      <c r="I28" s="6">
        <v>192700.38</v>
      </c>
      <c r="J28" s="6">
        <v>192700.38</v>
      </c>
      <c r="K28" s="6">
        <v>192700.38</v>
      </c>
      <c r="L28" s="6">
        <v>192700.38</v>
      </c>
      <c r="M28" s="6">
        <v>207050.33999999997</v>
      </c>
      <c r="N28" s="6">
        <f t="shared" si="0"/>
        <v>2326754.5199999996</v>
      </c>
    </row>
    <row r="29" spans="1:14" ht="12.75">
      <c r="A29" t="s">
        <v>7</v>
      </c>
      <c r="B29" s="6">
        <v>114373.02</v>
      </c>
      <c r="C29" s="6">
        <v>114373.02</v>
      </c>
      <c r="D29" s="6">
        <v>114373.02</v>
      </c>
      <c r="E29" s="6">
        <v>114373.02</v>
      </c>
      <c r="F29" s="6">
        <v>114373.02</v>
      </c>
      <c r="G29" s="6">
        <v>114373.02</v>
      </c>
      <c r="H29" s="6">
        <v>114373.02</v>
      </c>
      <c r="I29" s="6">
        <v>114373.02</v>
      </c>
      <c r="J29" s="6">
        <v>114373.02</v>
      </c>
      <c r="K29" s="6">
        <v>114373.02</v>
      </c>
      <c r="L29" s="6">
        <v>114373.02</v>
      </c>
      <c r="M29" s="6">
        <v>204031.27000000002</v>
      </c>
      <c r="N29" s="6">
        <f t="shared" si="0"/>
        <v>1462134.49</v>
      </c>
    </row>
    <row r="30" spans="1:14" ht="12.75">
      <c r="A30" t="s">
        <v>8</v>
      </c>
      <c r="B30" s="6">
        <v>11148.1</v>
      </c>
      <c r="C30" s="6">
        <v>11148.1</v>
      </c>
      <c r="D30" s="6">
        <v>11148.1</v>
      </c>
      <c r="E30" s="6">
        <v>11148.1</v>
      </c>
      <c r="F30" s="6">
        <v>11148.1</v>
      </c>
      <c r="G30" s="6">
        <v>11148.1</v>
      </c>
      <c r="H30" s="6">
        <v>11148.1</v>
      </c>
      <c r="I30" s="6">
        <v>11148.1</v>
      </c>
      <c r="J30" s="6">
        <v>11148.1</v>
      </c>
      <c r="K30" s="6">
        <v>11148.1</v>
      </c>
      <c r="L30" s="6">
        <v>11148.1</v>
      </c>
      <c r="M30" s="6">
        <v>11966.840000000004</v>
      </c>
      <c r="N30" s="6">
        <f t="shared" si="0"/>
        <v>134595.94000000003</v>
      </c>
    </row>
    <row r="31" spans="1:14" ht="12.75">
      <c r="A31" t="s">
        <v>9</v>
      </c>
      <c r="B31" s="6">
        <v>56800.13</v>
      </c>
      <c r="C31" s="6">
        <v>56800.13</v>
      </c>
      <c r="D31" s="6">
        <v>56800.13</v>
      </c>
      <c r="E31" s="6">
        <v>56800.13</v>
      </c>
      <c r="F31" s="6">
        <v>56800.13</v>
      </c>
      <c r="G31" s="6">
        <v>56800.13</v>
      </c>
      <c r="H31" s="6">
        <v>56800.13</v>
      </c>
      <c r="I31" s="6">
        <v>56800.13</v>
      </c>
      <c r="J31" s="6">
        <v>56800.13</v>
      </c>
      <c r="K31" s="6">
        <v>56800.13</v>
      </c>
      <c r="L31" s="6">
        <v>56800.13</v>
      </c>
      <c r="M31" s="6">
        <v>61039.79999999999</v>
      </c>
      <c r="N31" s="6">
        <f t="shared" si="0"/>
        <v>685841.23</v>
      </c>
    </row>
    <row r="32" spans="1:14" ht="12.75">
      <c r="A32" t="s">
        <v>10</v>
      </c>
      <c r="B32" s="6">
        <v>4260.59</v>
      </c>
      <c r="C32" s="6">
        <v>4260.59</v>
      </c>
      <c r="D32" s="6">
        <v>4260.59</v>
      </c>
      <c r="E32" s="6">
        <v>4260.59</v>
      </c>
      <c r="F32" s="6">
        <v>4260.59</v>
      </c>
      <c r="G32" s="6">
        <v>4260.59</v>
      </c>
      <c r="H32" s="6">
        <v>4260.59</v>
      </c>
      <c r="I32" s="6">
        <v>4260.59</v>
      </c>
      <c r="J32" s="6">
        <v>4260.59</v>
      </c>
      <c r="K32" s="6">
        <v>4260.59</v>
      </c>
      <c r="L32" s="6">
        <v>4260.59</v>
      </c>
      <c r="M32" s="6">
        <v>4404.799999999999</v>
      </c>
      <c r="N32" s="6">
        <f t="shared" si="0"/>
        <v>51271.28999999999</v>
      </c>
    </row>
    <row r="33" spans="1:14" ht="12.75">
      <c r="A33" t="s">
        <v>11</v>
      </c>
      <c r="B33" s="6">
        <v>3849.78</v>
      </c>
      <c r="C33" s="6">
        <v>3849.78</v>
      </c>
      <c r="D33" s="6">
        <v>3849.78</v>
      </c>
      <c r="E33" s="6">
        <v>3849.78</v>
      </c>
      <c r="F33" s="6">
        <v>3849.78</v>
      </c>
      <c r="G33" s="6">
        <v>3849.78</v>
      </c>
      <c r="H33" s="6">
        <v>3849.78</v>
      </c>
      <c r="I33" s="6">
        <v>3849.78</v>
      </c>
      <c r="J33" s="6">
        <v>3849.78</v>
      </c>
      <c r="K33" s="6">
        <v>3849.78</v>
      </c>
      <c r="L33" s="6">
        <v>3849.78</v>
      </c>
      <c r="M33" s="6">
        <v>3940.84</v>
      </c>
      <c r="N33" s="6">
        <f t="shared" si="0"/>
        <v>46288.42</v>
      </c>
    </row>
    <row r="34" spans="1:14" ht="12.75">
      <c r="A34" t="s">
        <v>48</v>
      </c>
      <c r="B34" s="6">
        <v>12720.87</v>
      </c>
      <c r="C34" s="6">
        <v>12720.87</v>
      </c>
      <c r="D34" s="6">
        <v>12720.87</v>
      </c>
      <c r="E34" s="6">
        <v>12720.87</v>
      </c>
      <c r="F34" s="6">
        <v>12720.87</v>
      </c>
      <c r="G34" s="6">
        <v>12720.87</v>
      </c>
      <c r="H34" s="6">
        <v>12720.87</v>
      </c>
      <c r="I34" s="6">
        <v>12720.87</v>
      </c>
      <c r="J34" s="6">
        <v>12720.87</v>
      </c>
      <c r="K34" s="6">
        <v>12720.87</v>
      </c>
      <c r="L34" s="6">
        <v>12720.87</v>
      </c>
      <c r="M34" s="6">
        <v>13396.949999999997</v>
      </c>
      <c r="N34" s="6">
        <f t="shared" si="0"/>
        <v>153326.51999999996</v>
      </c>
    </row>
    <row r="35" spans="1:14" ht="12.75">
      <c r="A35" t="s">
        <v>12</v>
      </c>
      <c r="B35" s="6">
        <v>11143.88</v>
      </c>
      <c r="C35" s="6">
        <v>11143.88</v>
      </c>
      <c r="D35" s="6">
        <v>11143.88</v>
      </c>
      <c r="E35" s="6">
        <v>11143.88</v>
      </c>
      <c r="F35" s="6">
        <v>11143.88</v>
      </c>
      <c r="G35" s="6">
        <v>11143.88</v>
      </c>
      <c r="H35" s="6">
        <v>11143.88</v>
      </c>
      <c r="I35" s="6">
        <v>11143.88</v>
      </c>
      <c r="J35" s="6">
        <v>11143.88</v>
      </c>
      <c r="K35" s="6">
        <v>11143.88</v>
      </c>
      <c r="L35" s="6">
        <v>11143.88</v>
      </c>
      <c r="M35" s="6">
        <v>13608.879999999997</v>
      </c>
      <c r="N35" s="6">
        <f t="shared" si="0"/>
        <v>136191.56000000003</v>
      </c>
    </row>
    <row r="36" spans="1:14" ht="12.75">
      <c r="A36" t="s">
        <v>13</v>
      </c>
      <c r="B36" s="6">
        <v>21438.84</v>
      </c>
      <c r="C36" s="6">
        <v>21438.84</v>
      </c>
      <c r="D36" s="6">
        <v>21438.84</v>
      </c>
      <c r="E36" s="6">
        <v>21438.84</v>
      </c>
      <c r="F36" s="6">
        <v>21438.84</v>
      </c>
      <c r="G36" s="6">
        <v>21438.84</v>
      </c>
      <c r="H36" s="6">
        <v>21438.84</v>
      </c>
      <c r="I36" s="6">
        <v>21438.84</v>
      </c>
      <c r="J36" s="6">
        <v>21438.84</v>
      </c>
      <c r="K36" s="6">
        <v>21438.84</v>
      </c>
      <c r="L36" s="6">
        <v>21438.84</v>
      </c>
      <c r="M36" s="6">
        <v>44544.29</v>
      </c>
      <c r="N36" s="6">
        <f t="shared" si="0"/>
        <v>280371.52999999997</v>
      </c>
    </row>
    <row r="37" spans="1:14" ht="12.75">
      <c r="A37" t="s">
        <v>14</v>
      </c>
      <c r="B37" s="6">
        <v>24428.1</v>
      </c>
      <c r="C37" s="6">
        <v>24428.1</v>
      </c>
      <c r="D37" s="6">
        <v>24428.1</v>
      </c>
      <c r="E37" s="6">
        <v>24428.1</v>
      </c>
      <c r="F37" s="6">
        <v>24428.1</v>
      </c>
      <c r="G37" s="6">
        <v>24428.1</v>
      </c>
      <c r="H37" s="6">
        <v>24428.1</v>
      </c>
      <c r="I37" s="6">
        <v>24428.1</v>
      </c>
      <c r="J37" s="6">
        <v>24428.1</v>
      </c>
      <c r="K37" s="6">
        <v>24428.1</v>
      </c>
      <c r="L37" s="6">
        <v>24428.1</v>
      </c>
      <c r="M37" s="6">
        <v>31225.050000000003</v>
      </c>
      <c r="N37" s="6">
        <f t="shared" si="0"/>
        <v>299934.15</v>
      </c>
    </row>
    <row r="38" spans="1:14" ht="12.75">
      <c r="A38" t="s">
        <v>49</v>
      </c>
      <c r="B38" s="6">
        <v>33548.94</v>
      </c>
      <c r="C38" s="6">
        <v>33548.94</v>
      </c>
      <c r="D38" s="6">
        <v>33548.94</v>
      </c>
      <c r="E38" s="6">
        <v>33548.94</v>
      </c>
      <c r="F38" s="6">
        <v>33548.94</v>
      </c>
      <c r="G38" s="6">
        <v>33548.94</v>
      </c>
      <c r="H38" s="6">
        <v>33548.94</v>
      </c>
      <c r="I38" s="6">
        <v>33548.94</v>
      </c>
      <c r="J38" s="6">
        <v>33548.94</v>
      </c>
      <c r="K38" s="6">
        <v>33548.94</v>
      </c>
      <c r="L38" s="6">
        <v>33548.94</v>
      </c>
      <c r="M38" s="6">
        <v>34903.27999999997</v>
      </c>
      <c r="N38" s="6">
        <f t="shared" si="0"/>
        <v>403941.62</v>
      </c>
    </row>
    <row r="39" spans="1:14" ht="12.75">
      <c r="A39" t="s">
        <v>15</v>
      </c>
      <c r="B39" s="6">
        <v>55871.34</v>
      </c>
      <c r="C39" s="6">
        <v>55871.34</v>
      </c>
      <c r="D39" s="6">
        <v>55871.34</v>
      </c>
      <c r="E39" s="6">
        <v>55871.34</v>
      </c>
      <c r="F39" s="6">
        <v>55871.34</v>
      </c>
      <c r="G39" s="6">
        <v>55871.34</v>
      </c>
      <c r="H39" s="6">
        <v>55871.34</v>
      </c>
      <c r="I39" s="6">
        <v>55871.34</v>
      </c>
      <c r="J39" s="6">
        <v>55871.34</v>
      </c>
      <c r="K39" s="6">
        <v>55871.34</v>
      </c>
      <c r="L39" s="6">
        <v>55871.34</v>
      </c>
      <c r="M39" s="6">
        <v>59364.45000000001</v>
      </c>
      <c r="N39" s="6">
        <f t="shared" si="0"/>
        <v>673949.1899999997</v>
      </c>
    </row>
    <row r="40" spans="1:14" ht="12.75">
      <c r="A40" t="s">
        <v>50</v>
      </c>
      <c r="B40" s="6">
        <v>1011474.99</v>
      </c>
      <c r="C40" s="6">
        <v>1011474.99</v>
      </c>
      <c r="D40" s="6">
        <v>1011474.99</v>
      </c>
      <c r="E40" s="6">
        <v>1011474.99</v>
      </c>
      <c r="F40" s="6">
        <v>1011474.99</v>
      </c>
      <c r="G40" s="6">
        <v>1011474.99</v>
      </c>
      <c r="H40" s="6">
        <v>1011474.99</v>
      </c>
      <c r="I40" s="6">
        <v>1011474.99</v>
      </c>
      <c r="J40" s="6">
        <v>1011474.99</v>
      </c>
      <c r="K40" s="6">
        <v>1011474.99</v>
      </c>
      <c r="L40" s="6">
        <v>1011474.99</v>
      </c>
      <c r="M40" s="6">
        <v>1251495.2200000002</v>
      </c>
      <c r="N40" s="6">
        <f t="shared" si="0"/>
        <v>12377720.110000001</v>
      </c>
    </row>
    <row r="41" spans="1:14" ht="12.75">
      <c r="A41" t="s">
        <v>16</v>
      </c>
      <c r="B41" s="6">
        <v>12590.56</v>
      </c>
      <c r="C41" s="6">
        <v>12590.56</v>
      </c>
      <c r="D41" s="6">
        <v>12590.56</v>
      </c>
      <c r="E41" s="6">
        <v>12590.56</v>
      </c>
      <c r="F41" s="6">
        <v>12590.56</v>
      </c>
      <c r="G41" s="6">
        <v>12590.56</v>
      </c>
      <c r="H41" s="6">
        <v>12590.56</v>
      </c>
      <c r="I41" s="6">
        <v>12590.56</v>
      </c>
      <c r="J41" s="6">
        <v>12590.56</v>
      </c>
      <c r="K41" s="6">
        <v>12590.56</v>
      </c>
      <c r="L41" s="6">
        <v>12590.56</v>
      </c>
      <c r="M41" s="6">
        <v>17126.440000000006</v>
      </c>
      <c r="N41" s="6">
        <f t="shared" si="0"/>
        <v>155622.6</v>
      </c>
    </row>
    <row r="42" spans="1:14" ht="12.75">
      <c r="A42" t="s">
        <v>51</v>
      </c>
      <c r="B42" s="6">
        <v>104625.87</v>
      </c>
      <c r="C42" s="6">
        <v>104625.87</v>
      </c>
      <c r="D42" s="6">
        <v>104625.87</v>
      </c>
      <c r="E42" s="6">
        <v>104625.87</v>
      </c>
      <c r="F42" s="6">
        <v>104625.87</v>
      </c>
      <c r="G42" s="6">
        <v>104625.87</v>
      </c>
      <c r="H42" s="6">
        <v>104625.87</v>
      </c>
      <c r="I42" s="6">
        <v>104625.87</v>
      </c>
      <c r="J42" s="6">
        <v>104625.87</v>
      </c>
      <c r="K42" s="6">
        <v>104625.87</v>
      </c>
      <c r="L42" s="6">
        <v>104625.87</v>
      </c>
      <c r="M42" s="6">
        <v>163523.60000000003</v>
      </c>
      <c r="N42" s="6">
        <f t="shared" si="0"/>
        <v>1314408.17</v>
      </c>
    </row>
    <row r="43" spans="1:14" ht="12.75">
      <c r="A43" t="s">
        <v>17</v>
      </c>
      <c r="B43" s="6">
        <v>53421.73</v>
      </c>
      <c r="C43" s="6">
        <v>53421.73</v>
      </c>
      <c r="D43" s="6">
        <v>53421.73</v>
      </c>
      <c r="E43" s="6">
        <v>53421.73</v>
      </c>
      <c r="F43" s="6">
        <v>53421.73</v>
      </c>
      <c r="G43" s="6">
        <v>53421.73</v>
      </c>
      <c r="H43" s="6">
        <v>53421.73</v>
      </c>
      <c r="I43" s="6">
        <v>53421.73</v>
      </c>
      <c r="J43" s="6">
        <v>53421.73</v>
      </c>
      <c r="K43" s="6">
        <v>53421.73</v>
      </c>
      <c r="L43" s="6">
        <v>53421.73</v>
      </c>
      <c r="M43" s="6">
        <v>62148.649999999994</v>
      </c>
      <c r="N43" s="6">
        <f t="shared" si="0"/>
        <v>649787.6799999999</v>
      </c>
    </row>
    <row r="44" spans="1:14" ht="12.75">
      <c r="A44" t="s">
        <v>18</v>
      </c>
      <c r="B44" s="6">
        <v>8325.23</v>
      </c>
      <c r="C44" s="6">
        <v>8325.23</v>
      </c>
      <c r="D44" s="6">
        <v>8325.23</v>
      </c>
      <c r="E44" s="6">
        <v>8325.23</v>
      </c>
      <c r="F44" s="6">
        <v>8325.23</v>
      </c>
      <c r="G44" s="6">
        <v>8325.23</v>
      </c>
      <c r="H44" s="6">
        <v>8325.23</v>
      </c>
      <c r="I44" s="6">
        <v>8325.23</v>
      </c>
      <c r="J44" s="6">
        <v>8325.23</v>
      </c>
      <c r="K44" s="6">
        <v>8325.23</v>
      </c>
      <c r="L44" s="6">
        <v>8325.23</v>
      </c>
      <c r="M44" s="6">
        <v>8844.8</v>
      </c>
      <c r="N44" s="6">
        <f t="shared" si="0"/>
        <v>100422.32999999997</v>
      </c>
    </row>
    <row r="45" spans="1:14" ht="12.75">
      <c r="A45" t="s">
        <v>19</v>
      </c>
      <c r="B45" s="6">
        <v>3214.42</v>
      </c>
      <c r="C45" s="6">
        <v>3214.42</v>
      </c>
      <c r="D45" s="6">
        <v>3214.42</v>
      </c>
      <c r="E45" s="6">
        <v>3214.42</v>
      </c>
      <c r="F45" s="6">
        <v>3214.42</v>
      </c>
      <c r="G45" s="6">
        <v>3214.42</v>
      </c>
      <c r="H45" s="6">
        <v>3214.42</v>
      </c>
      <c r="I45" s="6">
        <v>3214.42</v>
      </c>
      <c r="J45" s="6">
        <v>3214.42</v>
      </c>
      <c r="K45" s="6">
        <v>3214.42</v>
      </c>
      <c r="L45" s="6">
        <v>3214.42</v>
      </c>
      <c r="M45" s="6">
        <v>3286.58</v>
      </c>
      <c r="N45" s="6">
        <f t="shared" si="0"/>
        <v>38645.2</v>
      </c>
    </row>
    <row r="46" spans="1:14" ht="12.75">
      <c r="A46" t="s">
        <v>52</v>
      </c>
      <c r="B46" s="6">
        <v>221462.88</v>
      </c>
      <c r="C46" s="6">
        <v>221462.88</v>
      </c>
      <c r="D46" s="6">
        <v>221462.88</v>
      </c>
      <c r="E46" s="6">
        <v>221462.88</v>
      </c>
      <c r="F46" s="6">
        <v>221462.88</v>
      </c>
      <c r="G46" s="6">
        <v>221462.88</v>
      </c>
      <c r="H46" s="6">
        <v>221462.88</v>
      </c>
      <c r="I46" s="6">
        <v>221462.88</v>
      </c>
      <c r="J46" s="6">
        <v>221462.88</v>
      </c>
      <c r="K46" s="6">
        <v>221462.88</v>
      </c>
      <c r="L46" s="6">
        <v>221462.88</v>
      </c>
      <c r="M46" s="6">
        <v>391461.7699999999</v>
      </c>
      <c r="N46" s="6">
        <f t="shared" si="0"/>
        <v>2827553.4499999993</v>
      </c>
    </row>
    <row r="47" spans="1:14" ht="12.75">
      <c r="A47" t="s">
        <v>53</v>
      </c>
      <c r="B47" s="6">
        <v>523799.57</v>
      </c>
      <c r="C47" s="6">
        <v>523799.57</v>
      </c>
      <c r="D47" s="6">
        <v>523799.57</v>
      </c>
      <c r="E47" s="6">
        <v>523799.57</v>
      </c>
      <c r="F47" s="6">
        <v>523799.57</v>
      </c>
      <c r="G47" s="6">
        <v>523799.57</v>
      </c>
      <c r="H47" s="6">
        <v>523799.57</v>
      </c>
      <c r="I47" s="6">
        <v>523799.57</v>
      </c>
      <c r="J47" s="6">
        <v>523799.57</v>
      </c>
      <c r="K47" s="6">
        <v>523799.57</v>
      </c>
      <c r="L47" s="6">
        <v>523799.57</v>
      </c>
      <c r="M47" s="6">
        <v>1000782.6599999997</v>
      </c>
      <c r="N47" s="6">
        <f t="shared" si="0"/>
        <v>6762577.93</v>
      </c>
    </row>
    <row r="48" spans="1:14" ht="12.75">
      <c r="A48" t="s">
        <v>54</v>
      </c>
      <c r="B48" s="6">
        <v>349010.35</v>
      </c>
      <c r="C48" s="6">
        <v>349010.35</v>
      </c>
      <c r="D48" s="6">
        <v>349010.35</v>
      </c>
      <c r="E48" s="6">
        <v>349010.35</v>
      </c>
      <c r="F48" s="6">
        <v>349010.35</v>
      </c>
      <c r="G48" s="6">
        <v>349010.35</v>
      </c>
      <c r="H48" s="6">
        <v>349010.35</v>
      </c>
      <c r="I48" s="6">
        <v>349010.35</v>
      </c>
      <c r="J48" s="6">
        <v>349010.35</v>
      </c>
      <c r="K48" s="6">
        <v>349010.35</v>
      </c>
      <c r="L48" s="6">
        <v>349010.35</v>
      </c>
      <c r="M48" s="6">
        <v>657605.54</v>
      </c>
      <c r="N48" s="6">
        <f t="shared" si="0"/>
        <v>4496719.390000001</v>
      </c>
    </row>
    <row r="49" spans="1:14" ht="12.75">
      <c r="A49" t="s">
        <v>20</v>
      </c>
      <c r="B49" s="6">
        <v>25864.21</v>
      </c>
      <c r="C49" s="6">
        <v>25864.21</v>
      </c>
      <c r="D49" s="6">
        <v>25864.21</v>
      </c>
      <c r="E49" s="6">
        <v>25864.21</v>
      </c>
      <c r="F49" s="6">
        <v>25864.21</v>
      </c>
      <c r="G49" s="6">
        <v>25864.21</v>
      </c>
      <c r="H49" s="6">
        <v>25864.21</v>
      </c>
      <c r="I49" s="6">
        <v>25864.21</v>
      </c>
      <c r="J49" s="6">
        <v>25864.21</v>
      </c>
      <c r="K49" s="6">
        <v>25864.21</v>
      </c>
      <c r="L49" s="6">
        <v>25864.21</v>
      </c>
      <c r="M49" s="6">
        <v>27249.15000000001</v>
      </c>
      <c r="N49" s="6">
        <f t="shared" si="0"/>
        <v>311755.45999999996</v>
      </c>
    </row>
    <row r="50" spans="1:14" ht="12.75">
      <c r="A50" t="s">
        <v>21</v>
      </c>
      <c r="B50" s="6">
        <v>4126.96</v>
      </c>
      <c r="C50" s="6">
        <v>4126.96</v>
      </c>
      <c r="D50" s="6">
        <v>4126.96</v>
      </c>
      <c r="E50" s="6">
        <v>4126.96</v>
      </c>
      <c r="F50" s="6">
        <v>4126.96</v>
      </c>
      <c r="G50" s="6">
        <v>4126.96</v>
      </c>
      <c r="H50" s="6">
        <v>4126.96</v>
      </c>
      <c r="I50" s="6">
        <v>4126.96</v>
      </c>
      <c r="J50" s="6">
        <v>4126.96</v>
      </c>
      <c r="K50" s="6">
        <v>4126.96</v>
      </c>
      <c r="L50" s="6">
        <v>4126.96</v>
      </c>
      <c r="M50" s="6">
        <v>4199.85</v>
      </c>
      <c r="N50" s="6">
        <f t="shared" si="0"/>
        <v>49596.409999999996</v>
      </c>
    </row>
    <row r="51" spans="1:14" ht="12.75">
      <c r="A51" t="s">
        <v>22</v>
      </c>
      <c r="B51" s="6">
        <v>13963.71</v>
      </c>
      <c r="C51" s="6">
        <v>13963.71</v>
      </c>
      <c r="D51" s="6">
        <v>13963.71</v>
      </c>
      <c r="E51" s="6">
        <v>13963.71</v>
      </c>
      <c r="F51" s="6">
        <v>13963.71</v>
      </c>
      <c r="G51" s="6">
        <v>13963.71</v>
      </c>
      <c r="H51" s="6">
        <v>13963.71</v>
      </c>
      <c r="I51" s="6">
        <v>13963.71</v>
      </c>
      <c r="J51" s="6">
        <v>13963.71</v>
      </c>
      <c r="K51" s="6">
        <v>13963.71</v>
      </c>
      <c r="L51" s="6">
        <v>13963.71</v>
      </c>
      <c r="M51" s="6">
        <v>14349.829999999998</v>
      </c>
      <c r="N51" s="6">
        <f t="shared" si="0"/>
        <v>167950.63999999993</v>
      </c>
    </row>
    <row r="52" spans="1:14" ht="12.75">
      <c r="A52" t="s">
        <v>55</v>
      </c>
      <c r="B52" s="6">
        <v>177637.83</v>
      </c>
      <c r="C52" s="6">
        <v>177637.83</v>
      </c>
      <c r="D52" s="6">
        <v>177637.83</v>
      </c>
      <c r="E52" s="6">
        <v>177637.83</v>
      </c>
      <c r="F52" s="6">
        <v>177637.83</v>
      </c>
      <c r="G52" s="6">
        <v>177637.83</v>
      </c>
      <c r="H52" s="6">
        <v>177637.83</v>
      </c>
      <c r="I52" s="6">
        <v>177637.83</v>
      </c>
      <c r="J52" s="6">
        <v>177637.83</v>
      </c>
      <c r="K52" s="6">
        <v>177637.83</v>
      </c>
      <c r="L52" s="6">
        <v>177637.83</v>
      </c>
      <c r="M52" s="6">
        <v>222003.32999999996</v>
      </c>
      <c r="N52" s="6">
        <f t="shared" si="0"/>
        <v>2176019.4600000004</v>
      </c>
    </row>
    <row r="53" spans="1:14" ht="12.75">
      <c r="A53" t="s">
        <v>23</v>
      </c>
      <c r="B53" s="6">
        <v>155479.15</v>
      </c>
      <c r="C53" s="6">
        <v>155479.15</v>
      </c>
      <c r="D53" s="6">
        <v>155479.15</v>
      </c>
      <c r="E53" s="6">
        <v>155479.15</v>
      </c>
      <c r="F53" s="6">
        <v>155479.15</v>
      </c>
      <c r="G53" s="6">
        <v>155479.15</v>
      </c>
      <c r="H53" s="6">
        <v>155479.15</v>
      </c>
      <c r="I53" s="6">
        <v>155479.15</v>
      </c>
      <c r="J53" s="6">
        <v>155479.15</v>
      </c>
      <c r="K53" s="6">
        <v>155479.15</v>
      </c>
      <c r="L53" s="6">
        <v>155479.15</v>
      </c>
      <c r="M53" s="6">
        <v>168365.5099999999</v>
      </c>
      <c r="N53" s="6">
        <f t="shared" si="0"/>
        <v>1878636.1599999997</v>
      </c>
    </row>
    <row r="54" spans="1:14" ht="12.75">
      <c r="A54" t="s">
        <v>24</v>
      </c>
      <c r="B54" s="6">
        <v>57129.92</v>
      </c>
      <c r="C54" s="6">
        <v>57129.92</v>
      </c>
      <c r="D54" s="6">
        <v>57129.92</v>
      </c>
      <c r="E54" s="6">
        <v>57129.92</v>
      </c>
      <c r="F54" s="6">
        <v>57129.92</v>
      </c>
      <c r="G54" s="6">
        <v>57129.92</v>
      </c>
      <c r="H54" s="6">
        <v>57129.92</v>
      </c>
      <c r="I54" s="6">
        <v>57129.92</v>
      </c>
      <c r="J54" s="6">
        <v>57129.92</v>
      </c>
      <c r="K54" s="6">
        <v>57129.92</v>
      </c>
      <c r="L54" s="6">
        <v>57129.92</v>
      </c>
      <c r="M54" s="6">
        <v>63623.21000000002</v>
      </c>
      <c r="N54" s="6">
        <f t="shared" si="0"/>
        <v>692052.3300000001</v>
      </c>
    </row>
    <row r="55" spans="1:14" ht="12.75">
      <c r="A55" t="s">
        <v>56</v>
      </c>
      <c r="B55" s="6">
        <v>135229.06</v>
      </c>
      <c r="C55" s="6">
        <v>135229.06</v>
      </c>
      <c r="D55" s="6">
        <v>135229.06</v>
      </c>
      <c r="E55" s="6">
        <v>135229.06</v>
      </c>
      <c r="F55" s="6">
        <v>135229.06</v>
      </c>
      <c r="G55" s="6">
        <v>135229.06</v>
      </c>
      <c r="H55" s="6">
        <v>135229.06</v>
      </c>
      <c r="I55" s="6">
        <v>135229.06</v>
      </c>
      <c r="J55" s="6">
        <v>135229.06</v>
      </c>
      <c r="K55" s="6">
        <v>135229.06</v>
      </c>
      <c r="L55" s="6">
        <v>135229.06</v>
      </c>
      <c r="M55" s="6">
        <v>170785.93</v>
      </c>
      <c r="N55" s="6">
        <f t="shared" si="0"/>
        <v>1658305.5900000003</v>
      </c>
    </row>
    <row r="56" spans="1:14" ht="12.75">
      <c r="A56" t="s">
        <v>57</v>
      </c>
      <c r="B56" s="6">
        <v>34788.89</v>
      </c>
      <c r="C56" s="6">
        <v>34788.89</v>
      </c>
      <c r="D56" s="6">
        <v>34788.89</v>
      </c>
      <c r="E56" s="6">
        <v>34788.89</v>
      </c>
      <c r="F56" s="6">
        <v>34788.89</v>
      </c>
      <c r="G56" s="6">
        <v>34788.89</v>
      </c>
      <c r="H56" s="6">
        <v>34788.89</v>
      </c>
      <c r="I56" s="6">
        <v>34788.89</v>
      </c>
      <c r="J56" s="6">
        <v>34788.89</v>
      </c>
      <c r="K56" s="6">
        <v>34788.89</v>
      </c>
      <c r="L56" s="6">
        <v>34788.89</v>
      </c>
      <c r="M56" s="6">
        <v>37839.75999999998</v>
      </c>
      <c r="N56" s="6">
        <f t="shared" si="0"/>
        <v>420517.55000000005</v>
      </c>
    </row>
    <row r="57" spans="1:14" ht="12.75">
      <c r="A57" t="s">
        <v>58</v>
      </c>
      <c r="B57" s="6">
        <v>189561.12</v>
      </c>
      <c r="C57" s="6">
        <v>189561.12</v>
      </c>
      <c r="D57" s="6">
        <v>189561.12</v>
      </c>
      <c r="E57" s="6">
        <v>189561.12</v>
      </c>
      <c r="F57" s="6">
        <v>189561.12</v>
      </c>
      <c r="G57" s="6">
        <v>189561.12</v>
      </c>
      <c r="H57" s="6">
        <v>189561.12</v>
      </c>
      <c r="I57" s="6">
        <v>189561.12</v>
      </c>
      <c r="J57" s="6">
        <v>189561.12</v>
      </c>
      <c r="K57" s="6">
        <v>189561.12</v>
      </c>
      <c r="L57" s="6">
        <v>189561.12</v>
      </c>
      <c r="M57" s="6">
        <v>246980.32</v>
      </c>
      <c r="N57" s="6">
        <f t="shared" si="0"/>
        <v>2332152.64</v>
      </c>
    </row>
    <row r="58" spans="1:14" ht="12.75">
      <c r="A58" t="s">
        <v>25</v>
      </c>
      <c r="B58" s="6">
        <v>22375.04</v>
      </c>
      <c r="C58" s="6">
        <v>22375.04</v>
      </c>
      <c r="D58" s="6">
        <v>22375.04</v>
      </c>
      <c r="E58" s="6">
        <v>22375.04</v>
      </c>
      <c r="F58" s="6">
        <v>22375.04</v>
      </c>
      <c r="G58" s="6">
        <v>22375.04</v>
      </c>
      <c r="H58" s="6">
        <v>22375.04</v>
      </c>
      <c r="I58" s="6">
        <v>22375.04</v>
      </c>
      <c r="J58" s="6">
        <v>22375.04</v>
      </c>
      <c r="K58" s="6">
        <v>22375.04</v>
      </c>
      <c r="L58" s="6">
        <v>22375.04</v>
      </c>
      <c r="M58" s="6">
        <v>23426.709999999992</v>
      </c>
      <c r="N58" s="6">
        <f t="shared" si="0"/>
        <v>269552.15</v>
      </c>
    </row>
    <row r="59" spans="1:14" ht="12.75">
      <c r="A59" t="s">
        <v>59</v>
      </c>
      <c r="B59" s="6">
        <v>1093471.19</v>
      </c>
      <c r="C59" s="6">
        <v>1093471.19</v>
      </c>
      <c r="D59" s="6">
        <v>1093471.19</v>
      </c>
      <c r="E59" s="6">
        <v>1093471.19</v>
      </c>
      <c r="F59" s="6">
        <v>1093471.19</v>
      </c>
      <c r="G59" s="6">
        <v>1093471.19</v>
      </c>
      <c r="H59" s="6">
        <v>1093471.19</v>
      </c>
      <c r="I59" s="6">
        <v>1093471.19</v>
      </c>
      <c r="J59" s="6">
        <v>1093471.19</v>
      </c>
      <c r="K59" s="6">
        <v>1093471.19</v>
      </c>
      <c r="L59" s="6">
        <v>1093471.19</v>
      </c>
      <c r="M59" s="6">
        <v>1943953.5800000005</v>
      </c>
      <c r="N59" s="6">
        <f t="shared" si="0"/>
        <v>13972136.669999996</v>
      </c>
    </row>
    <row r="60" spans="1:14" ht="12.75">
      <c r="A60" t="s">
        <v>60</v>
      </c>
      <c r="B60" s="6">
        <v>177815.8</v>
      </c>
      <c r="C60" s="6">
        <v>177815.8</v>
      </c>
      <c r="D60" s="6">
        <v>177815.8</v>
      </c>
      <c r="E60" s="6">
        <v>177815.8</v>
      </c>
      <c r="F60" s="6">
        <v>177815.8</v>
      </c>
      <c r="G60" s="6">
        <v>177815.8</v>
      </c>
      <c r="H60" s="6">
        <v>177815.8</v>
      </c>
      <c r="I60" s="6">
        <v>177815.8</v>
      </c>
      <c r="J60" s="6">
        <v>177815.8</v>
      </c>
      <c r="K60" s="6">
        <v>177815.8</v>
      </c>
      <c r="L60" s="6">
        <v>177815.8</v>
      </c>
      <c r="M60" s="6">
        <v>350106.97</v>
      </c>
      <c r="N60" s="6">
        <f t="shared" si="0"/>
        <v>2306080.7700000005</v>
      </c>
    </row>
    <row r="61" spans="1:14" ht="12.75">
      <c r="A61" t="s">
        <v>61</v>
      </c>
      <c r="B61" s="6">
        <v>1467835.84</v>
      </c>
      <c r="C61" s="6">
        <v>1467835.84</v>
      </c>
      <c r="D61" s="6">
        <v>1467835.84</v>
      </c>
      <c r="E61" s="6">
        <v>1467835.84</v>
      </c>
      <c r="F61" s="6">
        <v>1467835.84</v>
      </c>
      <c r="G61" s="6">
        <v>1467835.84</v>
      </c>
      <c r="H61" s="6">
        <v>1467835.84</v>
      </c>
      <c r="I61" s="6">
        <v>1467835.84</v>
      </c>
      <c r="J61" s="6">
        <v>1467835.84</v>
      </c>
      <c r="K61" s="6">
        <v>1467835.84</v>
      </c>
      <c r="L61" s="6">
        <v>1467835.84</v>
      </c>
      <c r="M61" s="6">
        <v>2711137.119999999</v>
      </c>
      <c r="N61" s="6">
        <f t="shared" si="0"/>
        <v>18857331.36</v>
      </c>
    </row>
    <row r="62" spans="1:14" ht="12.75">
      <c r="A62" t="s">
        <v>26</v>
      </c>
      <c r="B62" s="6">
        <v>128898.37</v>
      </c>
      <c r="C62" s="6">
        <v>128898.37</v>
      </c>
      <c r="D62" s="6">
        <v>128898.37</v>
      </c>
      <c r="E62" s="6">
        <v>128898.37</v>
      </c>
      <c r="F62" s="6">
        <v>128898.37</v>
      </c>
      <c r="G62" s="6">
        <v>128898.37</v>
      </c>
      <c r="H62" s="6">
        <v>128898.37</v>
      </c>
      <c r="I62" s="6">
        <v>128898.37</v>
      </c>
      <c r="J62" s="6">
        <v>128898.37</v>
      </c>
      <c r="K62" s="6">
        <v>128898.37</v>
      </c>
      <c r="L62" s="6">
        <v>128898.37</v>
      </c>
      <c r="M62" s="6">
        <v>137118.8999999999</v>
      </c>
      <c r="N62" s="6">
        <f t="shared" si="0"/>
        <v>1555000.9700000002</v>
      </c>
    </row>
    <row r="63" spans="1:14" ht="12.75">
      <c r="A63" t="s">
        <v>62</v>
      </c>
      <c r="B63" s="6">
        <v>1512265.77</v>
      </c>
      <c r="C63" s="6">
        <v>1512265.77</v>
      </c>
      <c r="D63" s="6">
        <v>1512265.77</v>
      </c>
      <c r="E63" s="6">
        <v>1512265.77</v>
      </c>
      <c r="F63" s="6">
        <v>1512265.77</v>
      </c>
      <c r="G63" s="6">
        <v>1512265.77</v>
      </c>
      <c r="H63" s="6">
        <v>1512265.77</v>
      </c>
      <c r="I63" s="6">
        <v>1512265.77</v>
      </c>
      <c r="J63" s="6">
        <v>1512265.77</v>
      </c>
      <c r="K63" s="6">
        <v>1512265.77</v>
      </c>
      <c r="L63" s="6">
        <v>1512265.77</v>
      </c>
      <c r="M63" s="6">
        <v>1733675.2599999998</v>
      </c>
      <c r="N63" s="6">
        <f t="shared" si="0"/>
        <v>18368598.729999997</v>
      </c>
    </row>
    <row r="64" spans="1:14" ht="12.75">
      <c r="A64" t="s">
        <v>63</v>
      </c>
      <c r="B64" s="6">
        <v>499370.02</v>
      </c>
      <c r="C64" s="6">
        <v>499370.02</v>
      </c>
      <c r="D64" s="6">
        <v>499370.02</v>
      </c>
      <c r="E64" s="6">
        <v>499370.02</v>
      </c>
      <c r="F64" s="6">
        <v>499370.02</v>
      </c>
      <c r="G64" s="6">
        <v>499370.02</v>
      </c>
      <c r="H64" s="6">
        <v>499370.02</v>
      </c>
      <c r="I64" s="6">
        <v>499370.02</v>
      </c>
      <c r="J64" s="6">
        <v>499370.02</v>
      </c>
      <c r="K64" s="6">
        <v>499370.02</v>
      </c>
      <c r="L64" s="6">
        <v>499370.02</v>
      </c>
      <c r="M64" s="6">
        <v>621258.3499999994</v>
      </c>
      <c r="N64" s="6">
        <f t="shared" si="0"/>
        <v>6114328.569999998</v>
      </c>
    </row>
    <row r="65" spans="1:14" ht="12.75">
      <c r="A65" t="s">
        <v>64</v>
      </c>
      <c r="B65" s="6">
        <v>46022.08</v>
      </c>
      <c r="C65" s="6">
        <v>46022.08</v>
      </c>
      <c r="D65" s="6">
        <v>46022.08</v>
      </c>
      <c r="E65" s="6">
        <v>46022.08</v>
      </c>
      <c r="F65" s="6">
        <v>46022.08</v>
      </c>
      <c r="G65" s="6">
        <v>46022.08</v>
      </c>
      <c r="H65" s="6">
        <v>46022.08</v>
      </c>
      <c r="I65" s="6">
        <v>46022.08</v>
      </c>
      <c r="J65" s="6">
        <v>46022.08</v>
      </c>
      <c r="K65" s="6">
        <v>46022.08</v>
      </c>
      <c r="L65" s="6">
        <v>46022.08</v>
      </c>
      <c r="M65" s="6">
        <v>48181.70000000004</v>
      </c>
      <c r="N65" s="6">
        <f t="shared" si="0"/>
        <v>554424.5800000002</v>
      </c>
    </row>
    <row r="66" spans="1:14" ht="12.75">
      <c r="A66" t="s">
        <v>65</v>
      </c>
      <c r="B66" s="6">
        <v>59067.32</v>
      </c>
      <c r="C66" s="6">
        <v>59067.32</v>
      </c>
      <c r="D66" s="6">
        <v>59067.32</v>
      </c>
      <c r="E66" s="6">
        <v>59067.32</v>
      </c>
      <c r="F66" s="6">
        <v>59067.32</v>
      </c>
      <c r="G66" s="6">
        <v>59067.32</v>
      </c>
      <c r="H66" s="6">
        <v>59067.32</v>
      </c>
      <c r="I66" s="6">
        <v>59067.32</v>
      </c>
      <c r="J66" s="6">
        <v>59067.32</v>
      </c>
      <c r="K66" s="6">
        <v>59067.32</v>
      </c>
      <c r="L66" s="6">
        <v>59067.32</v>
      </c>
      <c r="M66" s="6">
        <v>64439.92999999999</v>
      </c>
      <c r="N66" s="6">
        <f t="shared" si="0"/>
        <v>714180.45</v>
      </c>
    </row>
    <row r="67" spans="1:14" ht="12.75">
      <c r="A67" t="s">
        <v>66</v>
      </c>
      <c r="B67" s="6">
        <v>277721.31</v>
      </c>
      <c r="C67" s="6">
        <v>277721.31</v>
      </c>
      <c r="D67" s="6">
        <v>277721.31</v>
      </c>
      <c r="E67" s="6">
        <v>277721.31</v>
      </c>
      <c r="F67" s="6">
        <v>277721.31</v>
      </c>
      <c r="G67" s="6">
        <v>277721.31</v>
      </c>
      <c r="H67" s="6">
        <v>277721.31</v>
      </c>
      <c r="I67" s="6">
        <v>277721.31</v>
      </c>
      <c r="J67" s="6">
        <v>277721.31</v>
      </c>
      <c r="K67" s="6">
        <v>277721.31</v>
      </c>
      <c r="L67" s="6">
        <v>277721.31</v>
      </c>
      <c r="M67" s="6">
        <v>528870.2</v>
      </c>
      <c r="N67" s="6">
        <f t="shared" si="0"/>
        <v>3583804.6100000003</v>
      </c>
    </row>
    <row r="68" spans="1:14" ht="12.75">
      <c r="A68" t="s">
        <v>67</v>
      </c>
      <c r="B68" s="6">
        <v>42061.65</v>
      </c>
      <c r="C68" s="6">
        <v>42061.65</v>
      </c>
      <c r="D68" s="6">
        <v>42061.65</v>
      </c>
      <c r="E68" s="6">
        <v>42061.65</v>
      </c>
      <c r="F68" s="6">
        <v>42061.65</v>
      </c>
      <c r="G68" s="6">
        <v>42061.65</v>
      </c>
      <c r="H68" s="6">
        <v>42061.65</v>
      </c>
      <c r="I68" s="6">
        <v>42061.65</v>
      </c>
      <c r="J68" s="6">
        <v>42061.65</v>
      </c>
      <c r="K68" s="6">
        <v>42061.65</v>
      </c>
      <c r="L68" s="6">
        <v>42061.65</v>
      </c>
      <c r="M68" s="6">
        <v>44340.49000000005</v>
      </c>
      <c r="N68" s="6">
        <f t="shared" si="0"/>
        <v>507018.64000000013</v>
      </c>
    </row>
    <row r="69" spans="1:14" ht="12.75">
      <c r="A69" t="s">
        <v>68</v>
      </c>
      <c r="B69" s="6">
        <v>272647.37</v>
      </c>
      <c r="C69" s="6">
        <v>272647.37</v>
      </c>
      <c r="D69" s="6">
        <v>272647.37</v>
      </c>
      <c r="E69" s="6">
        <v>272647.37</v>
      </c>
      <c r="F69" s="6">
        <v>272647.37</v>
      </c>
      <c r="G69" s="6">
        <v>272647.37</v>
      </c>
      <c r="H69" s="6">
        <v>272647.37</v>
      </c>
      <c r="I69" s="6">
        <v>272647.37</v>
      </c>
      <c r="J69" s="6">
        <v>272647.37</v>
      </c>
      <c r="K69" s="6">
        <v>272647.37</v>
      </c>
      <c r="L69" s="6">
        <v>272647.37</v>
      </c>
      <c r="M69" s="6">
        <v>398902.31999999983</v>
      </c>
      <c r="N69" s="6">
        <f t="shared" si="0"/>
        <v>3398023.3900000006</v>
      </c>
    </row>
    <row r="70" spans="1:14" ht="12.75">
      <c r="A70" t="s">
        <v>69</v>
      </c>
      <c r="B70" s="6">
        <v>438196.67</v>
      </c>
      <c r="C70" s="6">
        <v>438196.67</v>
      </c>
      <c r="D70" s="6">
        <v>438196.67</v>
      </c>
      <c r="E70" s="6">
        <v>438196.67</v>
      </c>
      <c r="F70" s="6">
        <v>438196.67</v>
      </c>
      <c r="G70" s="6">
        <v>438196.67</v>
      </c>
      <c r="H70" s="6">
        <v>438196.67</v>
      </c>
      <c r="I70" s="6">
        <v>438196.67</v>
      </c>
      <c r="J70" s="6">
        <v>438196.67</v>
      </c>
      <c r="K70" s="6">
        <v>438196.67</v>
      </c>
      <c r="L70" s="6">
        <v>438196.67</v>
      </c>
      <c r="M70" s="6">
        <v>693841.22</v>
      </c>
      <c r="N70" s="6">
        <f t="shared" si="0"/>
        <v>5514004.59</v>
      </c>
    </row>
    <row r="71" spans="1:14" ht="12.75">
      <c r="A71" t="s">
        <v>27</v>
      </c>
      <c r="B71" s="6">
        <v>29888.74</v>
      </c>
      <c r="C71" s="6">
        <v>29888.74</v>
      </c>
      <c r="D71" s="6">
        <v>29888.74</v>
      </c>
      <c r="E71" s="6">
        <v>29888.74</v>
      </c>
      <c r="F71" s="6">
        <v>29888.74</v>
      </c>
      <c r="G71" s="6">
        <v>29888.74</v>
      </c>
      <c r="H71" s="6">
        <v>29888.74</v>
      </c>
      <c r="I71" s="6">
        <v>29888.74</v>
      </c>
      <c r="J71" s="6">
        <v>29888.74</v>
      </c>
      <c r="K71" s="6">
        <v>29888.74</v>
      </c>
      <c r="L71" s="6">
        <v>29888.74</v>
      </c>
      <c r="M71" s="6">
        <v>31779.98000000001</v>
      </c>
      <c r="N71" s="6">
        <f t="shared" si="0"/>
        <v>360556.12</v>
      </c>
    </row>
    <row r="72" spans="1:14" ht="12.75">
      <c r="A72" t="s">
        <v>70</v>
      </c>
      <c r="B72" s="6">
        <v>26285.91</v>
      </c>
      <c r="C72" s="6">
        <v>26285.91</v>
      </c>
      <c r="D72" s="6">
        <v>26285.91</v>
      </c>
      <c r="E72" s="6">
        <v>26285.91</v>
      </c>
      <c r="F72" s="6">
        <v>26285.91</v>
      </c>
      <c r="G72" s="6">
        <v>26285.91</v>
      </c>
      <c r="H72" s="6">
        <v>26285.91</v>
      </c>
      <c r="I72" s="6">
        <v>26285.91</v>
      </c>
      <c r="J72" s="6">
        <v>26285.91</v>
      </c>
      <c r="K72" s="6">
        <v>26285.91</v>
      </c>
      <c r="L72" s="6">
        <v>26285.91</v>
      </c>
      <c r="M72" s="6">
        <v>27288.25</v>
      </c>
      <c r="N72" s="6">
        <f t="shared" si="0"/>
        <v>316433.25999999995</v>
      </c>
    </row>
    <row r="73" spans="1:14" ht="12.75">
      <c r="A73" t="s">
        <v>28</v>
      </c>
      <c r="B73" s="6">
        <v>21856.91</v>
      </c>
      <c r="C73" s="6">
        <v>21856.91</v>
      </c>
      <c r="D73" s="6">
        <v>21856.91</v>
      </c>
      <c r="E73" s="6">
        <v>21856.91</v>
      </c>
      <c r="F73" s="6">
        <v>21856.91</v>
      </c>
      <c r="G73" s="6">
        <v>21856.91</v>
      </c>
      <c r="H73" s="6">
        <v>21856.91</v>
      </c>
      <c r="I73" s="6">
        <v>21856.91</v>
      </c>
      <c r="J73" s="6">
        <v>21856.91</v>
      </c>
      <c r="K73" s="6">
        <v>21856.91</v>
      </c>
      <c r="L73" s="6">
        <v>21856.91</v>
      </c>
      <c r="M73" s="6">
        <v>23082.879999999997</v>
      </c>
      <c r="N73" s="6">
        <f t="shared" si="0"/>
        <v>263508.89</v>
      </c>
    </row>
    <row r="74" spans="1:14" ht="12.75">
      <c r="A74" t="s">
        <v>29</v>
      </c>
      <c r="B74" s="6">
        <v>8109.42</v>
      </c>
      <c r="C74" s="6">
        <v>8109.42</v>
      </c>
      <c r="D74" s="6">
        <v>8109.42</v>
      </c>
      <c r="E74" s="6">
        <v>8109.42</v>
      </c>
      <c r="F74" s="6">
        <v>8109.42</v>
      </c>
      <c r="G74" s="6">
        <v>8109.42</v>
      </c>
      <c r="H74" s="6">
        <v>8109.42</v>
      </c>
      <c r="I74" s="6">
        <v>8109.42</v>
      </c>
      <c r="J74" s="6">
        <v>8109.42</v>
      </c>
      <c r="K74" s="6">
        <v>8109.42</v>
      </c>
      <c r="L74" s="6">
        <v>8109.42</v>
      </c>
      <c r="M74" s="6">
        <v>10346.970000000001</v>
      </c>
      <c r="N74" s="6">
        <f t="shared" si="0"/>
        <v>99550.59</v>
      </c>
    </row>
    <row r="75" spans="1:14" ht="12.75">
      <c r="A75" t="s">
        <v>71</v>
      </c>
      <c r="B75" s="6">
        <v>770061.27</v>
      </c>
      <c r="C75" s="6">
        <v>770061.27</v>
      </c>
      <c r="D75" s="6">
        <v>770061.27</v>
      </c>
      <c r="E75" s="6">
        <v>770061.27</v>
      </c>
      <c r="F75" s="6">
        <v>770061.27</v>
      </c>
      <c r="G75" s="6">
        <v>770061.27</v>
      </c>
      <c r="H75" s="6">
        <v>770061.27</v>
      </c>
      <c r="I75" s="6">
        <v>770061.27</v>
      </c>
      <c r="J75" s="6">
        <v>770061.27</v>
      </c>
      <c r="K75" s="6">
        <v>770061.27</v>
      </c>
      <c r="L75" s="6">
        <v>770061.27</v>
      </c>
      <c r="M75" s="6">
        <v>1312457.84</v>
      </c>
      <c r="N75" s="6">
        <f t="shared" si="0"/>
        <v>9783131.809999999</v>
      </c>
    </row>
    <row r="76" spans="1:14" ht="12.75">
      <c r="A76" t="s">
        <v>72</v>
      </c>
      <c r="B76" s="6">
        <v>4978.7</v>
      </c>
      <c r="C76" s="6">
        <v>4978.7</v>
      </c>
      <c r="D76" s="6">
        <v>4978.7</v>
      </c>
      <c r="E76" s="6">
        <v>4978.7</v>
      </c>
      <c r="F76" s="6">
        <v>4978.7</v>
      </c>
      <c r="G76" s="6">
        <v>4978.7</v>
      </c>
      <c r="H76" s="6">
        <v>4978.7</v>
      </c>
      <c r="I76" s="6">
        <v>4978.7</v>
      </c>
      <c r="J76" s="6">
        <v>4978.7</v>
      </c>
      <c r="K76" s="6">
        <v>4978.7</v>
      </c>
      <c r="L76" s="6">
        <v>4978.7</v>
      </c>
      <c r="M76" s="6">
        <v>5067.82</v>
      </c>
      <c r="N76" s="6">
        <f t="shared" si="0"/>
        <v>59833.51999999999</v>
      </c>
    </row>
    <row r="77" spans="1:14" ht="12.75">
      <c r="A77" t="s">
        <v>73</v>
      </c>
      <c r="B77" s="6">
        <v>28794.2</v>
      </c>
      <c r="C77" s="6">
        <v>28794.2</v>
      </c>
      <c r="D77" s="6">
        <v>28794.2</v>
      </c>
      <c r="E77" s="6">
        <v>28794.2</v>
      </c>
      <c r="F77" s="6">
        <v>28794.2</v>
      </c>
      <c r="G77" s="6">
        <v>28794.2</v>
      </c>
      <c r="H77" s="6">
        <v>28794.2</v>
      </c>
      <c r="I77" s="6">
        <v>28794.2</v>
      </c>
      <c r="J77" s="6">
        <v>28794.2</v>
      </c>
      <c r="K77" s="6">
        <v>28794.2</v>
      </c>
      <c r="L77" s="6">
        <v>28794.2</v>
      </c>
      <c r="M77" s="6">
        <v>34508.76000000001</v>
      </c>
      <c r="N77" s="6">
        <f>SUM(B77:M77)</f>
        <v>351244.9600000001</v>
      </c>
    </row>
    <row r="78" spans="1:14" ht="12.75">
      <c r="A78" t="s">
        <v>30</v>
      </c>
      <c r="B78" s="6">
        <v>17507.45</v>
      </c>
      <c r="C78" s="6">
        <v>17507.45</v>
      </c>
      <c r="D78" s="6">
        <v>17507.45</v>
      </c>
      <c r="E78" s="6">
        <v>17507.45</v>
      </c>
      <c r="F78" s="6">
        <v>17507.45</v>
      </c>
      <c r="G78" s="6">
        <v>17507.45</v>
      </c>
      <c r="H78" s="6">
        <v>17507.45</v>
      </c>
      <c r="I78" s="6">
        <v>17507.45</v>
      </c>
      <c r="J78" s="6">
        <v>17507.45</v>
      </c>
      <c r="K78" s="6">
        <v>17507.45</v>
      </c>
      <c r="L78" s="6">
        <v>17507.45</v>
      </c>
      <c r="M78" s="6">
        <v>20273.68</v>
      </c>
      <c r="N78" s="6">
        <f>SUM(B78:M78)</f>
        <v>212855.63000000003</v>
      </c>
    </row>
    <row r="79" ht="12.75">
      <c r="A79" t="s">
        <v>1</v>
      </c>
    </row>
    <row r="80" spans="1:14" ht="12.75">
      <c r="A80" t="s">
        <v>31</v>
      </c>
      <c r="B80" s="6">
        <f aca="true" t="shared" si="1" ref="B80:M80">SUM(B12:B78)</f>
        <v>24212333.340000004</v>
      </c>
      <c r="C80" s="6">
        <f t="shared" si="1"/>
        <v>24212333.340000004</v>
      </c>
      <c r="D80" s="6">
        <f t="shared" si="1"/>
        <v>24212333.340000004</v>
      </c>
      <c r="E80" s="6">
        <f t="shared" si="1"/>
        <v>24212333.340000004</v>
      </c>
      <c r="F80" s="6">
        <f t="shared" si="1"/>
        <v>24212333.340000004</v>
      </c>
      <c r="G80" s="6">
        <f t="shared" si="1"/>
        <v>24212333.340000004</v>
      </c>
      <c r="H80" s="6">
        <f t="shared" si="1"/>
        <v>24212333.340000004</v>
      </c>
      <c r="I80" s="6">
        <f t="shared" si="1"/>
        <v>24212333.340000004</v>
      </c>
      <c r="J80" s="6">
        <f t="shared" si="1"/>
        <v>24212333.340000004</v>
      </c>
      <c r="K80" s="6">
        <f t="shared" si="1"/>
        <v>24212333.340000004</v>
      </c>
      <c r="L80" s="6">
        <f t="shared" si="1"/>
        <v>24212333.340000004</v>
      </c>
      <c r="M80" s="6">
        <f t="shared" si="1"/>
        <v>37559249.260000005</v>
      </c>
      <c r="N80" s="6">
        <f>SUM(B80:M80)</f>
        <v>303894916.00000006</v>
      </c>
    </row>
  </sheetData>
  <sheetProtection/>
  <mergeCells count="5">
    <mergeCell ref="A7:N7"/>
    <mergeCell ref="A2:N2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bedrosil</cp:lastModifiedBy>
  <dcterms:created xsi:type="dcterms:W3CDTF">2005-12-06T18:39:52Z</dcterms:created>
  <dcterms:modified xsi:type="dcterms:W3CDTF">2011-09-14T20:50:09Z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2011</vt:lpwstr>
  </property>
  <property fmtid="{D5CDD505-2E9C-101B-9397-08002B2CF9AE}" pid="7" name="my">
    <vt:lpwstr>Tax Distributions From July 2003 to Current</vt:lpwstr>
  </property>
</Properties>
</file>