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30" windowWidth="7470" windowHeight="9195" tabRatio="873" activeTab="0"/>
  </bookViews>
  <sheets>
    <sheet name="SFY 03-04" sheetId="1" r:id="rId1"/>
    <sheet name="Half-Cent to County Govs" sheetId="2" r:id="rId2"/>
    <sheet name="Half-Cent to City Govs" sheetId="3" r:id="rId3"/>
    <sheet name="Emergency Distribution" sheetId="4" r:id="rId4"/>
    <sheet name="Supplemental Distribution" sheetId="5" r:id="rId5"/>
  </sheets>
  <definedNames/>
  <calcPr fullCalcOnLoad="1"/>
</workbook>
</file>

<file path=xl/sharedStrings.xml><?xml version="1.0" encoding="utf-8"?>
<sst xmlns="http://schemas.openxmlformats.org/spreadsheetml/2006/main" count="456" uniqueCount="103">
  <si>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</si>
  <si>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</si>
  <si>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</si>
  <si>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</si>
  <si>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</si>
  <si>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</si>
  <si>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</si>
  <si>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</si>
  <si>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</si>
  <si>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</si>
  <si>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</si>
  <si>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</si>
  <si>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</si>
  <si>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</si>
  <si>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</si>
  <si>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</si>
  <si>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</si>
  <si>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</si>
  <si>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</si>
  <si>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</si>
  <si>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</si>
  <si>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</si>
  <si>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</si>
  <si>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</si>
  <si>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</si>
  <si>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</si>
  <si>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</si>
  <si>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</si>
  <si>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</si>
  <si>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</si>
  <si>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</si>
  <si>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</si>
  <si>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</si>
  <si>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</si>
  <si>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</si>
  <si>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</si>
  <si>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</si>
  <si>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</si>
  <si>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</si>
  <si>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</si>
  <si>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</si>
  <si>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</si>
  <si>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</si>
  <si>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</si>
  <si>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</si>
  <si>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</si>
  <si>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</si>
  <si>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</si>
  <si>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</si>
  <si>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</si>
  <si>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</si>
  <si>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</si>
  <si>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</si>
  <si>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</si>
  <si>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</si>
  <si>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</si>
  <si>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</si>
  <si>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</si>
  <si>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</si>
  <si>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</si>
  <si>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</si>
  <si>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</si>
  <si>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</si>
  <si>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</si>
  <si>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</si>
  <si>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</si>
  <si>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</si>
  <si>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</si>
  <si>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</si>
  <si>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</si>
  <si>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</si>
  <si>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</si>
  <si>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</si>
  <si>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</si>
  <si>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</si>
  <si>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</si>
  <si>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</si>
  <si>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</si>
  <si>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</si>
  <si>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</si>
  <si>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Tax Sharing</t>
  </si>
  <si>
    <t>Distributions</t>
  </si>
  <si>
    <t>Additional</t>
  </si>
  <si>
    <t>Chapter 218</t>
  </si>
  <si>
    <t>-----------</t>
  </si>
  <si>
    <t>----------</t>
  </si>
  <si>
    <t>Total</t>
  </si>
  <si>
    <t>Emergency</t>
  </si>
  <si>
    <t>Supplemental</t>
  </si>
  <si>
    <t>Distrib.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</si>
  <si>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</si>
  <si>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</si>
  <si>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</si>
  <si>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</si>
  <si>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</si>
  <si>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</si>
  <si>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</si>
  <si>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</si>
  <si>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</si>
  <si>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</si>
  <si>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</si>
  <si>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>VALIDATED TAX RECEIPTS DATA FOR: JULY, 2003 thru JUNE, 2004</t>
  </si>
  <si>
    <t>SFY03-04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</si>
</sst>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Times New Roman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8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6.16015625" style="0" customWidth="1"/>
    <col min="2" max="2" width="15.5" style="0" customWidth="1"/>
    <col min="3" max="3" width="21.83203125" style="0" customWidth="1"/>
    <col min="4" max="4" width="20.83203125" style="0" customWidth="1"/>
    <col min="5" max="5" width="15.5" style="0" customWidth="1"/>
    <col min="6" max="6" width="18.5" style="0" customWidth="1"/>
    <col min="7" max="7" width="16.83203125" style="0" customWidth="1"/>
    <col min="8" max="8" width="13.66015625" style="0" bestFit="1" customWidth="1"/>
    <col min="9" max="9" width="12.66015625" style="0" bestFit="1" customWidth="1"/>
  </cols>
  <sheetData>
    <row r="1" spans="1:9" ht="12.75">
      <c r="A1" t="s">
        <v>101</v>
      </c>
      <c r="I1" t="s">
        <v>75</v>
      </c>
    </row>
    <row r="3" spans="4:7" ht="12.75">
      <c r="D3" s="6"/>
      <c r="E3" s="6"/>
      <c r="F3" s="6"/>
      <c r="G3" s="6"/>
    </row>
    <row r="4" spans="4:7" ht="12.75">
      <c r="D4" s="6"/>
      <c r="E4" s="6"/>
      <c r="F4" s="6"/>
      <c r="G4" s="6"/>
    </row>
    <row r="5" spans="1:10" ht="12.75">
      <c r="A5" s="7" t="s">
        <v>76</v>
      </c>
      <c r="B5" s="7"/>
      <c r="C5" s="7"/>
      <c r="D5" s="7"/>
      <c r="E5" s="7"/>
      <c r="F5" s="7"/>
      <c r="G5" s="7"/>
      <c r="H5" s="7"/>
      <c r="I5" s="7"/>
      <c r="J5" s="7"/>
    </row>
    <row r="6" spans="1:10" ht="12.75">
      <c r="A6" s="7" t="s">
        <v>77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7" t="s">
        <v>35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 t="s">
        <v>36</v>
      </c>
      <c r="B8" s="7"/>
      <c r="C8" s="7"/>
      <c r="D8" s="7"/>
      <c r="E8" s="7"/>
      <c r="F8" s="7"/>
      <c r="G8" s="7"/>
      <c r="H8" s="7"/>
      <c r="I8" s="7"/>
      <c r="J8" s="7"/>
    </row>
    <row r="9" spans="1:10" ht="12.7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</row>
    <row r="11" spans="2:9" ht="12.75">
      <c r="B11" s="2"/>
      <c r="C11" s="2"/>
      <c r="D11" s="2"/>
      <c r="E11" s="2"/>
      <c r="F11" s="2"/>
      <c r="G11" s="7" t="s">
        <v>99</v>
      </c>
      <c r="H11" s="7"/>
      <c r="I11" s="7"/>
    </row>
    <row r="12" spans="2:9" ht="12.75">
      <c r="B12" s="2" t="s">
        <v>79</v>
      </c>
      <c r="C12" s="2" t="s">
        <v>80</v>
      </c>
      <c r="D12" s="2" t="s">
        <v>81</v>
      </c>
      <c r="E12" s="2" t="s">
        <v>82</v>
      </c>
      <c r="F12" s="2" t="s">
        <v>81</v>
      </c>
      <c r="G12" s="2"/>
      <c r="H12" s="2" t="s">
        <v>83</v>
      </c>
      <c r="I12" s="2"/>
    </row>
    <row r="13" spans="1:9" ht="12.75">
      <c r="A13" t="s">
        <v>84</v>
      </c>
      <c r="B13" s="2" t="s">
        <v>34</v>
      </c>
      <c r="C13" s="2" t="s">
        <v>37</v>
      </c>
      <c r="D13" s="2" t="s">
        <v>32</v>
      </c>
      <c r="E13" s="2" t="s">
        <v>85</v>
      </c>
      <c r="F13" s="2" t="s">
        <v>34</v>
      </c>
      <c r="G13" s="2" t="s">
        <v>84</v>
      </c>
      <c r="H13" s="2" t="s">
        <v>37</v>
      </c>
      <c r="I13" s="2" t="s">
        <v>32</v>
      </c>
    </row>
    <row r="14" spans="2:9" ht="12.75">
      <c r="B14" s="2" t="s">
        <v>79</v>
      </c>
      <c r="C14" s="2" t="s">
        <v>79</v>
      </c>
      <c r="D14" s="2" t="s">
        <v>86</v>
      </c>
      <c r="E14" s="2" t="s">
        <v>87</v>
      </c>
      <c r="F14" s="2" t="s">
        <v>88</v>
      </c>
      <c r="G14" s="2" t="s">
        <v>86</v>
      </c>
      <c r="H14" s="2" t="s">
        <v>86</v>
      </c>
      <c r="I14" s="2" t="s">
        <v>86</v>
      </c>
    </row>
    <row r="15" spans="1:9" ht="12.75">
      <c r="A15" t="s">
        <v>0</v>
      </c>
      <c r="B15" s="2" t="s">
        <v>89</v>
      </c>
      <c r="C15" s="2" t="s">
        <v>89</v>
      </c>
      <c r="D15" s="2" t="s">
        <v>79</v>
      </c>
      <c r="E15" s="2" t="s">
        <v>89</v>
      </c>
      <c r="F15" s="2" t="s">
        <v>89</v>
      </c>
      <c r="G15" s="2" t="s">
        <v>89</v>
      </c>
      <c r="H15" s="2" t="s">
        <v>89</v>
      </c>
      <c r="I15" s="2" t="s">
        <v>89</v>
      </c>
    </row>
    <row r="16" spans="2:9" ht="12.75">
      <c r="B16" s="2" t="s">
        <v>90</v>
      </c>
      <c r="C16" s="2" t="s">
        <v>91</v>
      </c>
      <c r="D16" s="2" t="s">
        <v>89</v>
      </c>
      <c r="E16" s="2" t="s">
        <v>92</v>
      </c>
      <c r="F16" s="2" t="s">
        <v>92</v>
      </c>
      <c r="G16" s="2" t="s">
        <v>90</v>
      </c>
      <c r="H16" s="2" t="s">
        <v>93</v>
      </c>
      <c r="I16" s="2" t="s">
        <v>94</v>
      </c>
    </row>
    <row r="17" spans="2:9" ht="12.75">
      <c r="B17" s="2" t="s">
        <v>95</v>
      </c>
      <c r="C17" s="2" t="s">
        <v>95</v>
      </c>
      <c r="D17" s="2"/>
      <c r="E17" s="2" t="s">
        <v>96</v>
      </c>
      <c r="F17" s="2" t="s">
        <v>97</v>
      </c>
      <c r="G17" s="2" t="s">
        <v>95</v>
      </c>
      <c r="H17" s="2" t="s">
        <v>95</v>
      </c>
      <c r="I17" s="2" t="s">
        <v>98</v>
      </c>
    </row>
    <row r="18" spans="1:8" ht="12.75">
      <c r="A18" t="s">
        <v>1</v>
      </c>
      <c r="B18" s="2" t="s">
        <v>32</v>
      </c>
      <c r="C18" s="2" t="s">
        <v>37</v>
      </c>
      <c r="D18" s="2" t="s">
        <v>37</v>
      </c>
      <c r="E18" s="2" t="s">
        <v>34</v>
      </c>
      <c r="F18" s="2" t="s">
        <v>34</v>
      </c>
      <c r="G18" s="2" t="s">
        <v>33</v>
      </c>
      <c r="H18" s="2" t="s">
        <v>37</v>
      </c>
    </row>
    <row r="19" spans="1:9" ht="12.75">
      <c r="A19" t="s">
        <v>38</v>
      </c>
      <c r="B19" s="4">
        <f>SUM('Half-Cent to County Govs'!B22:M22)</f>
        <v>10567816</v>
      </c>
      <c r="C19" s="4">
        <f>SUM('Half-Cent to City Govs'!B19:M19)</f>
        <v>7351675</v>
      </c>
      <c r="D19" s="4">
        <f>SUM(B19:C19)</f>
        <v>17919491</v>
      </c>
      <c r="E19" s="4">
        <f>SUM('Emergency Distribution'!B29:M29)</f>
        <v>0</v>
      </c>
      <c r="F19" s="4">
        <f>SUM('Supplemental Distribution'!B22:M22)</f>
        <v>0</v>
      </c>
      <c r="G19" s="4">
        <f>SUM(B19+E19+F19)</f>
        <v>10567816</v>
      </c>
      <c r="H19" s="5">
        <f>C19</f>
        <v>7351675</v>
      </c>
      <c r="I19" s="5">
        <f>SUM(G19:H19)</f>
        <v>17919491</v>
      </c>
    </row>
    <row r="20" spans="1:9" ht="12.75">
      <c r="A20" t="s">
        <v>39</v>
      </c>
      <c r="B20" s="4">
        <f>SUM('Half-Cent to County Govs'!B23:M23)</f>
        <v>592505</v>
      </c>
      <c r="C20" s="4">
        <f>SUM('Half-Cent to City Govs'!B20:M20)</f>
        <v>157568</v>
      </c>
      <c r="D20" s="4">
        <f aca="true" t="shared" si="0" ref="D20:D83">SUM(B20:C20)</f>
        <v>750073</v>
      </c>
      <c r="E20" s="4">
        <f>SUM('Emergency Distribution'!B30:M30)</f>
        <v>370147</v>
      </c>
      <c r="F20" s="4">
        <f>SUM('Supplemental Distribution'!B23:M23)</f>
        <v>33756</v>
      </c>
      <c r="G20" s="4">
        <f aca="true" t="shared" si="1" ref="G20:G83">SUM(B20+E20+F20)</f>
        <v>996408</v>
      </c>
      <c r="H20" s="5">
        <f aca="true" t="shared" si="2" ref="H20:H83">C20</f>
        <v>157568</v>
      </c>
      <c r="I20" s="5">
        <f aca="true" t="shared" si="3" ref="I20:I83">SUM(G20:H20)</f>
        <v>1153976</v>
      </c>
    </row>
    <row r="21" spans="1:9" ht="12.75">
      <c r="A21" t="s">
        <v>40</v>
      </c>
      <c r="B21" s="4">
        <f>SUM('Half-Cent to County Govs'!B24:M24)</f>
        <v>8936353</v>
      </c>
      <c r="C21" s="4">
        <f>SUM('Half-Cent to City Govs'!B21:M21)</f>
        <v>6817350</v>
      </c>
      <c r="D21" s="4">
        <f t="shared" si="0"/>
        <v>15753703</v>
      </c>
      <c r="E21" s="4">
        <f>SUM('Emergency Distribution'!B31:M31)</f>
        <v>0</v>
      </c>
      <c r="F21" s="4">
        <f>SUM('Supplemental Distribution'!B24:M24)</f>
        <v>0</v>
      </c>
      <c r="G21" s="4">
        <f t="shared" si="1"/>
        <v>8936353</v>
      </c>
      <c r="H21" s="5">
        <f t="shared" si="2"/>
        <v>6817350</v>
      </c>
      <c r="I21" s="5">
        <f t="shared" si="3"/>
        <v>15753703</v>
      </c>
    </row>
    <row r="22" spans="1:9" ht="12.75">
      <c r="A22" t="s">
        <v>2</v>
      </c>
      <c r="B22" s="4">
        <f>SUM('Half-Cent to County Govs'!B25:M25)</f>
        <v>842412</v>
      </c>
      <c r="C22" s="4">
        <f>SUM('Half-Cent to City Govs'!B22:M22)</f>
        <v>290826</v>
      </c>
      <c r="D22" s="4">
        <f t="shared" si="0"/>
        <v>1133238</v>
      </c>
      <c r="E22" s="4">
        <f>SUM('Emergency Distribution'!B32:M32)</f>
        <v>256771</v>
      </c>
      <c r="F22" s="4">
        <f>SUM('Supplemental Distribution'!B25:M25)</f>
        <v>65556</v>
      </c>
      <c r="G22" s="4">
        <f t="shared" si="1"/>
        <v>1164739</v>
      </c>
      <c r="H22" s="5">
        <f t="shared" si="2"/>
        <v>290826</v>
      </c>
      <c r="I22" s="5">
        <f t="shared" si="3"/>
        <v>1455565</v>
      </c>
    </row>
    <row r="23" spans="1:9" ht="12.75">
      <c r="A23" t="s">
        <v>41</v>
      </c>
      <c r="B23" s="4">
        <f>SUM('Half-Cent to County Govs'!B26:M26)</f>
        <v>21892004</v>
      </c>
      <c r="C23" s="4">
        <f>SUM('Half-Cent to City Govs'!B23:M23)</f>
        <v>16470334</v>
      </c>
      <c r="D23" s="4">
        <f t="shared" si="0"/>
        <v>38362338</v>
      </c>
      <c r="E23" s="4">
        <f>SUM('Emergency Distribution'!B33:M33)</f>
        <v>0</v>
      </c>
      <c r="F23" s="4">
        <f>SUM('Supplemental Distribution'!B26:M26)</f>
        <v>0</v>
      </c>
      <c r="G23" s="4">
        <f t="shared" si="1"/>
        <v>21892004</v>
      </c>
      <c r="H23" s="5">
        <f t="shared" si="2"/>
        <v>16470334</v>
      </c>
      <c r="I23" s="5">
        <f t="shared" si="3"/>
        <v>38362338</v>
      </c>
    </row>
    <row r="24" spans="1:9" ht="12.75">
      <c r="A24" t="s">
        <v>42</v>
      </c>
      <c r="B24" s="4">
        <f>SUM('Half-Cent to County Govs'!B27:M27)</f>
        <v>67978216</v>
      </c>
      <c r="C24" s="4">
        <f>SUM('Half-Cent to City Govs'!B24:M24)</f>
        <v>94216164</v>
      </c>
      <c r="D24" s="4">
        <f t="shared" si="0"/>
        <v>162194380</v>
      </c>
      <c r="E24" s="4">
        <f>SUM('Emergency Distribution'!B34:M34)</f>
        <v>0</v>
      </c>
      <c r="F24" s="4">
        <f>SUM('Supplemental Distribution'!B27:M27)</f>
        <v>0</v>
      </c>
      <c r="G24" s="4">
        <f t="shared" si="1"/>
        <v>67978216</v>
      </c>
      <c r="H24" s="5">
        <f t="shared" si="2"/>
        <v>94216164</v>
      </c>
      <c r="I24" s="5">
        <f t="shared" si="3"/>
        <v>162194380</v>
      </c>
    </row>
    <row r="25" spans="1:9" ht="12.75">
      <c r="A25" t="s">
        <v>3</v>
      </c>
      <c r="B25" s="4">
        <f>SUM('Half-Cent to County Govs'!B28:M28)</f>
        <v>259210</v>
      </c>
      <c r="C25" s="4">
        <f>SUM('Half-Cent to City Govs'!B25:M25)</f>
        <v>71283</v>
      </c>
      <c r="D25" s="4">
        <f t="shared" si="0"/>
        <v>330493</v>
      </c>
      <c r="E25" s="4">
        <f>SUM('Emergency Distribution'!B35:M35)</f>
        <v>258784</v>
      </c>
      <c r="F25" s="4">
        <f>SUM('Supplemental Distribution'!B28:M28)</f>
        <v>23928</v>
      </c>
      <c r="G25" s="4">
        <f t="shared" si="1"/>
        <v>541922</v>
      </c>
      <c r="H25" s="5">
        <f t="shared" si="2"/>
        <v>71283</v>
      </c>
      <c r="I25" s="5">
        <f t="shared" si="3"/>
        <v>613205</v>
      </c>
    </row>
    <row r="26" spans="1:9" ht="12.75">
      <c r="A26" t="s">
        <v>43</v>
      </c>
      <c r="B26" s="4">
        <f>SUM('Half-Cent to County Govs'!B29:M29)</f>
        <v>10674059</v>
      </c>
      <c r="C26" s="4">
        <f>SUM('Half-Cent to City Govs'!B26:M26)</f>
        <v>1200672</v>
      </c>
      <c r="D26" s="4">
        <f t="shared" si="0"/>
        <v>11874731</v>
      </c>
      <c r="E26" s="4">
        <f>SUM('Emergency Distribution'!B36:M36)</f>
        <v>0</v>
      </c>
      <c r="F26" s="4">
        <f>SUM('Supplemental Distribution'!B29:M29)</f>
        <v>0</v>
      </c>
      <c r="G26" s="4">
        <f t="shared" si="1"/>
        <v>10674059</v>
      </c>
      <c r="H26" s="5">
        <f t="shared" si="2"/>
        <v>1200672</v>
      </c>
      <c r="I26" s="5">
        <f t="shared" si="3"/>
        <v>11874731</v>
      </c>
    </row>
    <row r="27" spans="1:9" ht="12.75">
      <c r="A27" t="s">
        <v>44</v>
      </c>
      <c r="B27" s="4">
        <f>SUM('Half-Cent to County Govs'!B30:M30)</f>
        <v>6592827</v>
      </c>
      <c r="C27" s="4">
        <f>SUM('Half-Cent to City Govs'!B27:M27)</f>
        <v>574637</v>
      </c>
      <c r="D27" s="4">
        <f t="shared" si="0"/>
        <v>7167464</v>
      </c>
      <c r="E27" s="4">
        <f>SUM('Emergency Distribution'!B37:M37)</f>
        <v>0</v>
      </c>
      <c r="F27" s="4">
        <f>SUM('Supplemental Distribution'!B30:M30)</f>
        <v>0</v>
      </c>
      <c r="G27" s="4">
        <f t="shared" si="1"/>
        <v>6592827</v>
      </c>
      <c r="H27" s="5">
        <f t="shared" si="2"/>
        <v>574637</v>
      </c>
      <c r="I27" s="5">
        <f t="shared" si="3"/>
        <v>7167464</v>
      </c>
    </row>
    <row r="28" spans="1:9" ht="12.75">
      <c r="A28" t="s">
        <v>45</v>
      </c>
      <c r="B28" s="4">
        <f>SUM('Half-Cent to County Govs'!B31:M31)</f>
        <v>8656676</v>
      </c>
      <c r="C28" s="4">
        <f>SUM('Half-Cent to City Govs'!B28:M28)</f>
        <v>1004325</v>
      </c>
      <c r="D28" s="4">
        <f t="shared" si="0"/>
        <v>9661001</v>
      </c>
      <c r="E28" s="4">
        <f>SUM('Emergency Distribution'!B38:M38)</f>
        <v>0</v>
      </c>
      <c r="F28" s="4">
        <f>SUM('Supplemental Distribution'!B31:M31)</f>
        <v>0</v>
      </c>
      <c r="G28" s="4">
        <f t="shared" si="1"/>
        <v>8656676</v>
      </c>
      <c r="H28" s="5">
        <f t="shared" si="2"/>
        <v>1004325</v>
      </c>
      <c r="I28" s="5">
        <f t="shared" si="3"/>
        <v>9661001</v>
      </c>
    </row>
    <row r="29" spans="1:9" ht="12.75">
      <c r="A29" t="s">
        <v>46</v>
      </c>
      <c r="B29" s="4">
        <f>SUM('Half-Cent to County Govs'!B32:M32)</f>
        <v>30360314</v>
      </c>
      <c r="C29" s="4">
        <f>SUM('Half-Cent to City Govs'!B29:M29)</f>
        <v>4324485</v>
      </c>
      <c r="D29" s="4">
        <f t="shared" si="0"/>
        <v>34684799</v>
      </c>
      <c r="E29" s="4">
        <f>SUM('Emergency Distribution'!B39:M39)</f>
        <v>0</v>
      </c>
      <c r="F29" s="4">
        <f>SUM('Supplemental Distribution'!B32:M32)</f>
        <v>0</v>
      </c>
      <c r="G29" s="4">
        <f t="shared" si="1"/>
        <v>30360314</v>
      </c>
      <c r="H29" s="5">
        <f t="shared" si="2"/>
        <v>4324485</v>
      </c>
      <c r="I29" s="5">
        <f t="shared" si="3"/>
        <v>34684799</v>
      </c>
    </row>
    <row r="30" spans="1:9" ht="12.75">
      <c r="A30" t="s">
        <v>4</v>
      </c>
      <c r="B30" s="4">
        <f>SUM('Half-Cent to County Govs'!B33:M33)</f>
        <v>3506308</v>
      </c>
      <c r="C30" s="4">
        <f>SUM('Half-Cent to City Govs'!B30:M30)</f>
        <v>683797</v>
      </c>
      <c r="D30" s="4">
        <f t="shared" si="0"/>
        <v>4190105</v>
      </c>
      <c r="E30" s="4">
        <f>SUM('Emergency Distribution'!B40:M40)</f>
        <v>0</v>
      </c>
      <c r="F30" s="4">
        <f>SUM('Supplemental Distribution'!B33:M33)</f>
        <v>0</v>
      </c>
      <c r="G30" s="4">
        <f t="shared" si="1"/>
        <v>3506308</v>
      </c>
      <c r="H30" s="5">
        <f t="shared" si="2"/>
        <v>683797</v>
      </c>
      <c r="I30" s="5">
        <f t="shared" si="3"/>
        <v>4190105</v>
      </c>
    </row>
    <row r="31" spans="1:9" ht="12.75">
      <c r="A31" t="s">
        <v>100</v>
      </c>
      <c r="B31" s="4">
        <f>SUM('Half-Cent to County Govs'!B34:M34)</f>
        <v>113744655</v>
      </c>
      <c r="C31" s="4">
        <f>SUM('Half-Cent to City Govs'!B31:M31)</f>
        <v>72981800</v>
      </c>
      <c r="D31" s="4">
        <f t="shared" si="0"/>
        <v>186726455</v>
      </c>
      <c r="E31" s="4">
        <f>SUM('Emergency Distribution'!B41:M41)</f>
        <v>0</v>
      </c>
      <c r="F31" s="4">
        <f>SUM('Supplemental Distribution'!B34:M34)</f>
        <v>0</v>
      </c>
      <c r="G31" s="4">
        <f t="shared" si="1"/>
        <v>113744655</v>
      </c>
      <c r="H31" s="5">
        <f t="shared" si="2"/>
        <v>72981800</v>
      </c>
      <c r="I31" s="5">
        <f t="shared" si="3"/>
        <v>186726455</v>
      </c>
    </row>
    <row r="32" spans="1:9" ht="12.75">
      <c r="A32" t="s">
        <v>5</v>
      </c>
      <c r="B32" s="4">
        <f>SUM('Half-Cent to County Govs'!B35:M35)</f>
        <v>1135948</v>
      </c>
      <c r="C32" s="4">
        <f>SUM('Half-Cent to City Govs'!B32:M32)</f>
        <v>267066</v>
      </c>
      <c r="D32" s="4">
        <f t="shared" si="0"/>
        <v>1403014</v>
      </c>
      <c r="E32" s="4">
        <f>SUM('Emergency Distribution'!B42:M42)</f>
        <v>357107</v>
      </c>
      <c r="F32" s="4">
        <f>SUM('Supplemental Distribution'!B35:M35)</f>
        <v>0</v>
      </c>
      <c r="G32" s="4">
        <f t="shared" si="1"/>
        <v>1493055</v>
      </c>
      <c r="H32" s="5">
        <f t="shared" si="2"/>
        <v>267066</v>
      </c>
      <c r="I32" s="5">
        <f t="shared" si="3"/>
        <v>1760121</v>
      </c>
    </row>
    <row r="33" spans="1:9" ht="12.75">
      <c r="A33" t="s">
        <v>6</v>
      </c>
      <c r="B33" s="4">
        <f>SUM('Half-Cent to County Govs'!B36:M36)</f>
        <v>316714</v>
      </c>
      <c r="C33" s="4">
        <f>SUM('Half-Cent to City Govs'!B33:M33)</f>
        <v>51502</v>
      </c>
      <c r="D33" s="4">
        <f t="shared" si="0"/>
        <v>368216</v>
      </c>
      <c r="E33" s="4">
        <f>SUM('Emergency Distribution'!B43:M43)</f>
        <v>297547</v>
      </c>
      <c r="F33" s="4">
        <f>SUM('Supplemental Distribution'!B36:M36)</f>
        <v>0</v>
      </c>
      <c r="G33" s="4">
        <f t="shared" si="1"/>
        <v>614261</v>
      </c>
      <c r="H33" s="5">
        <f t="shared" si="2"/>
        <v>51502</v>
      </c>
      <c r="I33" s="5">
        <f t="shared" si="3"/>
        <v>665763</v>
      </c>
    </row>
    <row r="34" spans="1:9" ht="12.75">
      <c r="A34" t="s">
        <v>47</v>
      </c>
      <c r="B34" s="4">
        <f>SUM('Half-Cent to County Govs'!B37:M37)</f>
        <v>76963333</v>
      </c>
      <c r="C34" s="4">
        <f>SUM('Half-Cent to City Govs'!B34:M34)</f>
        <v>4236842</v>
      </c>
      <c r="D34" s="4">
        <f t="shared" si="0"/>
        <v>81200175</v>
      </c>
      <c r="E34" s="4">
        <f>SUM('Emergency Distribution'!B44:M44)</f>
        <v>0</v>
      </c>
      <c r="F34" s="4">
        <f>SUM('Supplemental Distribution'!B37:M37)</f>
        <v>0</v>
      </c>
      <c r="G34" s="4">
        <f t="shared" si="1"/>
        <v>76963333</v>
      </c>
      <c r="H34" s="5">
        <f t="shared" si="2"/>
        <v>4236842</v>
      </c>
      <c r="I34" s="5">
        <f t="shared" si="3"/>
        <v>81200175</v>
      </c>
    </row>
    <row r="35" spans="1:9" ht="12.75">
      <c r="A35" t="s">
        <v>48</v>
      </c>
      <c r="B35" s="4">
        <f>SUM('Half-Cent to County Govs'!B38:M38)</f>
        <v>19636859</v>
      </c>
      <c r="C35" s="4">
        <f>SUM('Half-Cent to City Govs'!B35:M35)</f>
        <v>4103964</v>
      </c>
      <c r="D35" s="4">
        <f t="shared" si="0"/>
        <v>23740823</v>
      </c>
      <c r="E35" s="4">
        <f>SUM('Emergency Distribution'!B45:M45)</f>
        <v>0</v>
      </c>
      <c r="F35" s="4">
        <f>SUM('Supplemental Distribution'!B38:M38)</f>
        <v>0</v>
      </c>
      <c r="G35" s="4">
        <f t="shared" si="1"/>
        <v>19636859</v>
      </c>
      <c r="H35" s="5">
        <f t="shared" si="2"/>
        <v>4103964</v>
      </c>
      <c r="I35" s="5">
        <f t="shared" si="3"/>
        <v>23740823</v>
      </c>
    </row>
    <row r="36" spans="1:9" ht="12.75">
      <c r="A36" t="s">
        <v>7</v>
      </c>
      <c r="B36" s="4">
        <f>SUM('Half-Cent to County Govs'!B39:M39)</f>
        <v>1523916</v>
      </c>
      <c r="C36" s="4">
        <f>SUM('Half-Cent to City Govs'!B36:M36)</f>
        <v>1708633</v>
      </c>
      <c r="D36" s="4">
        <f t="shared" si="0"/>
        <v>3232549</v>
      </c>
      <c r="E36" s="4">
        <f>SUM('Emergency Distribution'!B46:M46)</f>
        <v>1226471</v>
      </c>
      <c r="F36" s="4">
        <f>SUM('Supplemental Distribution'!B39:M39)</f>
        <v>0</v>
      </c>
      <c r="G36" s="4">
        <f t="shared" si="1"/>
        <v>2750387</v>
      </c>
      <c r="H36" s="5">
        <f t="shared" si="2"/>
        <v>1708633</v>
      </c>
      <c r="I36" s="5">
        <f t="shared" si="3"/>
        <v>4459020</v>
      </c>
    </row>
    <row r="37" spans="1:9" ht="12.75">
      <c r="A37" t="s">
        <v>8</v>
      </c>
      <c r="B37" s="4">
        <f>SUM('Half-Cent to County Govs'!B40:M40)</f>
        <v>557843</v>
      </c>
      <c r="C37" s="4">
        <f>SUM('Half-Cent to City Govs'!B37:M37)</f>
        <v>242915</v>
      </c>
      <c r="D37" s="4">
        <f t="shared" si="0"/>
        <v>800758</v>
      </c>
      <c r="E37" s="4">
        <f>SUM('Emergency Distribution'!B47:M47)</f>
        <v>0</v>
      </c>
      <c r="F37" s="4">
        <f>SUM('Supplemental Distribution'!B40:M40)</f>
        <v>0</v>
      </c>
      <c r="G37" s="4">
        <f t="shared" si="1"/>
        <v>557843</v>
      </c>
      <c r="H37" s="5">
        <f t="shared" si="2"/>
        <v>242915</v>
      </c>
      <c r="I37" s="5">
        <f t="shared" si="3"/>
        <v>800758</v>
      </c>
    </row>
    <row r="38" spans="1:9" ht="12.75">
      <c r="A38" t="s">
        <v>9</v>
      </c>
      <c r="B38" s="4">
        <f>SUM('Half-Cent to County Govs'!B41:M41)</f>
        <v>1123823</v>
      </c>
      <c r="C38" s="4">
        <f>SUM('Half-Cent to City Govs'!B38:M38)</f>
        <v>436175</v>
      </c>
      <c r="D38" s="4">
        <f t="shared" si="0"/>
        <v>1559998</v>
      </c>
      <c r="E38" s="4">
        <f>SUM('Emergency Distribution'!B48:M48)</f>
        <v>849330</v>
      </c>
      <c r="F38" s="4">
        <f>SUM('Supplemental Distribution'!B41:M41)</f>
        <v>0</v>
      </c>
      <c r="G38" s="4">
        <f t="shared" si="1"/>
        <v>1973153</v>
      </c>
      <c r="H38" s="5">
        <f t="shared" si="2"/>
        <v>436175</v>
      </c>
      <c r="I38" s="5">
        <f t="shared" si="3"/>
        <v>2409328</v>
      </c>
    </row>
    <row r="39" spans="1:9" ht="12.75">
      <c r="A39" t="s">
        <v>10</v>
      </c>
      <c r="B39" s="4">
        <f>SUM('Half-Cent to County Govs'!B42:M42)</f>
        <v>260428</v>
      </c>
      <c r="C39" s="4">
        <f>SUM('Half-Cent to City Govs'!B39:M39)</f>
        <v>44416</v>
      </c>
      <c r="D39" s="4">
        <f t="shared" si="0"/>
        <v>304844</v>
      </c>
      <c r="E39" s="4">
        <f>SUM('Emergency Distribution'!B49:M49)</f>
        <v>376594</v>
      </c>
      <c r="F39" s="4">
        <f>SUM('Supplemental Distribution'!B42:M42)</f>
        <v>0</v>
      </c>
      <c r="G39" s="4">
        <f t="shared" si="1"/>
        <v>637022</v>
      </c>
      <c r="H39" s="5">
        <f t="shared" si="2"/>
        <v>44416</v>
      </c>
      <c r="I39" s="5">
        <f t="shared" si="3"/>
        <v>681438</v>
      </c>
    </row>
    <row r="40" spans="1:9" ht="12.75">
      <c r="A40" t="s">
        <v>11</v>
      </c>
      <c r="B40" s="4">
        <f>SUM('Half-Cent to County Govs'!B43:M43)</f>
        <v>147487</v>
      </c>
      <c r="C40" s="4">
        <f>SUM('Half-Cent to City Govs'!B40:M40)</f>
        <v>26115</v>
      </c>
      <c r="D40" s="4">
        <f t="shared" si="0"/>
        <v>173602</v>
      </c>
      <c r="E40" s="4">
        <f>SUM('Emergency Distribution'!B50:M50)</f>
        <v>286380</v>
      </c>
      <c r="F40" s="4">
        <f>SUM('Supplemental Distribution'!B43:M43)</f>
        <v>0</v>
      </c>
      <c r="G40" s="4">
        <f t="shared" si="1"/>
        <v>433867</v>
      </c>
      <c r="H40" s="5">
        <f t="shared" si="2"/>
        <v>26115</v>
      </c>
      <c r="I40" s="5">
        <f t="shared" si="3"/>
        <v>459982</v>
      </c>
    </row>
    <row r="41" spans="1:9" ht="12.75">
      <c r="A41" t="s">
        <v>49</v>
      </c>
      <c r="B41" s="4">
        <f>SUM('Half-Cent to County Govs'!B44:M44)</f>
        <v>349203</v>
      </c>
      <c r="C41" s="4">
        <f>SUM('Half-Cent to City Govs'!B41:M41)</f>
        <v>171724</v>
      </c>
      <c r="D41" s="4">
        <f t="shared" si="0"/>
        <v>520927</v>
      </c>
      <c r="E41" s="4">
        <f>SUM('Emergency Distribution'!B51:M51)</f>
        <v>232667</v>
      </c>
      <c r="F41" s="4">
        <f>SUM('Supplemental Distribution'!B44:M44)</f>
        <v>48804</v>
      </c>
      <c r="G41" s="4">
        <f t="shared" si="1"/>
        <v>630674</v>
      </c>
      <c r="H41" s="5">
        <f t="shared" si="2"/>
        <v>171724</v>
      </c>
      <c r="I41" s="5">
        <f t="shared" si="3"/>
        <v>802398</v>
      </c>
    </row>
    <row r="42" spans="1:9" ht="12.75">
      <c r="A42" t="s">
        <v>12</v>
      </c>
      <c r="B42" s="4">
        <f>SUM('Half-Cent to County Govs'!B45:M45)</f>
        <v>270285</v>
      </c>
      <c r="C42" s="4">
        <f>SUM('Half-Cent to City Govs'!B42:M42)</f>
        <v>91815</v>
      </c>
      <c r="D42" s="4">
        <f t="shared" si="0"/>
        <v>362100</v>
      </c>
      <c r="E42" s="4">
        <f>SUM('Emergency Distribution'!B52:M52)</f>
        <v>232070</v>
      </c>
      <c r="F42" s="4">
        <f>SUM('Supplemental Distribution'!B45:M45)</f>
        <v>50484</v>
      </c>
      <c r="G42" s="4">
        <f t="shared" si="1"/>
        <v>552839</v>
      </c>
      <c r="H42" s="5">
        <f t="shared" si="2"/>
        <v>91815</v>
      </c>
      <c r="I42" s="5">
        <f t="shared" si="3"/>
        <v>644654</v>
      </c>
    </row>
    <row r="43" spans="1:9" ht="12.75">
      <c r="A43" t="s">
        <v>13</v>
      </c>
      <c r="B43" s="4">
        <f>SUM('Half-Cent to County Govs'!B46:M46)</f>
        <v>652935</v>
      </c>
      <c r="C43" s="4">
        <f>SUM('Half-Cent to City Govs'!B43:M43)</f>
        <v>256133</v>
      </c>
      <c r="D43" s="4">
        <f t="shared" si="0"/>
        <v>909068</v>
      </c>
      <c r="E43" s="4">
        <f>SUM('Emergency Distribution'!B53:M53)</f>
        <v>575680</v>
      </c>
      <c r="F43" s="4">
        <f>SUM('Supplemental Distribution'!B46:M46)</f>
        <v>0</v>
      </c>
      <c r="G43" s="4">
        <f t="shared" si="1"/>
        <v>1228615</v>
      </c>
      <c r="H43" s="5">
        <f t="shared" si="2"/>
        <v>256133</v>
      </c>
      <c r="I43" s="5">
        <f t="shared" si="3"/>
        <v>1484748</v>
      </c>
    </row>
    <row r="44" spans="1:9" ht="12.75">
      <c r="A44" t="s">
        <v>14</v>
      </c>
      <c r="B44" s="4">
        <f>SUM('Half-Cent to County Govs'!B47:M47)</f>
        <v>1479535</v>
      </c>
      <c r="C44" s="4">
        <f>SUM('Half-Cent to City Govs'!B44:M44)</f>
        <v>499735</v>
      </c>
      <c r="D44" s="4">
        <f t="shared" si="0"/>
        <v>1979270</v>
      </c>
      <c r="E44" s="4">
        <f>SUM('Emergency Distribution'!B54:M54)</f>
        <v>280101</v>
      </c>
      <c r="F44" s="4">
        <f>SUM('Supplemental Distribution'!B47:M47)</f>
        <v>0</v>
      </c>
      <c r="G44" s="4">
        <f t="shared" si="1"/>
        <v>1759636</v>
      </c>
      <c r="H44" s="5">
        <f t="shared" si="2"/>
        <v>499735</v>
      </c>
      <c r="I44" s="5">
        <f t="shared" si="3"/>
        <v>2259371</v>
      </c>
    </row>
    <row r="45" spans="1:9" ht="12.75">
      <c r="A45" t="s">
        <v>50</v>
      </c>
      <c r="B45" s="4">
        <f>SUM('Half-Cent to County Govs'!B48:M48)</f>
        <v>6850008</v>
      </c>
      <c r="C45" s="4">
        <f>SUM('Half-Cent to City Govs'!B45:M45)</f>
        <v>374437</v>
      </c>
      <c r="D45" s="4">
        <f t="shared" si="0"/>
        <v>7224445</v>
      </c>
      <c r="E45" s="4">
        <f>SUM('Emergency Distribution'!B55:M55)</f>
        <v>0</v>
      </c>
      <c r="F45" s="4">
        <f>SUM('Supplemental Distribution'!B48:M48)</f>
        <v>0</v>
      </c>
      <c r="G45" s="4">
        <f t="shared" si="1"/>
        <v>6850008</v>
      </c>
      <c r="H45" s="5">
        <f t="shared" si="2"/>
        <v>374437</v>
      </c>
      <c r="I45" s="5">
        <f t="shared" si="3"/>
        <v>7224445</v>
      </c>
    </row>
    <row r="46" spans="1:9" ht="12.75">
      <c r="A46" t="s">
        <v>15</v>
      </c>
      <c r="B46" s="4">
        <f>SUM('Half-Cent to County Govs'!B49:M49)</f>
        <v>4494940</v>
      </c>
      <c r="C46" s="4">
        <f>SUM('Half-Cent to City Govs'!B46:M46)</f>
        <v>1094372</v>
      </c>
      <c r="D46" s="4">
        <f t="shared" si="0"/>
        <v>5589312</v>
      </c>
      <c r="E46" s="4">
        <f>SUM('Emergency Distribution'!B56:M56)</f>
        <v>0</v>
      </c>
      <c r="F46" s="4">
        <f>SUM('Supplemental Distribution'!B49:M49)</f>
        <v>0</v>
      </c>
      <c r="G46" s="4">
        <f t="shared" si="1"/>
        <v>4494940</v>
      </c>
      <c r="H46" s="5">
        <f t="shared" si="2"/>
        <v>1094372</v>
      </c>
      <c r="I46" s="5">
        <f t="shared" si="3"/>
        <v>5589312</v>
      </c>
    </row>
    <row r="47" spans="1:9" ht="12.75">
      <c r="A47" t="s">
        <v>51</v>
      </c>
      <c r="B47" s="4">
        <f>SUM('Half-Cent to County Govs'!B50:M50)</f>
        <v>81319431</v>
      </c>
      <c r="C47" s="4">
        <f>SUM('Half-Cent to City Govs'!B47:M47)</f>
        <v>31894966</v>
      </c>
      <c r="D47" s="4">
        <f t="shared" si="0"/>
        <v>113214397</v>
      </c>
      <c r="E47" s="4">
        <f>SUM('Emergency Distribution'!B57:M57)</f>
        <v>0</v>
      </c>
      <c r="F47" s="4">
        <f>SUM('Supplemental Distribution'!B50:M50)</f>
        <v>0</v>
      </c>
      <c r="G47" s="4">
        <f t="shared" si="1"/>
        <v>81319431</v>
      </c>
      <c r="H47" s="5">
        <f t="shared" si="2"/>
        <v>31894966</v>
      </c>
      <c r="I47" s="5">
        <f t="shared" si="3"/>
        <v>113214397</v>
      </c>
    </row>
    <row r="48" spans="1:9" ht="12.75">
      <c r="A48" t="s">
        <v>16</v>
      </c>
      <c r="B48" s="4">
        <f>SUM('Half-Cent to County Govs'!B51:M51)</f>
        <v>367186</v>
      </c>
      <c r="C48" s="4">
        <f>SUM('Half-Cent to City Govs'!B48:M48)</f>
        <v>68336</v>
      </c>
      <c r="D48" s="4">
        <f t="shared" si="0"/>
        <v>435522</v>
      </c>
      <c r="E48" s="4">
        <f>SUM('Emergency Distribution'!B58:M58)</f>
        <v>429994</v>
      </c>
      <c r="F48" s="4">
        <f>SUM('Supplemental Distribution'!B51:M51)</f>
        <v>0</v>
      </c>
      <c r="G48" s="4">
        <f t="shared" si="1"/>
        <v>797180</v>
      </c>
      <c r="H48" s="5">
        <f t="shared" si="2"/>
        <v>68336</v>
      </c>
      <c r="I48" s="5">
        <f t="shared" si="3"/>
        <v>865516</v>
      </c>
    </row>
    <row r="49" spans="1:9" ht="12.75">
      <c r="A49" t="s">
        <v>52</v>
      </c>
      <c r="B49" s="4">
        <f>SUM('Half-Cent to County Govs'!B52:M52)</f>
        <v>7566592</v>
      </c>
      <c r="C49" s="4">
        <f>SUM('Half-Cent to City Govs'!B49:M49)</f>
        <v>3152390</v>
      </c>
      <c r="D49" s="4">
        <f t="shared" si="0"/>
        <v>10718982</v>
      </c>
      <c r="E49" s="4">
        <f>SUM('Emergency Distribution'!B59:M59)</f>
        <v>0</v>
      </c>
      <c r="F49" s="4">
        <f>SUM('Supplemental Distribution'!B52:M52)</f>
        <v>0</v>
      </c>
      <c r="G49" s="4">
        <f t="shared" si="1"/>
        <v>7566592</v>
      </c>
      <c r="H49" s="5">
        <f t="shared" si="2"/>
        <v>3152390</v>
      </c>
      <c r="I49" s="5">
        <f t="shared" si="3"/>
        <v>10718982</v>
      </c>
    </row>
    <row r="50" spans="1:9" ht="12.75">
      <c r="A50" t="s">
        <v>17</v>
      </c>
      <c r="B50" s="4">
        <f>SUM('Half-Cent to County Govs'!B53:M53)</f>
        <v>1624595</v>
      </c>
      <c r="C50" s="4">
        <f>SUM('Half-Cent to City Govs'!B50:M50)</f>
        <v>635326</v>
      </c>
      <c r="D50" s="4">
        <f t="shared" si="0"/>
        <v>2259921</v>
      </c>
      <c r="E50" s="4">
        <f>SUM('Emergency Distribution'!B60:M60)</f>
        <v>337720</v>
      </c>
      <c r="F50" s="4">
        <f>SUM('Supplemental Distribution'!B53:M53)</f>
        <v>94368</v>
      </c>
      <c r="G50" s="4">
        <f t="shared" si="1"/>
        <v>2056683</v>
      </c>
      <c r="H50" s="5">
        <f t="shared" si="2"/>
        <v>635326</v>
      </c>
      <c r="I50" s="5">
        <f t="shared" si="3"/>
        <v>2692009</v>
      </c>
    </row>
    <row r="51" spans="1:9" ht="12.75">
      <c r="A51" t="s">
        <v>18</v>
      </c>
      <c r="B51" s="4">
        <f>SUM('Half-Cent to County Govs'!B54:M54)</f>
        <v>466418</v>
      </c>
      <c r="C51" s="4">
        <f>SUM('Half-Cent to City Govs'!B51:M51)</f>
        <v>102165</v>
      </c>
      <c r="D51" s="4">
        <f t="shared" si="0"/>
        <v>568583</v>
      </c>
      <c r="E51" s="4">
        <f>SUM('Emergency Distribution'!B61:M61)</f>
        <v>108563</v>
      </c>
      <c r="F51" s="4">
        <f>SUM('Supplemental Distribution'!B54:M54)</f>
        <v>0</v>
      </c>
      <c r="G51" s="4">
        <f t="shared" si="1"/>
        <v>574981</v>
      </c>
      <c r="H51" s="5">
        <f t="shared" si="2"/>
        <v>102165</v>
      </c>
      <c r="I51" s="5">
        <f t="shared" si="3"/>
        <v>677146</v>
      </c>
    </row>
    <row r="52" spans="1:9" ht="12.75">
      <c r="A52" t="s">
        <v>19</v>
      </c>
      <c r="B52" s="4">
        <f>SUM('Half-Cent to County Govs'!B55:M55)</f>
        <v>120762</v>
      </c>
      <c r="C52" s="4">
        <f>SUM('Half-Cent to City Govs'!B52:M52)</f>
        <v>21426</v>
      </c>
      <c r="D52" s="4">
        <f t="shared" si="0"/>
        <v>142188</v>
      </c>
      <c r="E52" s="4">
        <f>SUM('Emergency Distribution'!B62:M62)</f>
        <v>140206</v>
      </c>
      <c r="F52" s="4">
        <f>SUM('Supplemental Distribution'!B55:M55)</f>
        <v>21444</v>
      </c>
      <c r="G52" s="4">
        <f t="shared" si="1"/>
        <v>282412</v>
      </c>
      <c r="H52" s="5">
        <f t="shared" si="2"/>
        <v>21426</v>
      </c>
      <c r="I52" s="5">
        <f t="shared" si="3"/>
        <v>303838</v>
      </c>
    </row>
    <row r="53" spans="1:9" ht="12.75">
      <c r="A53" t="s">
        <v>53</v>
      </c>
      <c r="B53" s="4">
        <f>SUM('Half-Cent to County Govs'!B56:M56)</f>
        <v>10685701</v>
      </c>
      <c r="C53" s="4">
        <f>SUM('Half-Cent to City Govs'!B53:M53)</f>
        <v>5447553</v>
      </c>
      <c r="D53" s="4">
        <f t="shared" si="0"/>
        <v>16133254</v>
      </c>
      <c r="E53" s="4">
        <f>SUM('Emergency Distribution'!B63:M63)</f>
        <v>0</v>
      </c>
      <c r="F53" s="4">
        <f>SUM('Supplemental Distribution'!B56:M56)</f>
        <v>0</v>
      </c>
      <c r="G53" s="4">
        <f t="shared" si="1"/>
        <v>10685701</v>
      </c>
      <c r="H53" s="5">
        <f t="shared" si="2"/>
        <v>5447553</v>
      </c>
      <c r="I53" s="5">
        <f t="shared" si="3"/>
        <v>16133254</v>
      </c>
    </row>
    <row r="54" spans="1:9" ht="12.75">
      <c r="A54" t="s">
        <v>54</v>
      </c>
      <c r="B54" s="4">
        <f>SUM('Half-Cent to County Govs'!B57:M57)</f>
        <v>35950097</v>
      </c>
      <c r="C54" s="4">
        <f>SUM('Half-Cent to City Govs'!B54:M54)</f>
        <v>19350330</v>
      </c>
      <c r="D54" s="4">
        <f t="shared" si="0"/>
        <v>55300427</v>
      </c>
      <c r="E54" s="4">
        <f>SUM('Emergency Distribution'!B64:M64)</f>
        <v>0</v>
      </c>
      <c r="F54" s="4">
        <f>SUM('Supplemental Distribution'!B57:M57)</f>
        <v>0</v>
      </c>
      <c r="G54" s="4">
        <f t="shared" si="1"/>
        <v>35950097</v>
      </c>
      <c r="H54" s="5">
        <f t="shared" si="2"/>
        <v>19350330</v>
      </c>
      <c r="I54" s="5">
        <f t="shared" si="3"/>
        <v>55300427</v>
      </c>
    </row>
    <row r="55" spans="1:9" ht="12.75">
      <c r="A55" t="s">
        <v>55</v>
      </c>
      <c r="B55" s="4">
        <f>SUM('Half-Cent to County Govs'!B58:M58)</f>
        <v>11798926</v>
      </c>
      <c r="C55" s="4">
        <f>SUM('Half-Cent to City Govs'!B55:M55)</f>
        <v>9432125</v>
      </c>
      <c r="D55" s="4">
        <f t="shared" si="0"/>
        <v>21231051</v>
      </c>
      <c r="E55" s="4">
        <f>SUM('Emergency Distribution'!B65:M65)</f>
        <v>0</v>
      </c>
      <c r="F55" s="4">
        <f>SUM('Supplemental Distribution'!B58:M58)</f>
        <v>0</v>
      </c>
      <c r="G55" s="4">
        <f t="shared" si="1"/>
        <v>11798926</v>
      </c>
      <c r="H55" s="5">
        <f t="shared" si="2"/>
        <v>9432125</v>
      </c>
      <c r="I55" s="5">
        <f t="shared" si="3"/>
        <v>21231051</v>
      </c>
    </row>
    <row r="56" spans="1:9" ht="12.75">
      <c r="A56" t="s">
        <v>20</v>
      </c>
      <c r="B56" s="4">
        <f>SUM('Half-Cent to County Govs'!B59:M59)</f>
        <v>1344487</v>
      </c>
      <c r="C56" s="4">
        <f>SUM('Half-Cent to City Govs'!B56:M56)</f>
        <v>370077</v>
      </c>
      <c r="D56" s="4">
        <f t="shared" si="0"/>
        <v>1714564</v>
      </c>
      <c r="E56" s="4">
        <f>SUM('Emergency Distribution'!B66:M66)</f>
        <v>372129</v>
      </c>
      <c r="F56" s="4">
        <f>SUM('Supplemental Distribution'!B59:M59)</f>
        <v>0</v>
      </c>
      <c r="G56" s="4">
        <f t="shared" si="1"/>
        <v>1716616</v>
      </c>
      <c r="H56" s="5">
        <f t="shared" si="2"/>
        <v>370077</v>
      </c>
      <c r="I56" s="5">
        <f t="shared" si="3"/>
        <v>2086693</v>
      </c>
    </row>
    <row r="57" spans="1:9" ht="12.75">
      <c r="A57" t="s">
        <v>21</v>
      </c>
      <c r="B57" s="4">
        <f>SUM('Half-Cent to County Govs'!B60:M60)</f>
        <v>122513</v>
      </c>
      <c r="C57" s="4">
        <f>SUM('Half-Cent to City Govs'!B57:M57)</f>
        <v>20287</v>
      </c>
      <c r="D57" s="4">
        <f t="shared" si="0"/>
        <v>142800</v>
      </c>
      <c r="E57" s="4">
        <f>SUM('Emergency Distribution'!B67:M67)</f>
        <v>131090</v>
      </c>
      <c r="F57" s="4">
        <f>SUM('Supplemental Distribution'!B60:M60)</f>
        <v>26544</v>
      </c>
      <c r="G57" s="4">
        <f t="shared" si="1"/>
        <v>280147</v>
      </c>
      <c r="H57" s="5">
        <f t="shared" si="2"/>
        <v>20287</v>
      </c>
      <c r="I57" s="5">
        <f t="shared" si="3"/>
        <v>300434</v>
      </c>
    </row>
    <row r="58" spans="1:9" ht="12.75">
      <c r="A58" t="s">
        <v>22</v>
      </c>
      <c r="B58" s="4">
        <f>SUM('Half-Cent to County Govs'!B61:M61)</f>
        <v>387281</v>
      </c>
      <c r="C58" s="4">
        <f>SUM('Half-Cent to City Govs'!B58:M58)</f>
        <v>102707</v>
      </c>
      <c r="D58" s="4">
        <f t="shared" si="0"/>
        <v>489988</v>
      </c>
      <c r="E58" s="4">
        <f>SUM('Emergency Distribution'!B68:M68)</f>
        <v>394562</v>
      </c>
      <c r="F58" s="4">
        <f>SUM('Supplemental Distribution'!B61:M61)</f>
        <v>27912</v>
      </c>
      <c r="G58" s="4">
        <f t="shared" si="1"/>
        <v>809755</v>
      </c>
      <c r="H58" s="5">
        <f t="shared" si="2"/>
        <v>102707</v>
      </c>
      <c r="I58" s="5">
        <f t="shared" si="3"/>
        <v>912462</v>
      </c>
    </row>
    <row r="59" spans="1:9" ht="12.75">
      <c r="A59" t="s">
        <v>56</v>
      </c>
      <c r="B59" s="4">
        <f>SUM('Half-Cent to County Govs'!B62:M62)</f>
        <v>17683763</v>
      </c>
      <c r="C59" s="4">
        <f>SUM('Half-Cent to City Govs'!B59:M59)</f>
        <v>5179268</v>
      </c>
      <c r="D59" s="4">
        <f t="shared" si="0"/>
        <v>22863031</v>
      </c>
      <c r="E59" s="4">
        <f>SUM('Emergency Distribution'!B69:M69)</f>
        <v>0</v>
      </c>
      <c r="F59" s="4">
        <f>SUM('Supplemental Distribution'!B62:M62)</f>
        <v>0</v>
      </c>
      <c r="G59" s="4">
        <f t="shared" si="1"/>
        <v>17683763</v>
      </c>
      <c r="H59" s="5">
        <f t="shared" si="2"/>
        <v>5179268</v>
      </c>
      <c r="I59" s="5">
        <f t="shared" si="3"/>
        <v>22863031</v>
      </c>
    </row>
    <row r="60" spans="1:9" ht="12.75">
      <c r="A60" t="s">
        <v>23</v>
      </c>
      <c r="B60" s="4">
        <f>SUM('Half-Cent to County Govs'!B63:M63)</f>
        <v>17449305</v>
      </c>
      <c r="C60" s="4">
        <f>SUM('Half-Cent to City Govs'!B60:M60)</f>
        <v>3691596</v>
      </c>
      <c r="D60" s="4">
        <f t="shared" si="0"/>
        <v>21140901</v>
      </c>
      <c r="E60" s="4">
        <f>SUM('Emergency Distribution'!B70:M70)</f>
        <v>0</v>
      </c>
      <c r="F60" s="4">
        <f>SUM('Supplemental Distribution'!B63:M63)</f>
        <v>0</v>
      </c>
      <c r="G60" s="4">
        <f t="shared" si="1"/>
        <v>17449305</v>
      </c>
      <c r="H60" s="5">
        <f t="shared" si="2"/>
        <v>3691596</v>
      </c>
      <c r="I60" s="5">
        <f t="shared" si="3"/>
        <v>21140901</v>
      </c>
    </row>
    <row r="61" spans="1:9" ht="12.75">
      <c r="A61" t="s">
        <v>24</v>
      </c>
      <c r="B61" s="4">
        <f>SUM('Half-Cent to County Govs'!B64:M64)</f>
        <v>13228515</v>
      </c>
      <c r="C61" s="4">
        <f>SUM('Half-Cent to City Govs'!B61:M61)</f>
        <v>1919123</v>
      </c>
      <c r="D61" s="4">
        <f t="shared" si="0"/>
        <v>15147638</v>
      </c>
      <c r="E61" s="4">
        <f>SUM('Emergency Distribution'!B71:M71)</f>
        <v>0</v>
      </c>
      <c r="F61" s="4">
        <f>SUM('Supplemental Distribution'!B64:M64)</f>
        <v>0</v>
      </c>
      <c r="G61" s="4">
        <f t="shared" si="1"/>
        <v>13228515</v>
      </c>
      <c r="H61" s="5">
        <f t="shared" si="2"/>
        <v>1919123</v>
      </c>
      <c r="I61" s="5">
        <f t="shared" si="3"/>
        <v>15147638</v>
      </c>
    </row>
    <row r="62" spans="1:9" ht="12.75">
      <c r="A62" t="s">
        <v>57</v>
      </c>
      <c r="B62" s="4">
        <f>SUM('Half-Cent to County Govs'!B65:M65)</f>
        <v>8451359</v>
      </c>
      <c r="C62" s="4">
        <f>SUM('Half-Cent to City Govs'!B62:M62)</f>
        <v>5656862</v>
      </c>
      <c r="D62" s="4">
        <f t="shared" si="0"/>
        <v>14108221</v>
      </c>
      <c r="E62" s="4">
        <f>SUM('Emergency Distribution'!B72:M72)</f>
        <v>0</v>
      </c>
      <c r="F62" s="4">
        <f>SUM('Supplemental Distribution'!B65:M65)</f>
        <v>0</v>
      </c>
      <c r="G62" s="4">
        <f t="shared" si="1"/>
        <v>8451359</v>
      </c>
      <c r="H62" s="5">
        <f t="shared" si="2"/>
        <v>5656862</v>
      </c>
      <c r="I62" s="5">
        <f t="shared" si="3"/>
        <v>14108221</v>
      </c>
    </row>
    <row r="63" spans="1:9" ht="12.75">
      <c r="A63" t="s">
        <v>58</v>
      </c>
      <c r="B63" s="4">
        <f>SUM('Half-Cent to County Govs'!B66:M66)</f>
        <v>3095056</v>
      </c>
      <c r="C63" s="4">
        <f>SUM('Half-Cent to City Govs'!B63:M63)</f>
        <v>813552</v>
      </c>
      <c r="D63" s="4">
        <f t="shared" si="0"/>
        <v>3908608</v>
      </c>
      <c r="E63" s="4">
        <f>SUM('Emergency Distribution'!B73:M73)</f>
        <v>0</v>
      </c>
      <c r="F63" s="4">
        <f>SUM('Supplemental Distribution'!B66:M66)</f>
        <v>0</v>
      </c>
      <c r="G63" s="4">
        <f t="shared" si="1"/>
        <v>3095056</v>
      </c>
      <c r="H63" s="5">
        <f t="shared" si="2"/>
        <v>813552</v>
      </c>
      <c r="I63" s="5">
        <f t="shared" si="3"/>
        <v>3908608</v>
      </c>
    </row>
    <row r="64" spans="1:9" ht="12.75">
      <c r="A64" t="s">
        <v>59</v>
      </c>
      <c r="B64" s="4">
        <f>SUM('Half-Cent to County Govs'!B67:M67)</f>
        <v>12290324</v>
      </c>
      <c r="C64" s="4">
        <f>SUM('Half-Cent to City Govs'!B64:M64)</f>
        <v>5847799</v>
      </c>
      <c r="D64" s="4">
        <f t="shared" si="0"/>
        <v>18138123</v>
      </c>
      <c r="E64" s="4">
        <f>SUM('Emergency Distribution'!B74:M74)</f>
        <v>0</v>
      </c>
      <c r="F64" s="4">
        <f>SUM('Supplemental Distribution'!B67:M67)</f>
        <v>0</v>
      </c>
      <c r="G64" s="4">
        <f t="shared" si="1"/>
        <v>12290324</v>
      </c>
      <c r="H64" s="5">
        <f t="shared" si="2"/>
        <v>5847799</v>
      </c>
      <c r="I64" s="5">
        <f t="shared" si="3"/>
        <v>18138123</v>
      </c>
    </row>
    <row r="65" spans="1:9" ht="12.75">
      <c r="A65" t="s">
        <v>25</v>
      </c>
      <c r="B65" s="4">
        <f>SUM('Half-Cent to County Govs'!B68:M68)</f>
        <v>1862047</v>
      </c>
      <c r="C65" s="4">
        <f>SUM('Half-Cent to City Govs'!B65:M65)</f>
        <v>303220</v>
      </c>
      <c r="D65" s="4">
        <f t="shared" si="0"/>
        <v>2165267</v>
      </c>
      <c r="E65" s="4">
        <f>SUM('Emergency Distribution'!B75:M75)</f>
        <v>0</v>
      </c>
      <c r="F65" s="4">
        <f>SUM('Supplemental Distribution'!B68:M68)</f>
        <v>0</v>
      </c>
      <c r="G65" s="4">
        <f t="shared" si="1"/>
        <v>1862047</v>
      </c>
      <c r="H65" s="5">
        <f t="shared" si="2"/>
        <v>303220</v>
      </c>
      <c r="I65" s="5">
        <f t="shared" si="3"/>
        <v>2165267</v>
      </c>
    </row>
    <row r="66" spans="1:9" ht="12.75">
      <c r="A66" t="s">
        <v>60</v>
      </c>
      <c r="B66" s="4">
        <f>SUM('Half-Cent to County Govs'!B69:M69)</f>
        <v>111378814</v>
      </c>
      <c r="C66" s="4">
        <f>SUM('Half-Cent to City Govs'!B66:M66)</f>
        <v>43106974</v>
      </c>
      <c r="D66" s="4">
        <f t="shared" si="0"/>
        <v>154485788</v>
      </c>
      <c r="E66" s="4">
        <f>SUM('Emergency Distribution'!B76:M76)</f>
        <v>0</v>
      </c>
      <c r="F66" s="4">
        <f>SUM('Supplemental Distribution'!B69:M69)</f>
        <v>0</v>
      </c>
      <c r="G66" s="4">
        <f t="shared" si="1"/>
        <v>111378814</v>
      </c>
      <c r="H66" s="5">
        <f t="shared" si="2"/>
        <v>43106974</v>
      </c>
      <c r="I66" s="5">
        <f t="shared" si="3"/>
        <v>154485788</v>
      </c>
    </row>
    <row r="67" spans="1:9" ht="12.75">
      <c r="A67" t="s">
        <v>61</v>
      </c>
      <c r="B67" s="4">
        <f>SUM('Half-Cent to County Govs'!B70:M70)</f>
        <v>12217776</v>
      </c>
      <c r="C67" s="4">
        <f>SUM('Half-Cent to City Govs'!B67:M67)</f>
        <v>5323988</v>
      </c>
      <c r="D67" s="4">
        <f t="shared" si="0"/>
        <v>17541764</v>
      </c>
      <c r="E67" s="4">
        <f>SUM('Emergency Distribution'!B77:M77)</f>
        <v>0</v>
      </c>
      <c r="F67" s="4">
        <f>SUM('Supplemental Distribution'!B70:M70)</f>
        <v>0</v>
      </c>
      <c r="G67" s="4">
        <f t="shared" si="1"/>
        <v>12217776</v>
      </c>
      <c r="H67" s="5">
        <f t="shared" si="2"/>
        <v>5323988</v>
      </c>
      <c r="I67" s="5">
        <f t="shared" si="3"/>
        <v>17541764</v>
      </c>
    </row>
    <row r="68" spans="1:9" ht="12.75">
      <c r="A68" t="s">
        <v>62</v>
      </c>
      <c r="B68" s="4">
        <f>SUM('Half-Cent to County Govs'!B71:M71)</f>
        <v>71857595</v>
      </c>
      <c r="C68" s="4">
        <f>SUM('Half-Cent to City Govs'!B68:M68)</f>
        <v>47307043</v>
      </c>
      <c r="D68" s="4">
        <f t="shared" si="0"/>
        <v>119164638</v>
      </c>
      <c r="E68" s="4">
        <f>SUM('Emergency Distribution'!B78:M78)</f>
        <v>0</v>
      </c>
      <c r="F68" s="4">
        <f>SUM('Supplemental Distribution'!B71:M71)</f>
        <v>0</v>
      </c>
      <c r="G68" s="4">
        <f t="shared" si="1"/>
        <v>71857595</v>
      </c>
      <c r="H68" s="5">
        <f t="shared" si="2"/>
        <v>47307043</v>
      </c>
      <c r="I68" s="5">
        <f t="shared" si="3"/>
        <v>119164638</v>
      </c>
    </row>
    <row r="69" spans="1:9" ht="12.75">
      <c r="A69" t="s">
        <v>26</v>
      </c>
      <c r="B69" s="4">
        <f>SUM('Half-Cent to County Govs'!B72:M72)</f>
        <v>19811387</v>
      </c>
      <c r="C69" s="4">
        <f>SUM('Half-Cent to City Govs'!B69:M69)</f>
        <v>2181872</v>
      </c>
      <c r="D69" s="4">
        <f t="shared" si="0"/>
        <v>21993259</v>
      </c>
      <c r="E69" s="4">
        <f>SUM('Emergency Distribution'!B79:M79)</f>
        <v>0</v>
      </c>
      <c r="F69" s="4">
        <f>SUM('Supplemental Distribution'!B72:M72)</f>
        <v>0</v>
      </c>
      <c r="G69" s="4">
        <f t="shared" si="1"/>
        <v>19811387</v>
      </c>
      <c r="H69" s="5">
        <f t="shared" si="2"/>
        <v>2181872</v>
      </c>
      <c r="I69" s="5">
        <f t="shared" si="3"/>
        <v>21993259</v>
      </c>
    </row>
    <row r="70" spans="1:9" ht="12.75">
      <c r="A70" t="s">
        <v>63</v>
      </c>
      <c r="B70" s="4">
        <f>SUM('Half-Cent to County Govs'!B73:M73)</f>
        <v>40339702</v>
      </c>
      <c r="C70" s="4">
        <f>SUM('Half-Cent to City Govs'!B70:M70)</f>
        <v>36638447</v>
      </c>
      <c r="D70" s="4">
        <f t="shared" si="0"/>
        <v>76978149</v>
      </c>
      <c r="E70" s="4">
        <f>SUM('Emergency Distribution'!B80:M80)</f>
        <v>0</v>
      </c>
      <c r="F70" s="4">
        <f>SUM('Supplemental Distribution'!B73:M73)</f>
        <v>0</v>
      </c>
      <c r="G70" s="4">
        <f t="shared" si="1"/>
        <v>40339702</v>
      </c>
      <c r="H70" s="5">
        <f t="shared" si="2"/>
        <v>36638447</v>
      </c>
      <c r="I70" s="5">
        <f t="shared" si="3"/>
        <v>76978149</v>
      </c>
    </row>
    <row r="71" spans="1:9" ht="12.75">
      <c r="A71" t="s">
        <v>64</v>
      </c>
      <c r="B71" s="4">
        <f>SUM('Half-Cent to County Govs'!B74:M74)</f>
        <v>25397299</v>
      </c>
      <c r="C71" s="4">
        <f>SUM('Half-Cent to City Govs'!B71:M71)</f>
        <v>11216483</v>
      </c>
      <c r="D71" s="4">
        <f t="shared" si="0"/>
        <v>36613782</v>
      </c>
      <c r="E71" s="4">
        <f>SUM('Emergency Distribution'!B81:M81)</f>
        <v>0</v>
      </c>
      <c r="F71" s="4">
        <f>SUM('Supplemental Distribution'!B74:M74)</f>
        <v>0</v>
      </c>
      <c r="G71" s="4">
        <f t="shared" si="1"/>
        <v>25397299</v>
      </c>
      <c r="H71" s="5">
        <f t="shared" si="2"/>
        <v>11216483</v>
      </c>
      <c r="I71" s="5">
        <f t="shared" si="3"/>
        <v>36613782</v>
      </c>
    </row>
    <row r="72" spans="1:9" ht="12.75">
      <c r="A72" t="s">
        <v>65</v>
      </c>
      <c r="B72" s="4">
        <f>SUM('Half-Cent to County Govs'!B75:M75)</f>
        <v>2596501</v>
      </c>
      <c r="C72" s="4">
        <f>SUM('Half-Cent to City Govs'!B72:M72)</f>
        <v>586063</v>
      </c>
      <c r="D72" s="4">
        <f t="shared" si="0"/>
        <v>3182564</v>
      </c>
      <c r="E72" s="4">
        <f>SUM('Emergency Distribution'!B82:M82)</f>
        <v>0</v>
      </c>
      <c r="F72" s="4">
        <f>SUM('Supplemental Distribution'!B75:M75)</f>
        <v>0</v>
      </c>
      <c r="G72" s="4">
        <f t="shared" si="1"/>
        <v>2596501</v>
      </c>
      <c r="H72" s="5">
        <f t="shared" si="2"/>
        <v>586063</v>
      </c>
      <c r="I72" s="5">
        <f t="shared" si="3"/>
        <v>3182564</v>
      </c>
    </row>
    <row r="73" spans="1:9" ht="12.75">
      <c r="A73" t="s">
        <v>66</v>
      </c>
      <c r="B73" s="4">
        <f>SUM('Half-Cent to County Govs'!B76:M76)</f>
        <v>10112463</v>
      </c>
      <c r="C73" s="4">
        <f>SUM('Half-Cent to City Govs'!B73:M73)</f>
        <v>1480163</v>
      </c>
      <c r="D73" s="4">
        <f t="shared" si="0"/>
        <v>11592626</v>
      </c>
      <c r="E73" s="4">
        <f>SUM('Emergency Distribution'!B83:M83)</f>
        <v>0</v>
      </c>
      <c r="F73" s="4">
        <f>SUM('Supplemental Distribution'!B76:M76)</f>
        <v>0</v>
      </c>
      <c r="G73" s="4">
        <f t="shared" si="1"/>
        <v>10112463</v>
      </c>
      <c r="H73" s="5">
        <f t="shared" si="2"/>
        <v>1480163</v>
      </c>
      <c r="I73" s="5">
        <f t="shared" si="3"/>
        <v>11592626</v>
      </c>
    </row>
    <row r="74" spans="1:9" ht="12.75">
      <c r="A74" t="s">
        <v>67</v>
      </c>
      <c r="B74" s="4">
        <f>SUM('Half-Cent to County Govs'!B77:M77)</f>
        <v>7197649</v>
      </c>
      <c r="C74" s="4">
        <f>SUM('Half-Cent to City Govs'!B74:M74)</f>
        <v>6162979</v>
      </c>
      <c r="D74" s="4">
        <f t="shared" si="0"/>
        <v>13360628</v>
      </c>
      <c r="E74" s="4">
        <f>SUM('Emergency Distribution'!B84:M84)</f>
        <v>0</v>
      </c>
      <c r="F74" s="4">
        <f>SUM('Supplemental Distribution'!B77:M77)</f>
        <v>0</v>
      </c>
      <c r="G74" s="4">
        <f t="shared" si="1"/>
        <v>7197649</v>
      </c>
      <c r="H74" s="5">
        <f t="shared" si="2"/>
        <v>6162979</v>
      </c>
      <c r="I74" s="5">
        <f t="shared" si="3"/>
        <v>13360628</v>
      </c>
    </row>
    <row r="75" spans="1:9" ht="12.75">
      <c r="A75" t="s">
        <v>68</v>
      </c>
      <c r="B75" s="4">
        <f>SUM('Half-Cent to County Govs'!B78:M78)</f>
        <v>5066294</v>
      </c>
      <c r="C75" s="4">
        <f>SUM('Half-Cent to City Govs'!B75:M75)</f>
        <v>577018</v>
      </c>
      <c r="D75" s="4">
        <f t="shared" si="0"/>
        <v>5643312</v>
      </c>
      <c r="E75" s="4">
        <f>SUM('Emergency Distribution'!B85:M85)</f>
        <v>0</v>
      </c>
      <c r="F75" s="4">
        <f>SUM('Supplemental Distribution'!B78:M78)</f>
        <v>0</v>
      </c>
      <c r="G75" s="4">
        <f t="shared" si="1"/>
        <v>5066294</v>
      </c>
      <c r="H75" s="5">
        <f t="shared" si="2"/>
        <v>577018</v>
      </c>
      <c r="I75" s="5">
        <f t="shared" si="3"/>
        <v>5643312</v>
      </c>
    </row>
    <row r="76" spans="1:9" ht="12.75">
      <c r="A76" t="s">
        <v>69</v>
      </c>
      <c r="B76" s="4">
        <f>SUM('Half-Cent to County Govs'!B79:M79)</f>
        <v>26681949</v>
      </c>
      <c r="C76" s="4">
        <f>SUM('Half-Cent to City Govs'!B76:M76)</f>
        <v>9177127</v>
      </c>
      <c r="D76" s="4">
        <f t="shared" si="0"/>
        <v>35859076</v>
      </c>
      <c r="E76" s="4">
        <f>SUM('Emergency Distribution'!B86:M86)</f>
        <v>0</v>
      </c>
      <c r="F76" s="4">
        <f>SUM('Supplemental Distribution'!B79:M79)</f>
        <v>0</v>
      </c>
      <c r="G76" s="4">
        <f t="shared" si="1"/>
        <v>26681949</v>
      </c>
      <c r="H76" s="5">
        <f t="shared" si="2"/>
        <v>9177127</v>
      </c>
      <c r="I76" s="5">
        <f t="shared" si="3"/>
        <v>35859076</v>
      </c>
    </row>
    <row r="77" spans="1:9" ht="12.75">
      <c r="A77" t="s">
        <v>70</v>
      </c>
      <c r="B77" s="4">
        <f>SUM('Half-Cent to County Govs'!B80:M80)</f>
        <v>22455867</v>
      </c>
      <c r="C77" s="4">
        <f>SUM('Half-Cent to City Govs'!B77:M77)</f>
        <v>13703409</v>
      </c>
      <c r="D77" s="4">
        <f t="shared" si="0"/>
        <v>36159276</v>
      </c>
      <c r="E77" s="4">
        <f>SUM('Emergency Distribution'!B87:M87)</f>
        <v>0</v>
      </c>
      <c r="F77" s="4">
        <f>SUM('Supplemental Distribution'!B80:M80)</f>
        <v>0</v>
      </c>
      <c r="G77" s="4">
        <f t="shared" si="1"/>
        <v>22455867</v>
      </c>
      <c r="H77" s="5">
        <f t="shared" si="2"/>
        <v>13703409</v>
      </c>
      <c r="I77" s="5">
        <f t="shared" si="3"/>
        <v>36159276</v>
      </c>
    </row>
    <row r="78" spans="1:9" ht="12.75">
      <c r="A78" t="s">
        <v>27</v>
      </c>
      <c r="B78" s="4">
        <f>SUM('Half-Cent to County Govs'!B81:M81)</f>
        <v>2199509</v>
      </c>
      <c r="C78" s="4">
        <f>SUM('Half-Cent to City Govs'!B78:M78)</f>
        <v>361156</v>
      </c>
      <c r="D78" s="4">
        <f t="shared" si="0"/>
        <v>2560665</v>
      </c>
      <c r="E78" s="4">
        <f>SUM('Emergency Distribution'!B88:M88)</f>
        <v>719148</v>
      </c>
      <c r="F78" s="4">
        <f>SUM('Supplemental Distribution'!B81:M81)</f>
        <v>125868</v>
      </c>
      <c r="G78" s="4">
        <f t="shared" si="1"/>
        <v>3044525</v>
      </c>
      <c r="H78" s="5">
        <f t="shared" si="2"/>
        <v>361156</v>
      </c>
      <c r="I78" s="5">
        <f t="shared" si="3"/>
        <v>3405681</v>
      </c>
    </row>
    <row r="79" spans="1:9" ht="12.75">
      <c r="A79" t="s">
        <v>71</v>
      </c>
      <c r="B79" s="4">
        <f>SUM('Half-Cent to County Govs'!B82:M82)</f>
        <v>1318066</v>
      </c>
      <c r="C79" s="4">
        <f>SUM('Half-Cent to City Govs'!B79:M79)</f>
        <v>284327</v>
      </c>
      <c r="D79" s="4">
        <f t="shared" si="0"/>
        <v>1602393</v>
      </c>
      <c r="E79" s="4">
        <f>SUM('Emergency Distribution'!B89:M89)</f>
        <v>345889</v>
      </c>
      <c r="F79" s="4">
        <f>SUM('Supplemental Distribution'!B82:M82)</f>
        <v>0</v>
      </c>
      <c r="G79" s="4">
        <f t="shared" si="1"/>
        <v>1663955</v>
      </c>
      <c r="H79" s="5">
        <f t="shared" si="2"/>
        <v>284327</v>
      </c>
      <c r="I79" s="5">
        <f t="shared" si="3"/>
        <v>1948282</v>
      </c>
    </row>
    <row r="80" spans="1:9" ht="12.75">
      <c r="A80" t="s">
        <v>28</v>
      </c>
      <c r="B80" s="4">
        <f>SUM('Half-Cent to County Govs'!B83:M83)</f>
        <v>723317</v>
      </c>
      <c r="C80" s="4">
        <f>SUM('Half-Cent to City Govs'!B80:M80)</f>
        <v>302960</v>
      </c>
      <c r="D80" s="4">
        <f t="shared" si="0"/>
        <v>1026277</v>
      </c>
      <c r="E80" s="4">
        <f>SUM('Emergency Distribution'!B90:M90)</f>
        <v>158263</v>
      </c>
      <c r="F80" s="4">
        <f>SUM('Supplemental Distribution'!B83:M83)</f>
        <v>0</v>
      </c>
      <c r="G80" s="4">
        <f t="shared" si="1"/>
        <v>881580</v>
      </c>
      <c r="H80" s="5">
        <f t="shared" si="2"/>
        <v>302960</v>
      </c>
      <c r="I80" s="5">
        <f t="shared" si="3"/>
        <v>1184540</v>
      </c>
    </row>
    <row r="81" spans="1:9" ht="12.75">
      <c r="A81" t="s">
        <v>29</v>
      </c>
      <c r="B81" s="4">
        <f>SUM('Half-Cent to County Govs'!B84:M84)</f>
        <v>246462</v>
      </c>
      <c r="C81" s="4">
        <f>SUM('Half-Cent to City Govs'!B81:M81)</f>
        <v>65238</v>
      </c>
      <c r="D81" s="4">
        <f t="shared" si="0"/>
        <v>311700</v>
      </c>
      <c r="E81" s="4">
        <f>SUM('Emergency Distribution'!B91:M91)</f>
        <v>189172</v>
      </c>
      <c r="F81" s="4">
        <f>SUM('Supplemental Distribution'!B84:M84)</f>
        <v>74292</v>
      </c>
      <c r="G81" s="4">
        <f t="shared" si="1"/>
        <v>509926</v>
      </c>
      <c r="H81" s="5">
        <f t="shared" si="2"/>
        <v>65238</v>
      </c>
      <c r="I81" s="5">
        <f t="shared" si="3"/>
        <v>575164</v>
      </c>
    </row>
    <row r="82" spans="1:9" ht="12.75">
      <c r="A82" t="s">
        <v>72</v>
      </c>
      <c r="B82" s="4">
        <f>SUM('Half-Cent to County Govs'!B85:M85)</f>
        <v>19001458</v>
      </c>
      <c r="C82" s="4">
        <f>SUM('Half-Cent to City Govs'!B82:M82)</f>
        <v>19565757</v>
      </c>
      <c r="D82" s="4">
        <f t="shared" si="0"/>
        <v>38567215</v>
      </c>
      <c r="E82" s="4">
        <f>SUM('Emergency Distribution'!B92:M92)</f>
        <v>0</v>
      </c>
      <c r="F82" s="4">
        <f>SUM('Supplemental Distribution'!B85:M85)</f>
        <v>0</v>
      </c>
      <c r="G82" s="4">
        <f t="shared" si="1"/>
        <v>19001458</v>
      </c>
      <c r="H82" s="5">
        <f t="shared" si="2"/>
        <v>19565757</v>
      </c>
      <c r="I82" s="5">
        <f t="shared" si="3"/>
        <v>38567215</v>
      </c>
    </row>
    <row r="83" spans="1:9" ht="12.75">
      <c r="A83" t="s">
        <v>73</v>
      </c>
      <c r="B83" s="4">
        <f>SUM('Half-Cent to County Govs'!B86:M86)</f>
        <v>638468</v>
      </c>
      <c r="C83" s="4">
        <f>SUM('Half-Cent to City Govs'!B83:M83)</f>
        <v>19293</v>
      </c>
      <c r="D83" s="4">
        <f t="shared" si="0"/>
        <v>657761</v>
      </c>
      <c r="E83" s="4">
        <f>SUM('Emergency Distribution'!B93:M93)</f>
        <v>407364</v>
      </c>
      <c r="F83" s="4">
        <f>SUM('Supplemental Distribution'!B86:M86)</f>
        <v>0</v>
      </c>
      <c r="G83" s="4">
        <f t="shared" si="1"/>
        <v>1045832</v>
      </c>
      <c r="H83" s="5">
        <f t="shared" si="2"/>
        <v>19293</v>
      </c>
      <c r="I83" s="5">
        <f t="shared" si="3"/>
        <v>1065125</v>
      </c>
    </row>
    <row r="84" spans="1:9" ht="12.75">
      <c r="A84" t="s">
        <v>74</v>
      </c>
      <c r="B84" s="4">
        <f>SUM('Half-Cent to County Govs'!B87:M87)</f>
        <v>4827768</v>
      </c>
      <c r="C84" s="4">
        <f>SUM('Half-Cent to City Govs'!B84:M84)</f>
        <v>824444</v>
      </c>
      <c r="D84" s="4">
        <f>SUM(B84:C84)</f>
        <v>5652212</v>
      </c>
      <c r="E84" s="4">
        <f>SUM('Emergency Distribution'!B94:M94)</f>
        <v>0</v>
      </c>
      <c r="F84" s="4">
        <f>SUM('Supplemental Distribution'!B87:M87)</f>
        <v>0</v>
      </c>
      <c r="G84" s="4">
        <f>SUM(B84+E84+F84)</f>
        <v>4827768</v>
      </c>
      <c r="H84" s="5">
        <f>C84</f>
        <v>824444</v>
      </c>
      <c r="I84" s="5">
        <f>SUM(G84:H84)</f>
        <v>5652212</v>
      </c>
    </row>
    <row r="85" spans="1:9" ht="12.75">
      <c r="A85" t="s">
        <v>30</v>
      </c>
      <c r="B85" s="4">
        <f>SUM('Half-Cent to County Govs'!B88:M88)</f>
        <v>607069</v>
      </c>
      <c r="C85" s="4">
        <f>SUM('Half-Cent to City Govs'!B85:M85)</f>
        <v>168580</v>
      </c>
      <c r="D85" s="4">
        <f>SUM(B85:C85)</f>
        <v>775649</v>
      </c>
      <c r="E85" s="4">
        <f>SUM('Emergency Distribution'!B95:M95)</f>
        <v>334046</v>
      </c>
      <c r="F85" s="4">
        <f>SUM('Supplemental Distribution'!B88:M88)</f>
        <v>0</v>
      </c>
      <c r="G85" s="4">
        <f>SUM(B85+E85+F85)</f>
        <v>941115</v>
      </c>
      <c r="H85" s="5">
        <f>C85</f>
        <v>168580</v>
      </c>
      <c r="I85" s="5">
        <f>SUM(G85:H85)</f>
        <v>1109695</v>
      </c>
    </row>
    <row r="86" spans="1:9" ht="12.75">
      <c r="A86" t="s">
        <v>1</v>
      </c>
      <c r="B86" s="4" t="s">
        <v>32</v>
      </c>
      <c r="C86" s="4" t="s">
        <v>33</v>
      </c>
      <c r="D86" s="4" t="s">
        <v>33</v>
      </c>
      <c r="E86" s="4" t="s">
        <v>33</v>
      </c>
      <c r="F86" s="4" t="s">
        <v>33</v>
      </c>
      <c r="G86" s="4" t="s">
        <v>34</v>
      </c>
      <c r="H86" s="4" t="s">
        <v>34</v>
      </c>
      <c r="I86" s="4" t="s">
        <v>34</v>
      </c>
    </row>
    <row r="87" spans="1:9" ht="12.75">
      <c r="A87" t="s">
        <v>31</v>
      </c>
      <c r="B87" s="4">
        <f aca="true" t="shared" si="4" ref="B87:I87">SUM(B19:B85)</f>
        <v>1010856383</v>
      </c>
      <c r="C87" s="4">
        <f t="shared" si="4"/>
        <v>512813189</v>
      </c>
      <c r="D87" s="4">
        <f t="shared" si="4"/>
        <v>1523669572</v>
      </c>
      <c r="E87" s="4">
        <f t="shared" si="4"/>
        <v>9667795</v>
      </c>
      <c r="F87" s="4">
        <f t="shared" si="4"/>
        <v>592956</v>
      </c>
      <c r="G87" s="4">
        <f t="shared" si="4"/>
        <v>1021117134</v>
      </c>
      <c r="H87" s="4">
        <f t="shared" si="4"/>
        <v>512813189</v>
      </c>
      <c r="I87" s="4">
        <f t="shared" si="4"/>
        <v>1533930323</v>
      </c>
    </row>
    <row r="89" ht="12.75">
      <c r="A89" s="3"/>
    </row>
  </sheetData>
  <mergeCells count="6">
    <mergeCell ref="A5:J5"/>
    <mergeCell ref="A8:J8"/>
    <mergeCell ref="A9:J9"/>
    <mergeCell ref="G11:I11"/>
    <mergeCell ref="A7:J7"/>
    <mergeCell ref="A6:J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4:N90"/>
  <sheetViews>
    <sheetView workbookViewId="0" topLeftCell="A4">
      <pane xSplit="1" ySplit="18" topLeftCell="B22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2.66015625" style="0" bestFit="1" customWidth="1"/>
  </cols>
  <sheetData>
    <row r="4" spans="1:14" ht="12.75">
      <c r="A4" t="s">
        <v>101</v>
      </c>
      <c r="N4" t="s">
        <v>75</v>
      </c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1:14" ht="12.75">
      <c r="A8" s="7" t="s">
        <v>76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 t="s">
        <v>77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7" t="s">
        <v>78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9" spans="2:14" ht="12.75">
      <c r="B19" s="1">
        <v>37803</v>
      </c>
      <c r="C19" s="1">
        <v>37834</v>
      </c>
      <c r="D19" s="1">
        <v>37865</v>
      </c>
      <c r="E19" s="1">
        <v>37895</v>
      </c>
      <c r="F19" s="1">
        <v>37926</v>
      </c>
      <c r="G19" s="1">
        <v>37956</v>
      </c>
      <c r="H19" s="1">
        <v>37987</v>
      </c>
      <c r="I19" s="1">
        <v>38018</v>
      </c>
      <c r="J19" s="1">
        <v>38047</v>
      </c>
      <c r="K19" s="1">
        <v>38078</v>
      </c>
      <c r="L19" s="1">
        <v>38108</v>
      </c>
      <c r="M19" s="1">
        <v>38139</v>
      </c>
      <c r="N19" s="2" t="s">
        <v>102</v>
      </c>
    </row>
    <row r="20" ht="12.75">
      <c r="A20" t="s">
        <v>0</v>
      </c>
    </row>
    <row r="21" ht="12.75">
      <c r="A21" t="s">
        <v>1</v>
      </c>
    </row>
    <row r="22" spans="1:14" ht="12.75">
      <c r="A22" t="s">
        <v>38</v>
      </c>
      <c r="B22" s="5">
        <v>833451</v>
      </c>
      <c r="C22" s="4">
        <v>870921</v>
      </c>
      <c r="D22" s="4">
        <v>992381</v>
      </c>
      <c r="E22" s="4">
        <v>965458</v>
      </c>
      <c r="F22" s="4">
        <v>893141</v>
      </c>
      <c r="G22" s="4">
        <v>842617</v>
      </c>
      <c r="H22" s="4">
        <v>695049</v>
      </c>
      <c r="I22" s="4">
        <v>996602</v>
      </c>
      <c r="J22" s="4">
        <v>881498</v>
      </c>
      <c r="K22" s="5">
        <v>824310</v>
      </c>
      <c r="L22" s="5">
        <v>875628</v>
      </c>
      <c r="M22" s="4">
        <v>896760</v>
      </c>
      <c r="N22" s="5">
        <f>SUM(B22:M22)</f>
        <v>10567816</v>
      </c>
    </row>
    <row r="23" spans="1:14" ht="12.75">
      <c r="A23" t="s">
        <v>39</v>
      </c>
      <c r="B23" s="5">
        <v>48726</v>
      </c>
      <c r="C23" s="4">
        <v>55478</v>
      </c>
      <c r="D23" s="4">
        <v>52263</v>
      </c>
      <c r="E23" s="4">
        <v>49076</v>
      </c>
      <c r="F23" s="4">
        <v>47578</v>
      </c>
      <c r="G23" s="4">
        <v>42851</v>
      </c>
      <c r="H23" s="4">
        <v>46740</v>
      </c>
      <c r="I23" s="4">
        <v>53564</v>
      </c>
      <c r="J23" s="4">
        <v>45858</v>
      </c>
      <c r="K23" s="5">
        <v>48201</v>
      </c>
      <c r="L23" s="5">
        <v>50395</v>
      </c>
      <c r="M23" s="4">
        <v>51775</v>
      </c>
      <c r="N23" s="5">
        <f aca="true" t="shared" si="0" ref="N23:N86">SUM(B23:M23)</f>
        <v>592505</v>
      </c>
    </row>
    <row r="24" spans="1:14" ht="12.75">
      <c r="A24" t="s">
        <v>40</v>
      </c>
      <c r="B24" s="5">
        <v>777386</v>
      </c>
      <c r="C24" s="4">
        <v>869396</v>
      </c>
      <c r="D24" s="4">
        <v>824379</v>
      </c>
      <c r="E24" s="4">
        <v>761711</v>
      </c>
      <c r="F24" s="4">
        <v>752418</v>
      </c>
      <c r="G24" s="4">
        <v>651658</v>
      </c>
      <c r="H24" s="4">
        <v>644208</v>
      </c>
      <c r="I24" s="4">
        <v>699190</v>
      </c>
      <c r="J24" s="4">
        <v>649811</v>
      </c>
      <c r="K24" s="5">
        <v>654711</v>
      </c>
      <c r="L24" s="5">
        <v>852419</v>
      </c>
      <c r="M24" s="4">
        <v>799066</v>
      </c>
      <c r="N24" s="5">
        <f t="shared" si="0"/>
        <v>8936353</v>
      </c>
    </row>
    <row r="25" spans="1:14" ht="12.75">
      <c r="A25" t="s">
        <v>2</v>
      </c>
      <c r="B25" s="5">
        <v>66142</v>
      </c>
      <c r="C25" s="4">
        <v>84895</v>
      </c>
      <c r="D25" s="4">
        <v>80909</v>
      </c>
      <c r="E25" s="4">
        <v>62444</v>
      </c>
      <c r="F25" s="4">
        <v>70589</v>
      </c>
      <c r="G25" s="4">
        <v>67194</v>
      </c>
      <c r="H25" s="4">
        <v>65993</v>
      </c>
      <c r="I25" s="4">
        <v>81375</v>
      </c>
      <c r="J25" s="4">
        <v>60968</v>
      </c>
      <c r="K25" s="5">
        <v>65565</v>
      </c>
      <c r="L25" s="5">
        <v>70861</v>
      </c>
      <c r="M25" s="4">
        <v>65477</v>
      </c>
      <c r="N25" s="5">
        <f t="shared" si="0"/>
        <v>842412</v>
      </c>
    </row>
    <row r="26" spans="1:14" ht="12.75">
      <c r="A26" t="s">
        <v>41</v>
      </c>
      <c r="B26" s="5">
        <v>1777761</v>
      </c>
      <c r="C26" s="4">
        <v>1730312</v>
      </c>
      <c r="D26" s="4">
        <v>1756643</v>
      </c>
      <c r="E26" s="4">
        <v>1686797</v>
      </c>
      <c r="F26" s="4">
        <v>1746890</v>
      </c>
      <c r="G26" s="4">
        <v>1770853</v>
      </c>
      <c r="H26" s="4">
        <v>1756279</v>
      </c>
      <c r="I26" s="4">
        <v>2098404</v>
      </c>
      <c r="J26" s="4">
        <v>1765119</v>
      </c>
      <c r="K26" s="5">
        <v>1862220</v>
      </c>
      <c r="L26" s="5">
        <v>2020722</v>
      </c>
      <c r="M26" s="4">
        <v>1920004</v>
      </c>
      <c r="N26" s="5">
        <f t="shared" si="0"/>
        <v>21892004</v>
      </c>
    </row>
    <row r="27" spans="1:14" ht="12.75">
      <c r="A27" t="s">
        <v>42</v>
      </c>
      <c r="B27" s="5">
        <v>5335015</v>
      </c>
      <c r="C27" s="4">
        <v>5370058</v>
      </c>
      <c r="D27" s="4">
        <v>5427869</v>
      </c>
      <c r="E27" s="4">
        <v>5225742</v>
      </c>
      <c r="F27" s="4">
        <v>5577122</v>
      </c>
      <c r="G27" s="4">
        <v>5524295</v>
      </c>
      <c r="H27" s="4">
        <v>5455763</v>
      </c>
      <c r="I27" s="4">
        <v>6728009</v>
      </c>
      <c r="J27" s="4">
        <v>5713985</v>
      </c>
      <c r="K27" s="5">
        <v>5668398</v>
      </c>
      <c r="L27" s="5">
        <v>6282855</v>
      </c>
      <c r="M27" s="4">
        <v>5669105</v>
      </c>
      <c r="N27" s="5">
        <f t="shared" si="0"/>
        <v>67978216</v>
      </c>
    </row>
    <row r="28" spans="1:14" ht="12.75">
      <c r="A28" t="s">
        <v>3</v>
      </c>
      <c r="B28" s="5">
        <v>22527</v>
      </c>
      <c r="C28" s="4">
        <v>20384</v>
      </c>
      <c r="D28" s="4">
        <v>21692</v>
      </c>
      <c r="E28" s="4">
        <v>21676</v>
      </c>
      <c r="F28" s="4">
        <v>22476</v>
      </c>
      <c r="G28" s="4">
        <v>21672</v>
      </c>
      <c r="H28" s="4">
        <v>19637</v>
      </c>
      <c r="I28" s="4">
        <v>23514</v>
      </c>
      <c r="J28" s="4">
        <v>21126</v>
      </c>
      <c r="K28" s="5">
        <v>18477</v>
      </c>
      <c r="L28" s="5">
        <v>23785</v>
      </c>
      <c r="M28" s="4">
        <v>22244</v>
      </c>
      <c r="N28" s="5">
        <f t="shared" si="0"/>
        <v>259210</v>
      </c>
    </row>
    <row r="29" spans="1:14" ht="12.75">
      <c r="A29" t="s">
        <v>43</v>
      </c>
      <c r="B29" s="5">
        <v>814486</v>
      </c>
      <c r="C29" s="4">
        <v>853175</v>
      </c>
      <c r="D29" s="4">
        <v>761470</v>
      </c>
      <c r="E29" s="4">
        <v>749335</v>
      </c>
      <c r="F29" s="4">
        <v>786229</v>
      </c>
      <c r="G29" s="4">
        <v>839420</v>
      </c>
      <c r="H29" s="4">
        <v>863807</v>
      </c>
      <c r="I29" s="4">
        <v>1032271</v>
      </c>
      <c r="J29" s="4">
        <v>922640</v>
      </c>
      <c r="K29" s="5">
        <v>981302</v>
      </c>
      <c r="L29" s="5">
        <v>1112367</v>
      </c>
      <c r="M29" s="4">
        <v>957557</v>
      </c>
      <c r="N29" s="5">
        <f t="shared" si="0"/>
        <v>10674059</v>
      </c>
    </row>
    <row r="30" spans="1:14" ht="12.75">
      <c r="A30" t="s">
        <v>44</v>
      </c>
      <c r="B30" s="5">
        <v>514361</v>
      </c>
      <c r="C30" s="4">
        <v>524228</v>
      </c>
      <c r="D30" s="4">
        <v>521048</v>
      </c>
      <c r="E30" s="4">
        <v>486537</v>
      </c>
      <c r="F30" s="4">
        <v>511809</v>
      </c>
      <c r="G30" s="4">
        <v>526002</v>
      </c>
      <c r="H30" s="4">
        <v>545450</v>
      </c>
      <c r="I30" s="4">
        <v>581005</v>
      </c>
      <c r="J30" s="4">
        <v>547861</v>
      </c>
      <c r="K30" s="5">
        <v>594877</v>
      </c>
      <c r="L30" s="5">
        <v>633773</v>
      </c>
      <c r="M30" s="4">
        <v>605876</v>
      </c>
      <c r="N30" s="5">
        <f t="shared" si="0"/>
        <v>6592827</v>
      </c>
    </row>
    <row r="31" spans="1:14" ht="12.75">
      <c r="A31" t="s">
        <v>45</v>
      </c>
      <c r="B31" s="5">
        <v>674287</v>
      </c>
      <c r="C31" s="4">
        <v>688737</v>
      </c>
      <c r="D31" s="4">
        <v>705907</v>
      </c>
      <c r="E31" s="4">
        <v>691554</v>
      </c>
      <c r="F31" s="4">
        <v>701678</v>
      </c>
      <c r="G31" s="4">
        <v>704751</v>
      </c>
      <c r="H31" s="4">
        <v>707182</v>
      </c>
      <c r="I31" s="4">
        <v>913182</v>
      </c>
      <c r="J31" s="4">
        <v>713404</v>
      </c>
      <c r="K31" s="5">
        <v>671241</v>
      </c>
      <c r="L31" s="5">
        <v>750892</v>
      </c>
      <c r="M31" s="4">
        <v>733861</v>
      </c>
      <c r="N31" s="5">
        <f t="shared" si="0"/>
        <v>8656676</v>
      </c>
    </row>
    <row r="32" spans="1:14" ht="12.75">
      <c r="A32" t="s">
        <v>46</v>
      </c>
      <c r="B32" s="5">
        <v>2154045</v>
      </c>
      <c r="C32" s="4">
        <v>1980094</v>
      </c>
      <c r="D32" s="4">
        <v>1967446</v>
      </c>
      <c r="E32" s="4">
        <v>1917825</v>
      </c>
      <c r="F32" s="4">
        <v>2131368</v>
      </c>
      <c r="G32" s="4">
        <v>2497152</v>
      </c>
      <c r="H32" s="4">
        <v>2697217</v>
      </c>
      <c r="I32" s="4">
        <v>2961028</v>
      </c>
      <c r="J32" s="4">
        <v>2890512</v>
      </c>
      <c r="K32" s="5">
        <v>3021744</v>
      </c>
      <c r="L32" s="5">
        <v>3300912</v>
      </c>
      <c r="M32" s="4">
        <v>2840971</v>
      </c>
      <c r="N32" s="5">
        <f t="shared" si="0"/>
        <v>30360314</v>
      </c>
    </row>
    <row r="33" spans="1:14" ht="12.75">
      <c r="A33" t="s">
        <v>4</v>
      </c>
      <c r="B33" s="5">
        <v>278913</v>
      </c>
      <c r="C33" s="4">
        <v>286280</v>
      </c>
      <c r="D33" s="4">
        <v>288678</v>
      </c>
      <c r="E33" s="4">
        <v>270615</v>
      </c>
      <c r="F33" s="4">
        <v>276014</v>
      </c>
      <c r="G33" s="4">
        <v>275019</v>
      </c>
      <c r="H33" s="4">
        <v>280569</v>
      </c>
      <c r="I33" s="4">
        <v>340775</v>
      </c>
      <c r="J33" s="4">
        <v>279524</v>
      </c>
      <c r="K33" s="5">
        <v>285643</v>
      </c>
      <c r="L33" s="5">
        <v>329333</v>
      </c>
      <c r="M33" s="4">
        <v>314945</v>
      </c>
      <c r="N33" s="5">
        <f t="shared" si="0"/>
        <v>3506308</v>
      </c>
    </row>
    <row r="34" spans="1:14" ht="12.75">
      <c r="A34" t="s">
        <v>100</v>
      </c>
      <c r="B34" s="5">
        <v>9321991</v>
      </c>
      <c r="C34" s="4">
        <v>9049976</v>
      </c>
      <c r="D34" s="4">
        <v>8777207</v>
      </c>
      <c r="E34" s="4">
        <v>8522402</v>
      </c>
      <c r="F34" s="4">
        <v>9128552</v>
      </c>
      <c r="G34" s="4">
        <v>9303189</v>
      </c>
      <c r="H34" s="4">
        <v>9402629</v>
      </c>
      <c r="I34" s="4">
        <v>11188490</v>
      </c>
      <c r="J34" s="4">
        <v>9457049</v>
      </c>
      <c r="K34" s="5">
        <v>9733657</v>
      </c>
      <c r="L34" s="5">
        <v>10231890</v>
      </c>
      <c r="M34" s="4">
        <v>9627623</v>
      </c>
      <c r="N34" s="5">
        <f t="shared" si="0"/>
        <v>113744655</v>
      </c>
    </row>
    <row r="35" spans="1:14" ht="12.75">
      <c r="A35" t="s">
        <v>5</v>
      </c>
      <c r="B35" s="5">
        <v>88366</v>
      </c>
      <c r="C35" s="4">
        <v>88067</v>
      </c>
      <c r="D35" s="4">
        <v>80979</v>
      </c>
      <c r="E35" s="4">
        <v>84985</v>
      </c>
      <c r="F35" s="4">
        <v>91055</v>
      </c>
      <c r="G35" s="4">
        <v>93261</v>
      </c>
      <c r="H35" s="4">
        <v>97039</v>
      </c>
      <c r="I35" s="4">
        <v>103908</v>
      </c>
      <c r="J35" s="4">
        <v>96331</v>
      </c>
      <c r="K35" s="5">
        <v>104002</v>
      </c>
      <c r="L35" s="5">
        <v>111706</v>
      </c>
      <c r="M35" s="4">
        <v>96249</v>
      </c>
      <c r="N35" s="5">
        <f t="shared" si="0"/>
        <v>1135948</v>
      </c>
    </row>
    <row r="36" spans="1:14" ht="12.75">
      <c r="A36" t="s">
        <v>6</v>
      </c>
      <c r="B36" s="5">
        <v>26865</v>
      </c>
      <c r="C36" s="4">
        <v>26347</v>
      </c>
      <c r="D36" s="4">
        <v>25610</v>
      </c>
      <c r="E36" s="4">
        <v>22287</v>
      </c>
      <c r="F36" s="4">
        <v>25778</v>
      </c>
      <c r="G36" s="4">
        <v>21550</v>
      </c>
      <c r="H36" s="4">
        <v>25665</v>
      </c>
      <c r="I36" s="4">
        <v>32627</v>
      </c>
      <c r="J36" s="4">
        <v>26871</v>
      </c>
      <c r="K36" s="5">
        <v>23304</v>
      </c>
      <c r="L36" s="5">
        <v>29676</v>
      </c>
      <c r="M36" s="4">
        <v>30134</v>
      </c>
      <c r="N36" s="5">
        <f t="shared" si="0"/>
        <v>316714</v>
      </c>
    </row>
    <row r="37" spans="1:14" ht="12.75">
      <c r="A37" t="s">
        <v>47</v>
      </c>
      <c r="B37" s="5">
        <v>6133662</v>
      </c>
      <c r="C37" s="4">
        <v>6213560</v>
      </c>
      <c r="D37" s="4">
        <v>6267549</v>
      </c>
      <c r="E37" s="4">
        <v>6146899</v>
      </c>
      <c r="F37" s="4">
        <v>6481782</v>
      </c>
      <c r="G37" s="4">
        <v>6439343</v>
      </c>
      <c r="H37" s="4">
        <v>6109943</v>
      </c>
      <c r="I37" s="4">
        <v>7522457</v>
      </c>
      <c r="J37" s="4">
        <v>6658342</v>
      </c>
      <c r="K37" s="5">
        <v>5899025</v>
      </c>
      <c r="L37" s="5">
        <v>6694334</v>
      </c>
      <c r="M37" s="4">
        <v>6396437</v>
      </c>
      <c r="N37" s="5">
        <f t="shared" si="0"/>
        <v>76963333</v>
      </c>
    </row>
    <row r="38" spans="1:14" ht="12.75">
      <c r="A38" t="s">
        <v>48</v>
      </c>
      <c r="B38" s="5">
        <v>1594602</v>
      </c>
      <c r="C38" s="4">
        <v>1652242</v>
      </c>
      <c r="D38" s="4">
        <v>1675481</v>
      </c>
      <c r="E38" s="4">
        <v>1604580</v>
      </c>
      <c r="F38" s="4">
        <v>1641117</v>
      </c>
      <c r="G38" s="4">
        <v>1533585</v>
      </c>
      <c r="H38" s="4">
        <v>1535553</v>
      </c>
      <c r="I38" s="4">
        <v>1964258</v>
      </c>
      <c r="J38" s="4">
        <v>1526513</v>
      </c>
      <c r="K38" s="5">
        <v>1484489</v>
      </c>
      <c r="L38" s="5">
        <v>1776151</v>
      </c>
      <c r="M38" s="4">
        <v>1648288</v>
      </c>
      <c r="N38" s="5">
        <f t="shared" si="0"/>
        <v>19636859</v>
      </c>
    </row>
    <row r="39" spans="1:14" ht="12.75">
      <c r="A39" t="s">
        <v>7</v>
      </c>
      <c r="B39" s="5">
        <v>112409</v>
      </c>
      <c r="C39" s="4">
        <v>119829</v>
      </c>
      <c r="D39" s="4">
        <v>120273</v>
      </c>
      <c r="E39" s="4">
        <v>110312</v>
      </c>
      <c r="F39" s="4">
        <v>113160</v>
      </c>
      <c r="G39" s="4">
        <v>116285</v>
      </c>
      <c r="H39" s="4">
        <v>118499</v>
      </c>
      <c r="I39" s="4">
        <v>137974</v>
      </c>
      <c r="J39" s="4">
        <v>121978</v>
      </c>
      <c r="K39" s="5">
        <v>141792</v>
      </c>
      <c r="L39" s="5">
        <v>155379</v>
      </c>
      <c r="M39" s="4">
        <v>156026</v>
      </c>
      <c r="N39" s="5">
        <f t="shared" si="0"/>
        <v>1523916</v>
      </c>
    </row>
    <row r="40" spans="1:14" ht="12.75">
      <c r="A40" t="s">
        <v>8</v>
      </c>
      <c r="B40" s="5">
        <v>54194</v>
      </c>
      <c r="C40" s="4">
        <v>57183</v>
      </c>
      <c r="D40" s="4">
        <v>49779</v>
      </c>
      <c r="E40" s="4">
        <v>44795</v>
      </c>
      <c r="F40" s="4">
        <v>42703</v>
      </c>
      <c r="G40" s="4">
        <v>39331</v>
      </c>
      <c r="H40" s="4">
        <v>40533</v>
      </c>
      <c r="I40" s="4">
        <v>42432</v>
      </c>
      <c r="J40" s="4">
        <v>36570</v>
      </c>
      <c r="K40" s="5">
        <v>34477</v>
      </c>
      <c r="L40" s="5">
        <v>58360</v>
      </c>
      <c r="M40" s="4">
        <v>57486</v>
      </c>
      <c r="N40" s="5">
        <f t="shared" si="0"/>
        <v>557843</v>
      </c>
    </row>
    <row r="41" spans="1:14" ht="12.75">
      <c r="A41" t="s">
        <v>9</v>
      </c>
      <c r="B41" s="5">
        <v>101117</v>
      </c>
      <c r="C41" s="4">
        <v>94757</v>
      </c>
      <c r="D41" s="4">
        <v>92077</v>
      </c>
      <c r="E41" s="4">
        <v>89757</v>
      </c>
      <c r="F41" s="4">
        <v>85544</v>
      </c>
      <c r="G41" s="4">
        <v>91596</v>
      </c>
      <c r="H41" s="4">
        <v>82742</v>
      </c>
      <c r="I41" s="4">
        <v>106970</v>
      </c>
      <c r="J41" s="4">
        <v>98933</v>
      </c>
      <c r="K41" s="5">
        <v>89425</v>
      </c>
      <c r="L41" s="5">
        <v>98751</v>
      </c>
      <c r="M41" s="4">
        <v>92154</v>
      </c>
      <c r="N41" s="5">
        <f t="shared" si="0"/>
        <v>1123823</v>
      </c>
    </row>
    <row r="42" spans="1:14" ht="12.75">
      <c r="A42" t="s">
        <v>10</v>
      </c>
      <c r="B42" s="5">
        <v>25469</v>
      </c>
      <c r="C42" s="4">
        <v>25814</v>
      </c>
      <c r="D42" s="4">
        <v>22130</v>
      </c>
      <c r="E42" s="4">
        <v>20534</v>
      </c>
      <c r="F42" s="4">
        <v>21814</v>
      </c>
      <c r="G42" s="4">
        <v>18842</v>
      </c>
      <c r="H42" s="4">
        <v>20282</v>
      </c>
      <c r="I42" s="4">
        <v>21189</v>
      </c>
      <c r="J42" s="4">
        <v>22973</v>
      </c>
      <c r="K42" s="5">
        <v>16486</v>
      </c>
      <c r="L42" s="5">
        <v>25634</v>
      </c>
      <c r="M42" s="4">
        <v>19261</v>
      </c>
      <c r="N42" s="5">
        <f t="shared" si="0"/>
        <v>260428</v>
      </c>
    </row>
    <row r="43" spans="1:14" ht="12.75">
      <c r="A43" t="s">
        <v>11</v>
      </c>
      <c r="B43" s="5">
        <v>10675</v>
      </c>
      <c r="C43" s="4">
        <v>12645</v>
      </c>
      <c r="D43" s="4">
        <v>12884</v>
      </c>
      <c r="E43" s="4">
        <v>9906</v>
      </c>
      <c r="F43" s="4">
        <v>10463</v>
      </c>
      <c r="G43" s="4">
        <v>11157</v>
      </c>
      <c r="H43" s="4">
        <v>11325</v>
      </c>
      <c r="I43" s="4">
        <v>13032</v>
      </c>
      <c r="J43" s="4">
        <v>14782</v>
      </c>
      <c r="K43" s="5">
        <v>12302</v>
      </c>
      <c r="L43" s="5">
        <v>14695</v>
      </c>
      <c r="M43" s="4">
        <v>13621</v>
      </c>
      <c r="N43" s="5">
        <f t="shared" si="0"/>
        <v>147487</v>
      </c>
    </row>
    <row r="44" spans="1:14" ht="12.75">
      <c r="A44" t="s">
        <v>49</v>
      </c>
      <c r="B44" s="5">
        <v>32526</v>
      </c>
      <c r="C44" s="4">
        <v>34573</v>
      </c>
      <c r="D44" s="4">
        <v>32575</v>
      </c>
      <c r="E44" s="4">
        <v>28384</v>
      </c>
      <c r="F44" s="4">
        <v>28278</v>
      </c>
      <c r="G44" s="4">
        <v>27217</v>
      </c>
      <c r="H44" s="4">
        <v>21969</v>
      </c>
      <c r="I44" s="4">
        <v>30960</v>
      </c>
      <c r="J44" s="4">
        <v>23581</v>
      </c>
      <c r="K44" s="5">
        <v>23021</v>
      </c>
      <c r="L44" s="5">
        <v>34946</v>
      </c>
      <c r="M44" s="4">
        <v>31173</v>
      </c>
      <c r="N44" s="5">
        <f t="shared" si="0"/>
        <v>349203</v>
      </c>
    </row>
    <row r="45" spans="1:14" ht="12.75">
      <c r="A45" t="s">
        <v>12</v>
      </c>
      <c r="B45" s="5">
        <v>21812</v>
      </c>
      <c r="C45" s="4">
        <v>22419</v>
      </c>
      <c r="D45" s="4">
        <v>22206</v>
      </c>
      <c r="E45" s="4">
        <v>19838</v>
      </c>
      <c r="F45" s="4">
        <v>19825</v>
      </c>
      <c r="G45" s="4">
        <v>17619</v>
      </c>
      <c r="H45" s="4">
        <v>19860</v>
      </c>
      <c r="I45" s="4">
        <v>21386</v>
      </c>
      <c r="J45" s="4">
        <v>32575</v>
      </c>
      <c r="K45" s="5">
        <v>26725</v>
      </c>
      <c r="L45" s="5">
        <v>20604</v>
      </c>
      <c r="M45" s="4">
        <v>25416</v>
      </c>
      <c r="N45" s="5">
        <f t="shared" si="0"/>
        <v>270285</v>
      </c>
    </row>
    <row r="46" spans="1:14" ht="12.75">
      <c r="A46" t="s">
        <v>13</v>
      </c>
      <c r="B46" s="5">
        <v>55594</v>
      </c>
      <c r="C46" s="4">
        <v>49206</v>
      </c>
      <c r="D46" s="4">
        <v>49886</v>
      </c>
      <c r="E46" s="4">
        <v>47128</v>
      </c>
      <c r="F46" s="4">
        <v>50823</v>
      </c>
      <c r="G46" s="4">
        <v>51007</v>
      </c>
      <c r="H46" s="4">
        <v>51557</v>
      </c>
      <c r="I46" s="4">
        <v>60252</v>
      </c>
      <c r="J46" s="4">
        <v>57379</v>
      </c>
      <c r="K46" s="5">
        <v>58501</v>
      </c>
      <c r="L46" s="5">
        <v>62536</v>
      </c>
      <c r="M46" s="4">
        <v>59066</v>
      </c>
      <c r="N46" s="5">
        <f t="shared" si="0"/>
        <v>652935</v>
      </c>
    </row>
    <row r="47" spans="1:14" ht="12.75">
      <c r="A47" t="s">
        <v>14</v>
      </c>
      <c r="B47" s="5">
        <v>136098</v>
      </c>
      <c r="C47" s="4">
        <v>123503</v>
      </c>
      <c r="D47" s="4">
        <v>108791</v>
      </c>
      <c r="E47" s="4">
        <v>104905</v>
      </c>
      <c r="F47" s="4">
        <v>116602</v>
      </c>
      <c r="G47" s="4">
        <v>123236</v>
      </c>
      <c r="H47" s="4">
        <v>121298</v>
      </c>
      <c r="I47" s="4">
        <v>131348</v>
      </c>
      <c r="J47" s="4">
        <v>120860</v>
      </c>
      <c r="K47" s="5">
        <v>135150</v>
      </c>
      <c r="L47" s="5">
        <v>135315</v>
      </c>
      <c r="M47" s="4">
        <v>122429</v>
      </c>
      <c r="N47" s="5">
        <f t="shared" si="0"/>
        <v>1479535</v>
      </c>
    </row>
    <row r="48" spans="1:14" ht="12.75">
      <c r="A48" t="s">
        <v>50</v>
      </c>
      <c r="B48" s="5">
        <v>533752</v>
      </c>
      <c r="C48" s="4">
        <v>533654</v>
      </c>
      <c r="D48" s="4">
        <v>532610</v>
      </c>
      <c r="E48" s="4">
        <v>517501</v>
      </c>
      <c r="F48" s="4">
        <v>544059</v>
      </c>
      <c r="G48" s="4">
        <v>546990</v>
      </c>
      <c r="H48" s="4">
        <v>560702</v>
      </c>
      <c r="I48" s="4">
        <v>657200</v>
      </c>
      <c r="J48" s="4">
        <v>578203</v>
      </c>
      <c r="K48" s="5">
        <v>613212</v>
      </c>
      <c r="L48" s="5">
        <v>628874</v>
      </c>
      <c r="M48" s="4">
        <v>603251</v>
      </c>
      <c r="N48" s="5">
        <f t="shared" si="0"/>
        <v>6850008</v>
      </c>
    </row>
    <row r="49" spans="1:14" ht="12.75">
      <c r="A49" t="s">
        <v>15</v>
      </c>
      <c r="B49" s="5">
        <v>325784</v>
      </c>
      <c r="C49" s="4">
        <v>329281</v>
      </c>
      <c r="D49" s="4">
        <v>323935</v>
      </c>
      <c r="E49" s="4">
        <v>314671</v>
      </c>
      <c r="F49" s="4">
        <v>331855</v>
      </c>
      <c r="G49" s="4">
        <v>363545</v>
      </c>
      <c r="H49" s="4">
        <v>359908</v>
      </c>
      <c r="I49" s="4">
        <v>450849</v>
      </c>
      <c r="J49" s="4">
        <v>409598</v>
      </c>
      <c r="K49" s="5">
        <v>418186</v>
      </c>
      <c r="L49" s="5">
        <v>459633</v>
      </c>
      <c r="M49" s="4">
        <v>407695</v>
      </c>
      <c r="N49" s="5">
        <f t="shared" si="0"/>
        <v>4494940</v>
      </c>
    </row>
    <row r="50" spans="1:14" ht="12.75">
      <c r="A50" t="s">
        <v>51</v>
      </c>
      <c r="B50" s="5">
        <v>6343514</v>
      </c>
      <c r="C50" s="4">
        <v>6398145</v>
      </c>
      <c r="D50" s="4">
        <v>6488809</v>
      </c>
      <c r="E50" s="4">
        <v>6348312</v>
      </c>
      <c r="F50" s="4">
        <v>6622734</v>
      </c>
      <c r="G50" s="4">
        <v>7069619</v>
      </c>
      <c r="H50" s="4">
        <v>6529197</v>
      </c>
      <c r="I50" s="4">
        <v>7882726</v>
      </c>
      <c r="J50" s="4">
        <v>6733237</v>
      </c>
      <c r="K50" s="5">
        <v>6656875</v>
      </c>
      <c r="L50" s="5">
        <v>7289676</v>
      </c>
      <c r="M50" s="4">
        <v>6956587</v>
      </c>
      <c r="N50" s="5">
        <f t="shared" si="0"/>
        <v>81319431</v>
      </c>
    </row>
    <row r="51" spans="1:14" ht="12.75">
      <c r="A51" t="s">
        <v>16</v>
      </c>
      <c r="B51" s="5">
        <v>25445</v>
      </c>
      <c r="C51" s="4">
        <v>30311</v>
      </c>
      <c r="D51" s="4">
        <v>29888</v>
      </c>
      <c r="E51" s="4">
        <v>30104</v>
      </c>
      <c r="F51" s="4">
        <v>30978</v>
      </c>
      <c r="G51" s="4">
        <v>27591</v>
      </c>
      <c r="H51" s="4">
        <v>26022</v>
      </c>
      <c r="I51" s="4">
        <v>33599</v>
      </c>
      <c r="J51" s="4">
        <v>30333</v>
      </c>
      <c r="K51" s="5">
        <v>30086</v>
      </c>
      <c r="L51" s="5">
        <v>38953</v>
      </c>
      <c r="M51" s="4">
        <v>33876</v>
      </c>
      <c r="N51" s="5">
        <f t="shared" si="0"/>
        <v>367186</v>
      </c>
    </row>
    <row r="52" spans="1:14" ht="12.75">
      <c r="A52" t="s">
        <v>52</v>
      </c>
      <c r="B52" s="5">
        <v>555355</v>
      </c>
      <c r="C52" s="4">
        <v>541720</v>
      </c>
      <c r="D52" s="4">
        <v>528562</v>
      </c>
      <c r="E52" s="4">
        <v>522773</v>
      </c>
      <c r="F52" s="4">
        <v>573943</v>
      </c>
      <c r="G52" s="4">
        <v>597986</v>
      </c>
      <c r="H52" s="4">
        <v>655549</v>
      </c>
      <c r="I52" s="4">
        <v>809435</v>
      </c>
      <c r="J52" s="4">
        <v>668882</v>
      </c>
      <c r="K52" s="5">
        <v>686235</v>
      </c>
      <c r="L52" s="5">
        <v>750576</v>
      </c>
      <c r="M52" s="4">
        <v>675576</v>
      </c>
      <c r="N52" s="5">
        <f t="shared" si="0"/>
        <v>7566592</v>
      </c>
    </row>
    <row r="53" spans="1:14" ht="12.75">
      <c r="A53" t="s">
        <v>17</v>
      </c>
      <c r="B53" s="5">
        <v>131223</v>
      </c>
      <c r="C53" s="4">
        <v>127615</v>
      </c>
      <c r="D53" s="4">
        <v>129927</v>
      </c>
      <c r="E53" s="4">
        <v>123165</v>
      </c>
      <c r="F53" s="4">
        <v>140124</v>
      </c>
      <c r="G53" s="4">
        <v>130075</v>
      </c>
      <c r="H53" s="4">
        <v>124525</v>
      </c>
      <c r="I53" s="4">
        <v>161478</v>
      </c>
      <c r="J53" s="4">
        <v>138858</v>
      </c>
      <c r="K53" s="5">
        <v>134213</v>
      </c>
      <c r="L53" s="5">
        <v>133942</v>
      </c>
      <c r="M53" s="4">
        <v>149450</v>
      </c>
      <c r="N53" s="5">
        <f t="shared" si="0"/>
        <v>1624595</v>
      </c>
    </row>
    <row r="54" spans="1:14" ht="12.75">
      <c r="A54" t="s">
        <v>18</v>
      </c>
      <c r="B54" s="5">
        <v>34731</v>
      </c>
      <c r="C54" s="4">
        <v>37405</v>
      </c>
      <c r="D54" s="4">
        <v>33937</v>
      </c>
      <c r="E54" s="4">
        <v>34266</v>
      </c>
      <c r="F54" s="4">
        <v>39250</v>
      </c>
      <c r="G54" s="4">
        <v>37108</v>
      </c>
      <c r="H54" s="4">
        <v>42729</v>
      </c>
      <c r="I54" s="4">
        <v>44127</v>
      </c>
      <c r="J54" s="4">
        <v>33201</v>
      </c>
      <c r="K54" s="5">
        <v>44776</v>
      </c>
      <c r="L54" s="5">
        <v>46101</v>
      </c>
      <c r="M54" s="4">
        <v>38787</v>
      </c>
      <c r="N54" s="5">
        <f t="shared" si="0"/>
        <v>466418</v>
      </c>
    </row>
    <row r="55" spans="1:14" ht="12.75">
      <c r="A55" t="s">
        <v>19</v>
      </c>
      <c r="B55" s="5">
        <v>8375</v>
      </c>
      <c r="C55" s="4">
        <v>10454</v>
      </c>
      <c r="D55" s="4">
        <v>9198</v>
      </c>
      <c r="E55" s="4">
        <v>8944</v>
      </c>
      <c r="F55" s="4">
        <v>9531</v>
      </c>
      <c r="G55" s="4">
        <v>7564</v>
      </c>
      <c r="H55" s="4">
        <v>8116</v>
      </c>
      <c r="I55" s="4">
        <v>11796</v>
      </c>
      <c r="J55" s="4">
        <v>8555</v>
      </c>
      <c r="K55" s="5">
        <v>9676</v>
      </c>
      <c r="L55" s="5">
        <v>16378</v>
      </c>
      <c r="M55" s="4">
        <v>12175</v>
      </c>
      <c r="N55" s="5">
        <f t="shared" si="0"/>
        <v>120762</v>
      </c>
    </row>
    <row r="56" spans="1:14" ht="12.75">
      <c r="A56" t="s">
        <v>53</v>
      </c>
      <c r="B56" s="5">
        <v>834357</v>
      </c>
      <c r="C56" s="4">
        <v>827212</v>
      </c>
      <c r="D56" s="4">
        <v>802019</v>
      </c>
      <c r="E56" s="4">
        <v>779007</v>
      </c>
      <c r="F56" s="4">
        <v>814838</v>
      </c>
      <c r="G56" s="4">
        <v>864000</v>
      </c>
      <c r="H56" s="4">
        <v>879864</v>
      </c>
      <c r="I56" s="4">
        <v>943498</v>
      </c>
      <c r="J56" s="4">
        <v>883670</v>
      </c>
      <c r="K56" s="5">
        <v>976763</v>
      </c>
      <c r="L56" s="5">
        <v>1093048</v>
      </c>
      <c r="M56" s="4">
        <v>987425</v>
      </c>
      <c r="N56" s="5">
        <f t="shared" si="0"/>
        <v>10685701</v>
      </c>
    </row>
    <row r="57" spans="1:14" ht="12.75">
      <c r="A57" t="s">
        <v>54</v>
      </c>
      <c r="B57" s="5">
        <v>2615569</v>
      </c>
      <c r="C57" s="4">
        <v>2580462</v>
      </c>
      <c r="D57" s="4">
        <v>2537821</v>
      </c>
      <c r="E57" s="4">
        <v>2476924</v>
      </c>
      <c r="F57" s="4">
        <v>2647662</v>
      </c>
      <c r="G57" s="4">
        <v>2854609</v>
      </c>
      <c r="H57" s="4">
        <v>2994884</v>
      </c>
      <c r="I57" s="4">
        <v>3453684</v>
      </c>
      <c r="J57" s="4">
        <v>3284426</v>
      </c>
      <c r="K57" s="5">
        <v>3358769</v>
      </c>
      <c r="L57" s="5">
        <v>3789898</v>
      </c>
      <c r="M57" s="4">
        <v>3355389</v>
      </c>
      <c r="N57" s="5">
        <f t="shared" si="0"/>
        <v>35950097</v>
      </c>
    </row>
    <row r="58" spans="1:14" ht="12.75">
      <c r="A58" t="s">
        <v>55</v>
      </c>
      <c r="B58" s="5">
        <v>955188</v>
      </c>
      <c r="C58" s="4">
        <v>946895</v>
      </c>
      <c r="D58" s="4">
        <v>960300</v>
      </c>
      <c r="E58" s="4">
        <v>979594</v>
      </c>
      <c r="F58" s="4">
        <v>967371</v>
      </c>
      <c r="G58" s="4">
        <v>979179</v>
      </c>
      <c r="H58" s="4">
        <v>920081</v>
      </c>
      <c r="I58" s="4">
        <v>1161725</v>
      </c>
      <c r="J58" s="4">
        <v>998196</v>
      </c>
      <c r="K58" s="5">
        <v>905686</v>
      </c>
      <c r="L58" s="5">
        <v>1033693</v>
      </c>
      <c r="M58" s="4">
        <v>991018</v>
      </c>
      <c r="N58" s="5">
        <f t="shared" si="0"/>
        <v>11798926</v>
      </c>
    </row>
    <row r="59" spans="1:14" ht="12.75">
      <c r="A59" t="s">
        <v>20</v>
      </c>
      <c r="B59" s="5">
        <v>113228</v>
      </c>
      <c r="C59" s="4">
        <v>108184</v>
      </c>
      <c r="D59" s="4">
        <v>98624</v>
      </c>
      <c r="E59" s="4">
        <v>99721</v>
      </c>
      <c r="F59" s="4">
        <v>106558</v>
      </c>
      <c r="G59" s="4">
        <v>103385</v>
      </c>
      <c r="H59" s="4">
        <v>108586</v>
      </c>
      <c r="I59" s="4">
        <v>128422</v>
      </c>
      <c r="J59" s="4">
        <v>104952</v>
      </c>
      <c r="K59" s="5">
        <v>116099</v>
      </c>
      <c r="L59" s="5">
        <v>132296</v>
      </c>
      <c r="M59" s="4">
        <v>124432</v>
      </c>
      <c r="N59" s="5">
        <f t="shared" si="0"/>
        <v>1344487</v>
      </c>
    </row>
    <row r="60" spans="1:14" ht="12.75">
      <c r="A60" t="s">
        <v>21</v>
      </c>
      <c r="B60" s="5">
        <v>10414</v>
      </c>
      <c r="C60" s="4">
        <v>8596</v>
      </c>
      <c r="D60" s="4">
        <v>9604</v>
      </c>
      <c r="E60" s="4">
        <v>9202</v>
      </c>
      <c r="F60" s="4">
        <v>8887</v>
      </c>
      <c r="G60" s="4">
        <v>9789</v>
      </c>
      <c r="H60" s="4">
        <v>8799</v>
      </c>
      <c r="I60" s="4">
        <v>13449</v>
      </c>
      <c r="J60" s="4">
        <v>13137</v>
      </c>
      <c r="K60" s="5">
        <v>8960</v>
      </c>
      <c r="L60" s="5">
        <v>11105</v>
      </c>
      <c r="M60" s="4">
        <v>10571</v>
      </c>
      <c r="N60" s="5">
        <f t="shared" si="0"/>
        <v>122513</v>
      </c>
    </row>
    <row r="61" spans="1:14" ht="12.75">
      <c r="A61" t="s">
        <v>22</v>
      </c>
      <c r="B61" s="5">
        <v>31463</v>
      </c>
      <c r="C61" s="4">
        <v>36270</v>
      </c>
      <c r="D61" s="4">
        <v>34730</v>
      </c>
      <c r="E61" s="4">
        <v>31822</v>
      </c>
      <c r="F61" s="4">
        <v>35718</v>
      </c>
      <c r="G61" s="4">
        <v>30891</v>
      </c>
      <c r="H61" s="4">
        <v>30819</v>
      </c>
      <c r="I61" s="4">
        <v>32914</v>
      </c>
      <c r="J61" s="4">
        <v>32170</v>
      </c>
      <c r="K61" s="5">
        <v>28599</v>
      </c>
      <c r="L61" s="5">
        <v>35819</v>
      </c>
      <c r="M61" s="4">
        <v>26066</v>
      </c>
      <c r="N61" s="5">
        <f t="shared" si="0"/>
        <v>387281</v>
      </c>
    </row>
    <row r="62" spans="1:14" ht="12.75">
      <c r="A62" t="s">
        <v>56</v>
      </c>
      <c r="B62" s="5">
        <v>1342382</v>
      </c>
      <c r="C62" s="4">
        <v>1333634</v>
      </c>
      <c r="D62" s="4">
        <v>1345092</v>
      </c>
      <c r="E62" s="4">
        <v>1302627</v>
      </c>
      <c r="F62" s="4">
        <v>1401562</v>
      </c>
      <c r="G62" s="4">
        <v>1433103</v>
      </c>
      <c r="H62" s="4">
        <v>1458784</v>
      </c>
      <c r="I62" s="4">
        <v>1774330</v>
      </c>
      <c r="J62" s="4">
        <v>1468911</v>
      </c>
      <c r="K62" s="5">
        <v>1527535</v>
      </c>
      <c r="L62" s="5">
        <v>1768579</v>
      </c>
      <c r="M62" s="4">
        <v>1527224</v>
      </c>
      <c r="N62" s="5">
        <f t="shared" si="0"/>
        <v>17683763</v>
      </c>
    </row>
    <row r="63" spans="1:14" ht="12.75">
      <c r="A63" t="s">
        <v>23</v>
      </c>
      <c r="B63" s="5">
        <v>1349789</v>
      </c>
      <c r="C63" s="4">
        <v>1352327</v>
      </c>
      <c r="D63" s="4">
        <v>1335307</v>
      </c>
      <c r="E63" s="4">
        <v>1301131</v>
      </c>
      <c r="F63" s="4">
        <v>1352061</v>
      </c>
      <c r="G63" s="4">
        <v>1434293</v>
      </c>
      <c r="H63" s="4">
        <v>1443318</v>
      </c>
      <c r="I63" s="4">
        <v>1624238</v>
      </c>
      <c r="J63" s="4">
        <v>1439377</v>
      </c>
      <c r="K63" s="5">
        <v>1487576</v>
      </c>
      <c r="L63" s="5">
        <v>1767873</v>
      </c>
      <c r="M63" s="4">
        <v>1562015</v>
      </c>
      <c r="N63" s="5">
        <f t="shared" si="0"/>
        <v>17449305</v>
      </c>
    </row>
    <row r="64" spans="1:14" ht="12.75">
      <c r="A64" t="s">
        <v>24</v>
      </c>
      <c r="B64" s="5">
        <v>1025582</v>
      </c>
      <c r="C64" s="4">
        <v>954115</v>
      </c>
      <c r="D64" s="4">
        <v>961897</v>
      </c>
      <c r="E64" s="4">
        <v>967641</v>
      </c>
      <c r="F64" s="4">
        <v>1018866</v>
      </c>
      <c r="G64" s="4">
        <v>1072242</v>
      </c>
      <c r="H64" s="4">
        <v>1174211</v>
      </c>
      <c r="I64" s="4">
        <v>1315757</v>
      </c>
      <c r="J64" s="4">
        <v>1119866</v>
      </c>
      <c r="K64" s="5">
        <v>1112383</v>
      </c>
      <c r="L64" s="5">
        <v>1316496</v>
      </c>
      <c r="M64" s="4">
        <v>1189459</v>
      </c>
      <c r="N64" s="5">
        <f t="shared" si="0"/>
        <v>13228515</v>
      </c>
    </row>
    <row r="65" spans="1:14" ht="12.75">
      <c r="A65" t="s">
        <v>57</v>
      </c>
      <c r="B65" s="5">
        <v>677066</v>
      </c>
      <c r="C65" s="4">
        <v>659880</v>
      </c>
      <c r="D65" s="4">
        <v>644589</v>
      </c>
      <c r="E65" s="4">
        <v>596518</v>
      </c>
      <c r="F65" s="4">
        <v>564788</v>
      </c>
      <c r="G65" s="4">
        <v>656949</v>
      </c>
      <c r="H65" s="4">
        <v>694231</v>
      </c>
      <c r="I65" s="4">
        <v>734474</v>
      </c>
      <c r="J65" s="4">
        <v>729582</v>
      </c>
      <c r="K65" s="5">
        <v>805869</v>
      </c>
      <c r="L65" s="5">
        <v>889199</v>
      </c>
      <c r="M65" s="4">
        <v>798214</v>
      </c>
      <c r="N65" s="5">
        <f t="shared" si="0"/>
        <v>8451359</v>
      </c>
    </row>
    <row r="66" spans="1:14" ht="12.75">
      <c r="A66" t="s">
        <v>58</v>
      </c>
      <c r="B66" s="5">
        <v>254176</v>
      </c>
      <c r="C66" s="4">
        <v>286967</v>
      </c>
      <c r="D66" s="4">
        <v>274555</v>
      </c>
      <c r="E66" s="4">
        <v>243475</v>
      </c>
      <c r="F66" s="4">
        <v>231740</v>
      </c>
      <c r="G66" s="4">
        <v>256834</v>
      </c>
      <c r="H66" s="4">
        <v>236591</v>
      </c>
      <c r="I66" s="4">
        <v>224912</v>
      </c>
      <c r="J66" s="4">
        <v>218905</v>
      </c>
      <c r="K66" s="5">
        <v>246780</v>
      </c>
      <c r="L66" s="5">
        <v>313701</v>
      </c>
      <c r="M66" s="4">
        <v>306420</v>
      </c>
      <c r="N66" s="5">
        <f t="shared" si="0"/>
        <v>3095056</v>
      </c>
    </row>
    <row r="67" spans="1:14" ht="12.75">
      <c r="A67" t="s">
        <v>59</v>
      </c>
      <c r="B67" s="5">
        <v>1048026</v>
      </c>
      <c r="C67" s="4">
        <v>1180439</v>
      </c>
      <c r="D67" s="4">
        <v>1141560</v>
      </c>
      <c r="E67" s="4">
        <v>1051466</v>
      </c>
      <c r="F67" s="4">
        <v>1015060</v>
      </c>
      <c r="G67" s="4">
        <v>924929</v>
      </c>
      <c r="H67" s="4">
        <v>908208</v>
      </c>
      <c r="I67" s="4">
        <v>1005892</v>
      </c>
      <c r="J67" s="4">
        <v>831348</v>
      </c>
      <c r="K67" s="5">
        <v>895535</v>
      </c>
      <c r="L67" s="5">
        <v>1165450</v>
      </c>
      <c r="M67" s="4">
        <v>1122411</v>
      </c>
      <c r="N67" s="5">
        <f t="shared" si="0"/>
        <v>12290324</v>
      </c>
    </row>
    <row r="68" spans="1:14" ht="12.75">
      <c r="A68" t="s">
        <v>25</v>
      </c>
      <c r="B68" s="5">
        <v>145876</v>
      </c>
      <c r="C68" s="4">
        <v>135864</v>
      </c>
      <c r="D68" s="4">
        <v>134067</v>
      </c>
      <c r="E68" s="4">
        <v>131543</v>
      </c>
      <c r="F68" s="4">
        <v>141216</v>
      </c>
      <c r="G68" s="4">
        <v>145664</v>
      </c>
      <c r="H68" s="4">
        <v>148499</v>
      </c>
      <c r="I68" s="4">
        <v>179283</v>
      </c>
      <c r="J68" s="4">
        <v>170937</v>
      </c>
      <c r="K68" s="5">
        <v>181574</v>
      </c>
      <c r="L68" s="5">
        <v>186739</v>
      </c>
      <c r="M68" s="4">
        <v>160785</v>
      </c>
      <c r="N68" s="5">
        <f t="shared" si="0"/>
        <v>1862047</v>
      </c>
    </row>
    <row r="69" spans="1:14" ht="12.75">
      <c r="A69" t="s">
        <v>60</v>
      </c>
      <c r="B69" s="5">
        <v>8513605</v>
      </c>
      <c r="C69" s="4">
        <v>9302524</v>
      </c>
      <c r="D69" s="4">
        <v>9442836</v>
      </c>
      <c r="E69" s="4">
        <v>8958909</v>
      </c>
      <c r="F69" s="4">
        <v>8838874</v>
      </c>
      <c r="G69" s="4">
        <v>8987918</v>
      </c>
      <c r="H69" s="4">
        <v>8913653</v>
      </c>
      <c r="I69" s="4">
        <v>10276798</v>
      </c>
      <c r="J69" s="4">
        <v>8838140</v>
      </c>
      <c r="K69" s="5">
        <v>8907064</v>
      </c>
      <c r="L69" s="5">
        <v>10524256</v>
      </c>
      <c r="M69" s="4">
        <v>9874237</v>
      </c>
      <c r="N69" s="5">
        <f t="shared" si="0"/>
        <v>111378814</v>
      </c>
    </row>
    <row r="70" spans="1:14" ht="12.75">
      <c r="A70" t="s">
        <v>61</v>
      </c>
      <c r="B70" s="5">
        <v>888473</v>
      </c>
      <c r="C70" s="4">
        <v>985264</v>
      </c>
      <c r="D70" s="4">
        <v>1041135</v>
      </c>
      <c r="E70" s="4">
        <v>987643</v>
      </c>
      <c r="F70" s="4">
        <v>990312</v>
      </c>
      <c r="G70" s="4">
        <v>938543</v>
      </c>
      <c r="H70" s="4">
        <v>946237</v>
      </c>
      <c r="I70" s="4">
        <v>1075692</v>
      </c>
      <c r="J70" s="4">
        <v>929507</v>
      </c>
      <c r="K70" s="5">
        <v>1061625</v>
      </c>
      <c r="L70" s="5">
        <v>1258477</v>
      </c>
      <c r="M70" s="4">
        <v>1114868</v>
      </c>
      <c r="N70" s="5">
        <f t="shared" si="0"/>
        <v>12217776</v>
      </c>
    </row>
    <row r="71" spans="1:14" ht="12.75">
      <c r="A71" t="s">
        <v>62</v>
      </c>
      <c r="B71" s="5">
        <v>5343596</v>
      </c>
      <c r="C71" s="4">
        <v>5191420</v>
      </c>
      <c r="D71" s="4">
        <v>5221315</v>
      </c>
      <c r="E71" s="4">
        <v>5315901</v>
      </c>
      <c r="F71" s="4">
        <v>5644247</v>
      </c>
      <c r="G71" s="4">
        <v>5968229</v>
      </c>
      <c r="H71" s="4">
        <v>6233161</v>
      </c>
      <c r="I71" s="4">
        <v>7297082</v>
      </c>
      <c r="J71" s="4">
        <v>6173107</v>
      </c>
      <c r="K71" s="5">
        <v>6400441</v>
      </c>
      <c r="L71" s="5">
        <v>6861995</v>
      </c>
      <c r="M71" s="4">
        <v>6207101</v>
      </c>
      <c r="N71" s="5">
        <f t="shared" si="0"/>
        <v>71857595</v>
      </c>
    </row>
    <row r="72" spans="1:14" ht="12.75">
      <c r="A72" t="s">
        <v>26</v>
      </c>
      <c r="B72" s="5">
        <v>1587910</v>
      </c>
      <c r="C72" s="4">
        <v>1537100</v>
      </c>
      <c r="D72" s="4">
        <v>1540036</v>
      </c>
      <c r="E72" s="4">
        <v>1487616</v>
      </c>
      <c r="F72" s="4">
        <v>1534900</v>
      </c>
      <c r="G72" s="4">
        <v>1594614</v>
      </c>
      <c r="H72" s="4">
        <v>1570031</v>
      </c>
      <c r="I72" s="4">
        <v>1839157</v>
      </c>
      <c r="J72" s="4">
        <v>1699795</v>
      </c>
      <c r="K72" s="5">
        <v>1726165</v>
      </c>
      <c r="L72" s="5">
        <v>1929798</v>
      </c>
      <c r="M72" s="4">
        <v>1764265</v>
      </c>
      <c r="N72" s="5">
        <f t="shared" si="0"/>
        <v>19811387</v>
      </c>
    </row>
    <row r="73" spans="1:14" ht="12.75">
      <c r="A73" t="s">
        <v>63</v>
      </c>
      <c r="B73" s="5">
        <v>3245942</v>
      </c>
      <c r="C73" s="4">
        <v>3172843</v>
      </c>
      <c r="D73" s="4">
        <v>3236114</v>
      </c>
      <c r="E73" s="4">
        <v>3202007</v>
      </c>
      <c r="F73" s="4">
        <v>3319903</v>
      </c>
      <c r="G73" s="4">
        <v>3324048</v>
      </c>
      <c r="H73" s="4">
        <v>3249993</v>
      </c>
      <c r="I73" s="4">
        <v>3783983</v>
      </c>
      <c r="J73" s="4">
        <v>3323820</v>
      </c>
      <c r="K73" s="5">
        <v>3290983</v>
      </c>
      <c r="L73" s="5">
        <v>3720771</v>
      </c>
      <c r="M73" s="4">
        <v>3469295</v>
      </c>
      <c r="N73" s="5">
        <f t="shared" si="0"/>
        <v>40339702</v>
      </c>
    </row>
    <row r="74" spans="1:14" ht="12.75">
      <c r="A74" t="s">
        <v>64</v>
      </c>
      <c r="B74" s="5">
        <v>1967877</v>
      </c>
      <c r="C74" s="4">
        <v>1929457</v>
      </c>
      <c r="D74" s="4">
        <v>1955963</v>
      </c>
      <c r="E74" s="4">
        <v>2000320</v>
      </c>
      <c r="F74" s="4">
        <v>2034770</v>
      </c>
      <c r="G74" s="4">
        <v>2112746</v>
      </c>
      <c r="H74" s="4">
        <v>2079195</v>
      </c>
      <c r="I74" s="4">
        <v>2394565</v>
      </c>
      <c r="J74" s="4">
        <v>2158629</v>
      </c>
      <c r="K74" s="5">
        <v>2098872</v>
      </c>
      <c r="L74" s="5">
        <v>2395557</v>
      </c>
      <c r="M74" s="4">
        <v>2269348</v>
      </c>
      <c r="N74" s="5">
        <f t="shared" si="0"/>
        <v>25397299</v>
      </c>
    </row>
    <row r="75" spans="1:14" ht="12.75">
      <c r="A75" t="s">
        <v>65</v>
      </c>
      <c r="B75" s="5">
        <v>223943</v>
      </c>
      <c r="C75" s="4">
        <v>213344</v>
      </c>
      <c r="D75" s="4">
        <v>205989</v>
      </c>
      <c r="E75" s="4">
        <v>190925</v>
      </c>
      <c r="F75" s="4">
        <v>221842</v>
      </c>
      <c r="G75" s="4">
        <v>202925</v>
      </c>
      <c r="H75" s="4">
        <v>196336</v>
      </c>
      <c r="I75" s="4">
        <v>246245</v>
      </c>
      <c r="J75" s="4">
        <v>205427</v>
      </c>
      <c r="K75" s="5">
        <v>223609</v>
      </c>
      <c r="L75" s="5">
        <v>235420</v>
      </c>
      <c r="M75" s="4">
        <v>230496</v>
      </c>
      <c r="N75" s="5">
        <f t="shared" si="0"/>
        <v>2596501</v>
      </c>
    </row>
    <row r="76" spans="1:14" ht="12.75">
      <c r="A76" t="s">
        <v>66</v>
      </c>
      <c r="B76" s="5">
        <v>837927</v>
      </c>
      <c r="C76" s="4">
        <v>845627</v>
      </c>
      <c r="D76" s="4">
        <v>818441</v>
      </c>
      <c r="E76" s="4">
        <v>769167</v>
      </c>
      <c r="F76" s="4">
        <v>775230</v>
      </c>
      <c r="G76" s="4">
        <v>827667</v>
      </c>
      <c r="H76" s="4">
        <v>797119</v>
      </c>
      <c r="I76" s="4">
        <v>889005</v>
      </c>
      <c r="J76" s="4">
        <v>743687</v>
      </c>
      <c r="K76" s="5">
        <v>848266</v>
      </c>
      <c r="L76" s="5">
        <v>1016335</v>
      </c>
      <c r="M76" s="4">
        <v>943992</v>
      </c>
      <c r="N76" s="5">
        <f t="shared" si="0"/>
        <v>10112463</v>
      </c>
    </row>
    <row r="77" spans="1:14" ht="12.75">
      <c r="A77" t="s">
        <v>67</v>
      </c>
      <c r="B77" s="5">
        <v>555581</v>
      </c>
      <c r="C77" s="4">
        <v>561312</v>
      </c>
      <c r="D77" s="4">
        <v>543038</v>
      </c>
      <c r="E77" s="4">
        <v>529072</v>
      </c>
      <c r="F77" s="4">
        <v>539409</v>
      </c>
      <c r="G77" s="4">
        <v>612732</v>
      </c>
      <c r="H77" s="4">
        <v>563552</v>
      </c>
      <c r="I77" s="4">
        <v>630145</v>
      </c>
      <c r="J77" s="4">
        <v>595765</v>
      </c>
      <c r="K77" s="5">
        <v>680001</v>
      </c>
      <c r="L77" s="5">
        <v>726543</v>
      </c>
      <c r="M77" s="4">
        <v>660499</v>
      </c>
      <c r="N77" s="5">
        <f t="shared" si="0"/>
        <v>7197649</v>
      </c>
    </row>
    <row r="78" spans="1:14" ht="12.75">
      <c r="A78" t="s">
        <v>68</v>
      </c>
      <c r="B78" s="5">
        <v>426655</v>
      </c>
      <c r="C78" s="4">
        <v>436905</v>
      </c>
      <c r="D78" s="4">
        <v>408753</v>
      </c>
      <c r="E78" s="4">
        <v>411382</v>
      </c>
      <c r="F78" s="4">
        <v>421769</v>
      </c>
      <c r="G78" s="4">
        <v>391014</v>
      </c>
      <c r="H78" s="4">
        <v>396418</v>
      </c>
      <c r="I78" s="4">
        <v>454593</v>
      </c>
      <c r="J78" s="4">
        <v>399359</v>
      </c>
      <c r="K78" s="5">
        <v>391194</v>
      </c>
      <c r="L78" s="5">
        <v>463332</v>
      </c>
      <c r="M78" s="4">
        <v>464920</v>
      </c>
      <c r="N78" s="5">
        <f t="shared" si="0"/>
        <v>5066294</v>
      </c>
    </row>
    <row r="79" spans="1:14" ht="12.75">
      <c r="A79" t="s">
        <v>69</v>
      </c>
      <c r="B79" s="5">
        <v>2070545</v>
      </c>
      <c r="C79" s="4">
        <v>1958541</v>
      </c>
      <c r="D79" s="4">
        <v>1972457</v>
      </c>
      <c r="E79" s="4">
        <v>1939273</v>
      </c>
      <c r="F79" s="4">
        <v>1969237</v>
      </c>
      <c r="G79" s="4">
        <v>2174028</v>
      </c>
      <c r="H79" s="4">
        <v>2198280</v>
      </c>
      <c r="I79" s="4">
        <v>2598647</v>
      </c>
      <c r="J79" s="4">
        <v>2266081</v>
      </c>
      <c r="K79" s="5">
        <v>2369196</v>
      </c>
      <c r="L79" s="5">
        <v>2741449</v>
      </c>
      <c r="M79" s="4">
        <v>2424215</v>
      </c>
      <c r="N79" s="5">
        <f t="shared" si="0"/>
        <v>26681949</v>
      </c>
    </row>
    <row r="80" spans="1:14" ht="12.75">
      <c r="A80" t="s">
        <v>70</v>
      </c>
      <c r="B80" s="5">
        <v>1757147</v>
      </c>
      <c r="C80" s="4">
        <v>1809275</v>
      </c>
      <c r="D80" s="4">
        <v>1819236</v>
      </c>
      <c r="E80" s="4">
        <v>1796045</v>
      </c>
      <c r="F80" s="4">
        <v>1893991</v>
      </c>
      <c r="G80" s="4">
        <v>1841513</v>
      </c>
      <c r="H80" s="4">
        <v>1840329</v>
      </c>
      <c r="I80" s="4">
        <v>2272215</v>
      </c>
      <c r="J80" s="4">
        <v>1798492</v>
      </c>
      <c r="K80" s="5">
        <v>1755666</v>
      </c>
      <c r="L80" s="5">
        <v>1991355</v>
      </c>
      <c r="M80" s="4">
        <v>1880603</v>
      </c>
      <c r="N80" s="5">
        <f t="shared" si="0"/>
        <v>22455867</v>
      </c>
    </row>
    <row r="81" spans="1:14" ht="12.75">
      <c r="A81" t="s">
        <v>27</v>
      </c>
      <c r="B81" s="5">
        <v>143538</v>
      </c>
      <c r="C81" s="4">
        <v>165100</v>
      </c>
      <c r="D81" s="4">
        <v>162040</v>
      </c>
      <c r="E81" s="4">
        <v>140873</v>
      </c>
      <c r="F81" s="4">
        <v>150994</v>
      </c>
      <c r="G81" s="4">
        <v>186933</v>
      </c>
      <c r="H81" s="4">
        <v>199942</v>
      </c>
      <c r="I81" s="4">
        <v>184459</v>
      </c>
      <c r="J81" s="4">
        <v>175242</v>
      </c>
      <c r="K81" s="5">
        <v>214491</v>
      </c>
      <c r="L81" s="5">
        <v>263240</v>
      </c>
      <c r="M81" s="4">
        <v>212657</v>
      </c>
      <c r="N81" s="5">
        <f t="shared" si="0"/>
        <v>2199509</v>
      </c>
    </row>
    <row r="82" spans="1:14" ht="12.75">
      <c r="A82" t="s">
        <v>71</v>
      </c>
      <c r="B82" s="5">
        <v>106968</v>
      </c>
      <c r="C82" s="4">
        <v>116194</v>
      </c>
      <c r="D82" s="4">
        <v>104930</v>
      </c>
      <c r="E82" s="4">
        <v>99132</v>
      </c>
      <c r="F82" s="4">
        <v>109031</v>
      </c>
      <c r="G82" s="4">
        <v>99822</v>
      </c>
      <c r="H82" s="4">
        <v>101995</v>
      </c>
      <c r="I82" s="4">
        <v>123002</v>
      </c>
      <c r="J82" s="4">
        <v>102435</v>
      </c>
      <c r="K82" s="5">
        <v>108783</v>
      </c>
      <c r="L82" s="5">
        <v>123747</v>
      </c>
      <c r="M82" s="4">
        <v>122027</v>
      </c>
      <c r="N82" s="5">
        <f t="shared" si="0"/>
        <v>1318066</v>
      </c>
    </row>
    <row r="83" spans="1:14" ht="12.75">
      <c r="A83" t="s">
        <v>28</v>
      </c>
      <c r="B83" s="5">
        <v>60452</v>
      </c>
      <c r="C83" s="4">
        <v>55007</v>
      </c>
      <c r="D83" s="4">
        <v>59545</v>
      </c>
      <c r="E83" s="4">
        <v>56872</v>
      </c>
      <c r="F83" s="4">
        <v>58747</v>
      </c>
      <c r="G83" s="4">
        <v>56984</v>
      </c>
      <c r="H83" s="4">
        <v>61048</v>
      </c>
      <c r="I83" s="4">
        <v>61973</v>
      </c>
      <c r="J83" s="4">
        <v>60738</v>
      </c>
      <c r="K83" s="5">
        <v>51609</v>
      </c>
      <c r="L83" s="5">
        <v>63027</v>
      </c>
      <c r="M83" s="4">
        <v>77315</v>
      </c>
      <c r="N83" s="5">
        <f t="shared" si="0"/>
        <v>723317</v>
      </c>
    </row>
    <row r="84" spans="1:14" ht="12.75">
      <c r="A84" t="s">
        <v>29</v>
      </c>
      <c r="B84" s="5">
        <v>23770</v>
      </c>
      <c r="C84" s="4">
        <v>20487</v>
      </c>
      <c r="D84" s="4">
        <v>19521</v>
      </c>
      <c r="E84" s="4">
        <v>20310</v>
      </c>
      <c r="F84" s="4">
        <v>21164</v>
      </c>
      <c r="G84" s="4">
        <v>24005</v>
      </c>
      <c r="H84" s="4">
        <v>19242</v>
      </c>
      <c r="I84" s="4">
        <v>19381</v>
      </c>
      <c r="J84" s="4">
        <v>21509</v>
      </c>
      <c r="K84" s="5">
        <v>16774</v>
      </c>
      <c r="L84" s="5">
        <v>19575</v>
      </c>
      <c r="M84" s="4">
        <v>20724</v>
      </c>
      <c r="N84" s="5">
        <f t="shared" si="0"/>
        <v>246462</v>
      </c>
    </row>
    <row r="85" spans="1:14" ht="12.75">
      <c r="A85" t="s">
        <v>72</v>
      </c>
      <c r="B85" s="5">
        <v>1413866</v>
      </c>
      <c r="C85" s="4">
        <v>1557014</v>
      </c>
      <c r="D85" s="4">
        <v>1645372</v>
      </c>
      <c r="E85" s="4">
        <v>1549882</v>
      </c>
      <c r="F85" s="4">
        <v>1559195</v>
      </c>
      <c r="G85" s="4">
        <v>1569973</v>
      </c>
      <c r="H85" s="4">
        <v>1408352</v>
      </c>
      <c r="I85" s="4">
        <v>1647357</v>
      </c>
      <c r="J85" s="4">
        <v>1465419</v>
      </c>
      <c r="K85" s="5">
        <v>1782369</v>
      </c>
      <c r="L85" s="5">
        <v>1788063</v>
      </c>
      <c r="M85" s="4">
        <v>1614596</v>
      </c>
      <c r="N85" s="5">
        <f t="shared" si="0"/>
        <v>19001458</v>
      </c>
    </row>
    <row r="86" spans="1:14" ht="12.75">
      <c r="A86" t="s">
        <v>73</v>
      </c>
      <c r="B86" s="5">
        <v>62214</v>
      </c>
      <c r="C86" s="4">
        <v>48255</v>
      </c>
      <c r="D86" s="4">
        <v>54262</v>
      </c>
      <c r="E86" s="4">
        <v>52749</v>
      </c>
      <c r="F86" s="4">
        <v>50289</v>
      </c>
      <c r="G86" s="4">
        <v>50000</v>
      </c>
      <c r="H86" s="4">
        <v>46683</v>
      </c>
      <c r="I86" s="4">
        <v>49850</v>
      </c>
      <c r="J86" s="4">
        <v>51011</v>
      </c>
      <c r="K86" s="5">
        <v>49826</v>
      </c>
      <c r="L86" s="5">
        <v>61238</v>
      </c>
      <c r="M86" s="4">
        <v>62091</v>
      </c>
      <c r="N86" s="5">
        <f t="shared" si="0"/>
        <v>638468</v>
      </c>
    </row>
    <row r="87" spans="1:14" ht="12.75">
      <c r="A87" t="s">
        <v>74</v>
      </c>
      <c r="B87" s="5">
        <v>434402</v>
      </c>
      <c r="C87" s="4">
        <v>532181</v>
      </c>
      <c r="D87" s="4">
        <v>565226</v>
      </c>
      <c r="E87" s="4">
        <v>430228</v>
      </c>
      <c r="F87" s="4">
        <v>402294</v>
      </c>
      <c r="G87" s="4">
        <v>323169</v>
      </c>
      <c r="H87" s="4">
        <v>293036</v>
      </c>
      <c r="I87" s="4">
        <v>335905</v>
      </c>
      <c r="J87" s="4">
        <v>266266</v>
      </c>
      <c r="K87" s="5">
        <v>317411</v>
      </c>
      <c r="L87" s="5">
        <v>453547</v>
      </c>
      <c r="M87" s="4">
        <v>474103</v>
      </c>
      <c r="N87" s="5">
        <f>SUM(B87:M87)</f>
        <v>4827768</v>
      </c>
    </row>
    <row r="88" spans="1:14" ht="12.75">
      <c r="A88" t="s">
        <v>30</v>
      </c>
      <c r="B88" s="5">
        <v>47682</v>
      </c>
      <c r="C88" s="4">
        <v>48683</v>
      </c>
      <c r="D88" s="4">
        <v>49649</v>
      </c>
      <c r="E88" s="4">
        <v>48020</v>
      </c>
      <c r="F88" s="4">
        <v>48341</v>
      </c>
      <c r="G88" s="4">
        <v>49414</v>
      </c>
      <c r="H88" s="4">
        <v>45941</v>
      </c>
      <c r="I88" s="4">
        <v>61418</v>
      </c>
      <c r="J88" s="4">
        <v>47922</v>
      </c>
      <c r="K88" s="5">
        <v>53972</v>
      </c>
      <c r="L88" s="5">
        <v>56920</v>
      </c>
      <c r="M88" s="4">
        <v>49107</v>
      </c>
      <c r="N88" s="5">
        <f>SUM(B88:M88)</f>
        <v>607069</v>
      </c>
    </row>
    <row r="89" ht="12.75">
      <c r="A89" t="s">
        <v>1</v>
      </c>
    </row>
    <row r="90" spans="1:14" ht="12.75">
      <c r="A90" t="s">
        <v>31</v>
      </c>
      <c r="B90" s="5">
        <f>SUM(B22:B88)</f>
        <v>79085868</v>
      </c>
      <c r="C90" s="5">
        <f aca="true" t="shared" si="1" ref="C90:M90">SUM(C22:C88)</f>
        <v>79810042</v>
      </c>
      <c r="D90" s="5">
        <f t="shared" si="1"/>
        <v>79961001</v>
      </c>
      <c r="E90" s="5">
        <f t="shared" si="1"/>
        <v>77602215</v>
      </c>
      <c r="F90" s="5">
        <f t="shared" si="1"/>
        <v>80558148</v>
      </c>
      <c r="G90" s="5">
        <f t="shared" si="1"/>
        <v>82533324</v>
      </c>
      <c r="H90" s="5">
        <f t="shared" si="1"/>
        <v>81910954</v>
      </c>
      <c r="I90" s="5">
        <f t="shared" si="1"/>
        <v>96771462</v>
      </c>
      <c r="J90" s="5">
        <f t="shared" si="1"/>
        <v>84005738</v>
      </c>
      <c r="K90" s="5">
        <f t="shared" si="1"/>
        <v>85072749</v>
      </c>
      <c r="L90" s="5">
        <f t="shared" si="1"/>
        <v>95316593</v>
      </c>
      <c r="M90" s="5">
        <f t="shared" si="1"/>
        <v>88228289</v>
      </c>
      <c r="N90" s="5">
        <f>SUM(B90:M90)</f>
        <v>1010856383</v>
      </c>
    </row>
  </sheetData>
  <mergeCells count="5">
    <mergeCell ref="A12:N12"/>
    <mergeCell ref="A8:N8"/>
    <mergeCell ref="A9:N9"/>
    <mergeCell ref="A10:N10"/>
    <mergeCell ref="A11:N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N87"/>
  <sheetViews>
    <sheetView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A1" sqref="A1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">
        <v>101</v>
      </c>
      <c r="N1" t="s">
        <v>75</v>
      </c>
    </row>
    <row r="3" spans="4:8" ht="12.75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7" t="s">
        <v>76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7" t="s">
        <v>77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7" t="s">
        <v>35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2.75">
      <c r="A8" s="7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 t="s">
        <v>78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6" spans="2:14" ht="12.75">
      <c r="B16" s="1">
        <v>37803</v>
      </c>
      <c r="C16" s="1">
        <v>37834</v>
      </c>
      <c r="D16" s="1">
        <v>37865</v>
      </c>
      <c r="E16" s="1">
        <v>37895</v>
      </c>
      <c r="F16" s="1">
        <v>37926</v>
      </c>
      <c r="G16" s="1">
        <v>37956</v>
      </c>
      <c r="H16" s="1">
        <v>37987</v>
      </c>
      <c r="I16" s="1">
        <v>38018</v>
      </c>
      <c r="J16" s="1">
        <v>38047</v>
      </c>
      <c r="K16" s="1">
        <v>38078</v>
      </c>
      <c r="L16" s="1">
        <v>38108</v>
      </c>
      <c r="M16" s="1">
        <v>38139</v>
      </c>
      <c r="N16" s="2" t="s">
        <v>102</v>
      </c>
    </row>
    <row r="17" ht="12.75">
      <c r="A17" t="s">
        <v>0</v>
      </c>
    </row>
    <row r="18" ht="12.75">
      <c r="A18" t="s">
        <v>1</v>
      </c>
    </row>
    <row r="19" spans="1:14" ht="12.75">
      <c r="A19" t="s">
        <v>38</v>
      </c>
      <c r="B19" s="5">
        <v>514306</v>
      </c>
      <c r="C19" s="4">
        <v>537428</v>
      </c>
      <c r="D19" s="4">
        <v>612378</v>
      </c>
      <c r="E19" s="4">
        <v>595765</v>
      </c>
      <c r="F19" s="4">
        <v>551139</v>
      </c>
      <c r="G19" s="4">
        <v>608868</v>
      </c>
      <c r="H19" s="4">
        <v>698341</v>
      </c>
      <c r="I19" s="4">
        <v>720136</v>
      </c>
      <c r="J19" s="4">
        <v>636963</v>
      </c>
      <c r="K19" s="5">
        <v>595639</v>
      </c>
      <c r="L19" s="5">
        <v>632721</v>
      </c>
      <c r="M19" s="4">
        <v>647991</v>
      </c>
      <c r="N19" s="5">
        <f>SUM(B19:M19)</f>
        <v>7351675</v>
      </c>
    </row>
    <row r="20" spans="1:14" ht="12.75">
      <c r="A20" t="s">
        <v>39</v>
      </c>
      <c r="B20" s="5">
        <v>12940</v>
      </c>
      <c r="C20" s="4">
        <v>14733</v>
      </c>
      <c r="D20" s="4">
        <v>13880</v>
      </c>
      <c r="E20" s="4">
        <v>13033</v>
      </c>
      <c r="F20" s="4">
        <v>12635</v>
      </c>
      <c r="G20" s="4">
        <v>11401</v>
      </c>
      <c r="H20" s="4">
        <v>12484</v>
      </c>
      <c r="I20" s="4">
        <v>14252</v>
      </c>
      <c r="J20" s="4">
        <v>12201</v>
      </c>
      <c r="K20" s="5">
        <v>12825</v>
      </c>
      <c r="L20" s="5">
        <v>13408</v>
      </c>
      <c r="M20" s="4">
        <v>13776</v>
      </c>
      <c r="N20" s="5">
        <f aca="true" t="shared" si="0" ref="N20:N83">SUM(B20:M20)</f>
        <v>157568</v>
      </c>
    </row>
    <row r="21" spans="1:14" ht="12.75">
      <c r="A21" t="s">
        <v>40</v>
      </c>
      <c r="B21" s="5">
        <v>595439</v>
      </c>
      <c r="C21" s="4">
        <v>665913</v>
      </c>
      <c r="D21" s="4">
        <v>631433</v>
      </c>
      <c r="E21" s="4">
        <v>583433</v>
      </c>
      <c r="F21" s="4">
        <v>576314</v>
      </c>
      <c r="G21" s="4">
        <v>496371</v>
      </c>
      <c r="H21" s="4">
        <v>484268</v>
      </c>
      <c r="I21" s="4">
        <v>532576</v>
      </c>
      <c r="J21" s="4">
        <v>494964</v>
      </c>
      <c r="K21" s="5">
        <v>498696</v>
      </c>
      <c r="L21" s="5">
        <v>649291</v>
      </c>
      <c r="M21" s="4">
        <v>608652</v>
      </c>
      <c r="N21" s="5">
        <f t="shared" si="0"/>
        <v>6817350</v>
      </c>
    </row>
    <row r="22" spans="1:14" ht="12.75">
      <c r="A22" t="s">
        <v>2</v>
      </c>
      <c r="B22" s="5">
        <v>23009</v>
      </c>
      <c r="C22" s="4">
        <v>29533</v>
      </c>
      <c r="D22" s="4">
        <v>28147</v>
      </c>
      <c r="E22" s="4">
        <v>21723</v>
      </c>
      <c r="F22" s="4">
        <v>24556</v>
      </c>
      <c r="G22" s="4">
        <v>23130</v>
      </c>
      <c r="H22" s="4">
        <v>22230</v>
      </c>
      <c r="I22" s="4">
        <v>28011</v>
      </c>
      <c r="J22" s="4">
        <v>20987</v>
      </c>
      <c r="K22" s="5">
        <v>22569</v>
      </c>
      <c r="L22" s="5">
        <v>24392</v>
      </c>
      <c r="M22" s="4">
        <v>22539</v>
      </c>
      <c r="N22" s="5">
        <f t="shared" si="0"/>
        <v>290826</v>
      </c>
    </row>
    <row r="23" spans="1:14" ht="12.75">
      <c r="A23" t="s">
        <v>41</v>
      </c>
      <c r="B23" s="5">
        <v>1343595</v>
      </c>
      <c r="C23" s="4">
        <v>1307734</v>
      </c>
      <c r="D23" s="4">
        <v>1327635</v>
      </c>
      <c r="E23" s="4">
        <v>1274846</v>
      </c>
      <c r="F23" s="4">
        <v>1320263</v>
      </c>
      <c r="G23" s="4">
        <v>1330366</v>
      </c>
      <c r="H23" s="4">
        <v>1303890</v>
      </c>
      <c r="I23" s="4">
        <v>1576441</v>
      </c>
      <c r="J23" s="4">
        <v>1326058</v>
      </c>
      <c r="K23" s="5">
        <v>1399007</v>
      </c>
      <c r="L23" s="5">
        <v>1518082</v>
      </c>
      <c r="M23" s="4">
        <v>1442417</v>
      </c>
      <c r="N23" s="5">
        <f t="shared" si="0"/>
        <v>16470334</v>
      </c>
    </row>
    <row r="24" spans="1:14" ht="12.75">
      <c r="A24" t="s">
        <v>42</v>
      </c>
      <c r="B24" s="5">
        <v>7287466</v>
      </c>
      <c r="C24" s="4">
        <v>7335335</v>
      </c>
      <c r="D24" s="4">
        <v>7414302</v>
      </c>
      <c r="E24" s="4">
        <v>7138203</v>
      </c>
      <c r="F24" s="4">
        <v>7618178</v>
      </c>
      <c r="G24" s="4">
        <v>7690931</v>
      </c>
      <c r="H24" s="4">
        <v>7878902</v>
      </c>
      <c r="I24" s="4">
        <v>9366743</v>
      </c>
      <c r="J24" s="4">
        <v>7955017</v>
      </c>
      <c r="K24" s="5">
        <v>7891552</v>
      </c>
      <c r="L24" s="5">
        <v>8746999</v>
      </c>
      <c r="M24" s="4">
        <v>7892536</v>
      </c>
      <c r="N24" s="5">
        <f t="shared" si="0"/>
        <v>94216164</v>
      </c>
    </row>
    <row r="25" spans="1:14" ht="12.75">
      <c r="A25" t="s">
        <v>3</v>
      </c>
      <c r="B25" s="5">
        <v>6234</v>
      </c>
      <c r="C25" s="4">
        <v>5641</v>
      </c>
      <c r="D25" s="4">
        <v>6003</v>
      </c>
      <c r="E25" s="4">
        <v>5998</v>
      </c>
      <c r="F25" s="4">
        <v>6220</v>
      </c>
      <c r="G25" s="4">
        <v>5947</v>
      </c>
      <c r="H25" s="4">
        <v>5287</v>
      </c>
      <c r="I25" s="4">
        <v>6453</v>
      </c>
      <c r="J25" s="4">
        <v>5798</v>
      </c>
      <c r="K25" s="5">
        <v>5071</v>
      </c>
      <c r="L25" s="5">
        <v>6527</v>
      </c>
      <c r="M25" s="4">
        <v>6104</v>
      </c>
      <c r="N25" s="5">
        <f t="shared" si="0"/>
        <v>71283</v>
      </c>
    </row>
    <row r="26" spans="1:14" ht="12.75">
      <c r="A26" t="s">
        <v>43</v>
      </c>
      <c r="B26" s="5">
        <v>89489</v>
      </c>
      <c r="C26" s="4">
        <v>93739</v>
      </c>
      <c r="D26" s="4">
        <v>83664</v>
      </c>
      <c r="E26" s="4">
        <v>82330</v>
      </c>
      <c r="F26" s="4">
        <v>86384</v>
      </c>
      <c r="G26" s="4">
        <v>95069</v>
      </c>
      <c r="H26" s="4">
        <v>103027</v>
      </c>
      <c r="I26" s="4">
        <v>116910</v>
      </c>
      <c r="J26" s="4">
        <v>104494</v>
      </c>
      <c r="K26" s="5">
        <v>111137</v>
      </c>
      <c r="L26" s="5">
        <v>125981</v>
      </c>
      <c r="M26" s="4">
        <v>108448</v>
      </c>
      <c r="N26" s="5">
        <f t="shared" si="0"/>
        <v>1200672</v>
      </c>
    </row>
    <row r="27" spans="1:14" ht="12.75">
      <c r="A27" t="s">
        <v>44</v>
      </c>
      <c r="B27" s="5">
        <v>45249</v>
      </c>
      <c r="C27" s="4">
        <v>46117</v>
      </c>
      <c r="D27" s="4">
        <v>45837</v>
      </c>
      <c r="E27" s="4">
        <v>42801</v>
      </c>
      <c r="F27" s="4">
        <v>45024</v>
      </c>
      <c r="G27" s="4">
        <v>45715</v>
      </c>
      <c r="H27" s="4">
        <v>46346</v>
      </c>
      <c r="I27" s="4">
        <v>50495</v>
      </c>
      <c r="J27" s="4">
        <v>47614</v>
      </c>
      <c r="K27" s="5">
        <v>51701</v>
      </c>
      <c r="L27" s="5">
        <v>55081</v>
      </c>
      <c r="M27" s="4">
        <v>52657</v>
      </c>
      <c r="N27" s="5">
        <f t="shared" si="0"/>
        <v>574637</v>
      </c>
    </row>
    <row r="28" spans="1:14" ht="12.75">
      <c r="A28" t="s">
        <v>45</v>
      </c>
      <c r="B28" s="5">
        <v>80571</v>
      </c>
      <c r="C28" s="4">
        <v>82297</v>
      </c>
      <c r="D28" s="4">
        <v>84111</v>
      </c>
      <c r="E28" s="4">
        <v>82634</v>
      </c>
      <c r="F28" s="4">
        <v>83844</v>
      </c>
      <c r="G28" s="4">
        <v>81020</v>
      </c>
      <c r="H28" s="4">
        <v>74991</v>
      </c>
      <c r="I28" s="4">
        <v>104982</v>
      </c>
      <c r="J28" s="4">
        <v>82015</v>
      </c>
      <c r="K28" s="5">
        <v>77168</v>
      </c>
      <c r="L28" s="5">
        <v>86325</v>
      </c>
      <c r="M28" s="4">
        <v>84367</v>
      </c>
      <c r="N28" s="5">
        <f t="shared" si="0"/>
        <v>1004325</v>
      </c>
    </row>
    <row r="29" spans="1:14" ht="12.75">
      <c r="A29" t="s">
        <v>46</v>
      </c>
      <c r="B29" s="5">
        <v>318404</v>
      </c>
      <c r="C29" s="4">
        <v>292691</v>
      </c>
      <c r="D29" s="4">
        <v>290821</v>
      </c>
      <c r="E29" s="4">
        <v>283487</v>
      </c>
      <c r="F29" s="4">
        <v>315052</v>
      </c>
      <c r="G29" s="4">
        <v>352313</v>
      </c>
      <c r="H29" s="4">
        <v>353286</v>
      </c>
      <c r="I29" s="4">
        <v>417760</v>
      </c>
      <c r="J29" s="4">
        <v>407811</v>
      </c>
      <c r="K29" s="5">
        <v>426326</v>
      </c>
      <c r="L29" s="5">
        <v>465713</v>
      </c>
      <c r="M29" s="4">
        <v>400821</v>
      </c>
      <c r="N29" s="5">
        <f t="shared" si="0"/>
        <v>4324485</v>
      </c>
    </row>
    <row r="30" spans="1:14" ht="12.75">
      <c r="A30" t="s">
        <v>4</v>
      </c>
      <c r="B30" s="5">
        <v>54611</v>
      </c>
      <c r="C30" s="4">
        <v>56054</v>
      </c>
      <c r="D30" s="4">
        <v>56523</v>
      </c>
      <c r="E30" s="4">
        <v>52986</v>
      </c>
      <c r="F30" s="4">
        <v>54044</v>
      </c>
      <c r="G30" s="4">
        <v>53565</v>
      </c>
      <c r="H30" s="4">
        <v>54081</v>
      </c>
      <c r="I30" s="4">
        <v>66372</v>
      </c>
      <c r="J30" s="4">
        <v>54442</v>
      </c>
      <c r="K30" s="5">
        <v>55634</v>
      </c>
      <c r="L30" s="5">
        <v>64144</v>
      </c>
      <c r="M30" s="4">
        <v>61341</v>
      </c>
      <c r="N30" s="5">
        <f t="shared" si="0"/>
        <v>683797</v>
      </c>
    </row>
    <row r="31" spans="1:14" ht="12.75">
      <c r="A31" t="s">
        <v>100</v>
      </c>
      <c r="B31" s="5">
        <v>5238720</v>
      </c>
      <c r="C31" s="4">
        <v>5085855</v>
      </c>
      <c r="D31" s="4">
        <v>5766383</v>
      </c>
      <c r="E31" s="4">
        <v>5598983</v>
      </c>
      <c r="F31" s="4">
        <v>5997207</v>
      </c>
      <c r="G31" s="4">
        <v>6111938</v>
      </c>
      <c r="H31" s="4">
        <v>6177268</v>
      </c>
      <c r="I31" s="4">
        <v>7350529</v>
      </c>
      <c r="J31" s="4">
        <v>6213020</v>
      </c>
      <c r="K31" s="5">
        <v>6394744</v>
      </c>
      <c r="L31" s="5">
        <v>6722070</v>
      </c>
      <c r="M31" s="4">
        <v>6325083</v>
      </c>
      <c r="N31" s="5">
        <f t="shared" si="0"/>
        <v>72981800</v>
      </c>
    </row>
    <row r="32" spans="1:14" ht="12.75">
      <c r="A32" t="s">
        <v>5</v>
      </c>
      <c r="B32" s="5">
        <v>20826</v>
      </c>
      <c r="C32" s="4">
        <v>20756</v>
      </c>
      <c r="D32" s="4">
        <v>19085</v>
      </c>
      <c r="E32" s="4">
        <v>20030</v>
      </c>
      <c r="F32" s="4">
        <v>21460</v>
      </c>
      <c r="G32" s="4">
        <v>21910</v>
      </c>
      <c r="H32" s="4">
        <v>22666</v>
      </c>
      <c r="I32" s="4">
        <v>24412</v>
      </c>
      <c r="J32" s="4">
        <v>22632</v>
      </c>
      <c r="K32" s="5">
        <v>24434</v>
      </c>
      <c r="L32" s="5">
        <v>26243</v>
      </c>
      <c r="M32" s="4">
        <v>22612</v>
      </c>
      <c r="N32" s="5">
        <f t="shared" si="0"/>
        <v>267066</v>
      </c>
    </row>
    <row r="33" spans="1:14" ht="12.75">
      <c r="A33" t="s">
        <v>6</v>
      </c>
      <c r="B33" s="5">
        <v>4449</v>
      </c>
      <c r="C33" s="4">
        <v>4363</v>
      </c>
      <c r="D33" s="4">
        <v>4241</v>
      </c>
      <c r="E33" s="4">
        <v>3691</v>
      </c>
      <c r="F33" s="4">
        <v>4269</v>
      </c>
      <c r="G33" s="4">
        <v>3483</v>
      </c>
      <c r="H33" s="4">
        <v>3957</v>
      </c>
      <c r="I33" s="4">
        <v>5273</v>
      </c>
      <c r="J33" s="4">
        <v>4343</v>
      </c>
      <c r="K33" s="5">
        <v>3767</v>
      </c>
      <c r="L33" s="5">
        <v>4796</v>
      </c>
      <c r="M33" s="4">
        <v>4870</v>
      </c>
      <c r="N33" s="5">
        <f t="shared" si="0"/>
        <v>51502</v>
      </c>
    </row>
    <row r="34" spans="1:14" ht="12.75">
      <c r="A34" t="s">
        <v>47</v>
      </c>
      <c r="B34" s="5">
        <v>341618</v>
      </c>
      <c r="C34" s="4">
        <v>346068</v>
      </c>
      <c r="D34" s="4">
        <v>349074</v>
      </c>
      <c r="E34" s="4">
        <v>342355</v>
      </c>
      <c r="F34" s="4">
        <v>361006</v>
      </c>
      <c r="G34" s="4">
        <v>353161</v>
      </c>
      <c r="H34" s="4">
        <v>324344</v>
      </c>
      <c r="I34" s="4">
        <v>412563</v>
      </c>
      <c r="J34" s="4">
        <v>365172</v>
      </c>
      <c r="K34" s="5">
        <v>323527</v>
      </c>
      <c r="L34" s="5">
        <v>367146</v>
      </c>
      <c r="M34" s="4">
        <v>350808</v>
      </c>
      <c r="N34" s="5">
        <f t="shared" si="0"/>
        <v>4236842</v>
      </c>
    </row>
    <row r="35" spans="1:14" ht="12.75">
      <c r="A35" t="s">
        <v>48</v>
      </c>
      <c r="B35" s="5">
        <v>335720</v>
      </c>
      <c r="C35" s="4">
        <v>347856</v>
      </c>
      <c r="D35" s="4">
        <v>352748</v>
      </c>
      <c r="E35" s="4">
        <v>337821</v>
      </c>
      <c r="F35" s="4">
        <v>345513</v>
      </c>
      <c r="G35" s="4">
        <v>319717</v>
      </c>
      <c r="H35" s="4">
        <v>313446</v>
      </c>
      <c r="I35" s="4">
        <v>409502</v>
      </c>
      <c r="J35" s="4">
        <v>318243</v>
      </c>
      <c r="K35" s="5">
        <v>309482</v>
      </c>
      <c r="L35" s="5">
        <v>370286</v>
      </c>
      <c r="M35" s="4">
        <v>343630</v>
      </c>
      <c r="N35" s="5">
        <f t="shared" si="0"/>
        <v>4103964</v>
      </c>
    </row>
    <row r="36" spans="1:14" ht="12.75">
      <c r="A36" t="s">
        <v>7</v>
      </c>
      <c r="B36" s="5">
        <v>125359</v>
      </c>
      <c r="C36" s="4">
        <v>133634</v>
      </c>
      <c r="D36" s="4">
        <v>134129</v>
      </c>
      <c r="E36" s="4">
        <v>123021</v>
      </c>
      <c r="F36" s="4">
        <v>126196</v>
      </c>
      <c r="G36" s="4">
        <v>130590</v>
      </c>
      <c r="H36" s="4">
        <v>134824</v>
      </c>
      <c r="I36" s="4">
        <v>154948</v>
      </c>
      <c r="J36" s="4">
        <v>136984</v>
      </c>
      <c r="K36" s="5">
        <v>159234</v>
      </c>
      <c r="L36" s="5">
        <v>174494</v>
      </c>
      <c r="M36" s="4">
        <v>175220</v>
      </c>
      <c r="N36" s="5">
        <f t="shared" si="0"/>
        <v>1708633</v>
      </c>
    </row>
    <row r="37" spans="1:14" ht="12.75">
      <c r="A37" t="s">
        <v>8</v>
      </c>
      <c r="B37" s="5">
        <v>23135</v>
      </c>
      <c r="C37" s="4">
        <v>24411</v>
      </c>
      <c r="D37" s="4">
        <v>30462</v>
      </c>
      <c r="E37" s="4">
        <v>28335</v>
      </c>
      <c r="F37" s="4">
        <v>27441</v>
      </c>
      <c r="G37" s="4">
        <v>16350</v>
      </c>
      <c r="H37" s="4">
        <v>7137</v>
      </c>
      <c r="I37" s="4">
        <v>7950</v>
      </c>
      <c r="J37" s="4">
        <v>15203</v>
      </c>
      <c r="K37" s="5">
        <v>14332</v>
      </c>
      <c r="L37" s="5">
        <v>24261</v>
      </c>
      <c r="M37" s="4">
        <v>23898</v>
      </c>
      <c r="N37" s="5">
        <f t="shared" si="0"/>
        <v>242915</v>
      </c>
    </row>
    <row r="38" spans="1:14" ht="12.75">
      <c r="A38" t="s">
        <v>9</v>
      </c>
      <c r="B38" s="5">
        <v>39792</v>
      </c>
      <c r="C38" s="4">
        <v>37289</v>
      </c>
      <c r="D38" s="4">
        <v>36235</v>
      </c>
      <c r="E38" s="4">
        <v>35322</v>
      </c>
      <c r="F38" s="4">
        <v>33664</v>
      </c>
      <c r="G38" s="4">
        <v>35379</v>
      </c>
      <c r="H38" s="4">
        <v>30685</v>
      </c>
      <c r="I38" s="4">
        <v>41317</v>
      </c>
      <c r="J38" s="4">
        <v>38213</v>
      </c>
      <c r="K38" s="5">
        <v>34541</v>
      </c>
      <c r="L38" s="5">
        <v>38143</v>
      </c>
      <c r="M38" s="4">
        <v>35595</v>
      </c>
      <c r="N38" s="5">
        <f t="shared" si="0"/>
        <v>436175</v>
      </c>
    </row>
    <row r="39" spans="1:14" ht="12.75">
      <c r="A39" t="s">
        <v>10</v>
      </c>
      <c r="B39" s="5">
        <v>4398</v>
      </c>
      <c r="C39" s="4">
        <v>4458</v>
      </c>
      <c r="D39" s="4">
        <v>3821</v>
      </c>
      <c r="E39" s="4">
        <v>3546</v>
      </c>
      <c r="F39" s="4">
        <v>3767</v>
      </c>
      <c r="G39" s="4">
        <v>3198</v>
      </c>
      <c r="H39" s="4">
        <v>3316</v>
      </c>
      <c r="I39" s="4">
        <v>3596</v>
      </c>
      <c r="J39" s="4">
        <v>3899</v>
      </c>
      <c r="K39" s="5">
        <v>2798</v>
      </c>
      <c r="L39" s="5">
        <v>4350</v>
      </c>
      <c r="M39" s="4">
        <v>3269</v>
      </c>
      <c r="N39" s="5">
        <f t="shared" si="0"/>
        <v>44416</v>
      </c>
    </row>
    <row r="40" spans="1:14" ht="12.75">
      <c r="A40" t="s">
        <v>11</v>
      </c>
      <c r="B40" s="5">
        <v>1895</v>
      </c>
      <c r="C40" s="4">
        <v>2245</v>
      </c>
      <c r="D40" s="4">
        <v>2287</v>
      </c>
      <c r="E40" s="4">
        <v>1758</v>
      </c>
      <c r="F40" s="4">
        <v>1857</v>
      </c>
      <c r="G40" s="4">
        <v>1974</v>
      </c>
      <c r="H40" s="4">
        <v>1992</v>
      </c>
      <c r="I40" s="4">
        <v>2306</v>
      </c>
      <c r="J40" s="4">
        <v>2615</v>
      </c>
      <c r="K40" s="5">
        <v>2176</v>
      </c>
      <c r="L40" s="5">
        <v>2600</v>
      </c>
      <c r="M40" s="4">
        <v>2410</v>
      </c>
      <c r="N40" s="5">
        <f t="shared" si="0"/>
        <v>26115</v>
      </c>
    </row>
    <row r="41" spans="1:14" ht="12.75">
      <c r="A41" t="s">
        <v>49</v>
      </c>
      <c r="B41" s="5">
        <v>16467</v>
      </c>
      <c r="C41" s="4">
        <v>17503</v>
      </c>
      <c r="D41" s="4">
        <v>13362</v>
      </c>
      <c r="E41" s="4">
        <v>14370</v>
      </c>
      <c r="F41" s="4">
        <v>14316</v>
      </c>
      <c r="G41" s="4">
        <v>13568</v>
      </c>
      <c r="H41" s="4">
        <v>10512</v>
      </c>
      <c r="I41" s="4">
        <v>15434</v>
      </c>
      <c r="J41" s="4">
        <v>11755</v>
      </c>
      <c r="K41" s="5">
        <v>11476</v>
      </c>
      <c r="L41" s="5">
        <v>17421</v>
      </c>
      <c r="M41" s="4">
        <v>15540</v>
      </c>
      <c r="N41" s="5">
        <f t="shared" si="0"/>
        <v>171724</v>
      </c>
    </row>
    <row r="42" spans="1:14" ht="12.75">
      <c r="A42" t="s">
        <v>12</v>
      </c>
      <c r="B42" s="5">
        <v>7468</v>
      </c>
      <c r="C42" s="4">
        <v>7676</v>
      </c>
      <c r="D42" s="4">
        <v>7603</v>
      </c>
      <c r="E42" s="4">
        <v>6792</v>
      </c>
      <c r="F42" s="4">
        <v>6787</v>
      </c>
      <c r="G42" s="4">
        <v>5970</v>
      </c>
      <c r="H42" s="4">
        <v>6588</v>
      </c>
      <c r="I42" s="4">
        <v>7246</v>
      </c>
      <c r="J42" s="4">
        <v>11037</v>
      </c>
      <c r="K42" s="5">
        <v>9055</v>
      </c>
      <c r="L42" s="5">
        <v>6981</v>
      </c>
      <c r="M42" s="4">
        <v>8612</v>
      </c>
      <c r="N42" s="5">
        <f t="shared" si="0"/>
        <v>91815</v>
      </c>
    </row>
    <row r="43" spans="1:14" ht="12.75">
      <c r="A43" t="s">
        <v>13</v>
      </c>
      <c r="B43" s="5">
        <v>21755</v>
      </c>
      <c r="C43" s="4">
        <v>19256</v>
      </c>
      <c r="D43" s="4">
        <v>19522</v>
      </c>
      <c r="E43" s="4">
        <v>18443</v>
      </c>
      <c r="F43" s="4">
        <v>19888</v>
      </c>
      <c r="G43" s="4">
        <v>20024</v>
      </c>
      <c r="H43" s="4">
        <v>20362</v>
      </c>
      <c r="I43" s="4">
        <v>23653</v>
      </c>
      <c r="J43" s="4">
        <v>22526</v>
      </c>
      <c r="K43" s="5">
        <v>22966</v>
      </c>
      <c r="L43" s="5">
        <v>24550</v>
      </c>
      <c r="M43" s="4">
        <v>23188</v>
      </c>
      <c r="N43" s="5">
        <f t="shared" si="0"/>
        <v>256133</v>
      </c>
    </row>
    <row r="44" spans="1:14" ht="12.75">
      <c r="A44" t="s">
        <v>14</v>
      </c>
      <c r="B44" s="5">
        <v>45992</v>
      </c>
      <c r="C44" s="4">
        <v>41736</v>
      </c>
      <c r="D44" s="4">
        <v>36764</v>
      </c>
      <c r="E44" s="4">
        <v>35451</v>
      </c>
      <c r="F44" s="4">
        <v>39404</v>
      </c>
      <c r="G44" s="4">
        <v>41618</v>
      </c>
      <c r="H44" s="4">
        <v>40913</v>
      </c>
      <c r="I44" s="4">
        <v>44358</v>
      </c>
      <c r="J44" s="4">
        <v>40816</v>
      </c>
      <c r="K44" s="5">
        <v>45641</v>
      </c>
      <c r="L44" s="5">
        <v>45697</v>
      </c>
      <c r="M44" s="4">
        <v>41345</v>
      </c>
      <c r="N44" s="5">
        <f t="shared" si="0"/>
        <v>499735</v>
      </c>
    </row>
    <row r="45" spans="1:14" ht="12.75">
      <c r="A45" t="s">
        <v>50</v>
      </c>
      <c r="B45" s="5">
        <v>29719</v>
      </c>
      <c r="C45" s="4">
        <v>29714</v>
      </c>
      <c r="D45" s="4">
        <v>29656</v>
      </c>
      <c r="E45" s="4">
        <v>28814</v>
      </c>
      <c r="F45" s="4">
        <v>30293</v>
      </c>
      <c r="G45" s="4">
        <v>29730</v>
      </c>
      <c r="H45" s="4">
        <v>29066</v>
      </c>
      <c r="I45" s="4">
        <v>35720</v>
      </c>
      <c r="J45" s="4">
        <v>31427</v>
      </c>
      <c r="K45" s="5">
        <v>33329</v>
      </c>
      <c r="L45" s="5">
        <v>34181</v>
      </c>
      <c r="M45" s="4">
        <v>32788</v>
      </c>
      <c r="N45" s="5">
        <f t="shared" si="0"/>
        <v>374437</v>
      </c>
    </row>
    <row r="46" spans="1:14" ht="12.75">
      <c r="A46" t="s">
        <v>15</v>
      </c>
      <c r="B46" s="5">
        <v>79598</v>
      </c>
      <c r="C46" s="4">
        <v>80452</v>
      </c>
      <c r="D46" s="4">
        <v>79146</v>
      </c>
      <c r="E46" s="4">
        <v>76882</v>
      </c>
      <c r="F46" s="4">
        <v>81081</v>
      </c>
      <c r="G46" s="4">
        <v>88424</v>
      </c>
      <c r="H46" s="4">
        <v>86830</v>
      </c>
      <c r="I46" s="4">
        <v>109659</v>
      </c>
      <c r="J46" s="4">
        <v>99626</v>
      </c>
      <c r="K46" s="5">
        <v>101715</v>
      </c>
      <c r="L46" s="5">
        <v>111796</v>
      </c>
      <c r="M46" s="4">
        <v>99163</v>
      </c>
      <c r="N46" s="5">
        <f t="shared" si="0"/>
        <v>1094372</v>
      </c>
    </row>
    <row r="47" spans="1:14" ht="12.75">
      <c r="A47" t="s">
        <v>51</v>
      </c>
      <c r="B47" s="5">
        <v>2519541</v>
      </c>
      <c r="C47" s="4">
        <v>2541240</v>
      </c>
      <c r="D47" s="4">
        <v>2577250</v>
      </c>
      <c r="E47" s="4">
        <v>2521447</v>
      </c>
      <c r="F47" s="4">
        <v>2630443</v>
      </c>
      <c r="G47" s="4">
        <v>2761961</v>
      </c>
      <c r="H47" s="4">
        <v>2466471</v>
      </c>
      <c r="I47" s="4">
        <v>3079626</v>
      </c>
      <c r="J47" s="4">
        <v>2630543</v>
      </c>
      <c r="K47" s="5">
        <v>2600710</v>
      </c>
      <c r="L47" s="5">
        <v>2847933</v>
      </c>
      <c r="M47" s="4">
        <v>2717801</v>
      </c>
      <c r="N47" s="5">
        <f t="shared" si="0"/>
        <v>31894966</v>
      </c>
    </row>
    <row r="48" spans="1:14" ht="12.75">
      <c r="A48" t="s">
        <v>16</v>
      </c>
      <c r="B48" s="5">
        <v>6406</v>
      </c>
      <c r="C48" s="4">
        <v>7632</v>
      </c>
      <c r="D48" s="4">
        <v>5348</v>
      </c>
      <c r="E48" s="4">
        <v>3862</v>
      </c>
      <c r="F48" s="4">
        <v>4083</v>
      </c>
      <c r="G48" s="4">
        <v>6985</v>
      </c>
      <c r="H48" s="4">
        <v>10385</v>
      </c>
      <c r="I48" s="4">
        <v>4785</v>
      </c>
      <c r="J48" s="4">
        <v>3958</v>
      </c>
      <c r="K48" s="5">
        <v>3896</v>
      </c>
      <c r="L48" s="5">
        <v>6141</v>
      </c>
      <c r="M48" s="4">
        <v>4855</v>
      </c>
      <c r="N48" s="5">
        <f t="shared" si="0"/>
        <v>68336</v>
      </c>
    </row>
    <row r="49" spans="1:14" ht="12.75">
      <c r="A49" t="s">
        <v>52</v>
      </c>
      <c r="B49" s="5">
        <v>231574</v>
      </c>
      <c r="C49" s="4">
        <v>225889</v>
      </c>
      <c r="D49" s="4">
        <v>220402</v>
      </c>
      <c r="E49" s="4">
        <v>217988</v>
      </c>
      <c r="F49" s="4">
        <v>239325</v>
      </c>
      <c r="G49" s="4">
        <v>249073</v>
      </c>
      <c r="H49" s="4">
        <v>272540</v>
      </c>
      <c r="I49" s="4">
        <v>337146</v>
      </c>
      <c r="J49" s="4">
        <v>278602</v>
      </c>
      <c r="K49" s="5">
        <v>285830</v>
      </c>
      <c r="L49" s="5">
        <v>312630</v>
      </c>
      <c r="M49" s="4">
        <v>281391</v>
      </c>
      <c r="N49" s="5">
        <f t="shared" si="0"/>
        <v>3152390</v>
      </c>
    </row>
    <row r="50" spans="1:14" ht="12.75">
      <c r="A50" t="s">
        <v>17</v>
      </c>
      <c r="B50" s="5">
        <v>51489</v>
      </c>
      <c r="C50" s="4">
        <v>50073</v>
      </c>
      <c r="D50" s="4">
        <v>50981</v>
      </c>
      <c r="E50" s="4">
        <v>48328</v>
      </c>
      <c r="F50" s="4">
        <v>54982</v>
      </c>
      <c r="G50" s="4">
        <v>50814</v>
      </c>
      <c r="H50" s="4">
        <v>48192</v>
      </c>
      <c r="I50" s="4">
        <v>63082</v>
      </c>
      <c r="J50" s="4">
        <v>54246</v>
      </c>
      <c r="K50" s="5">
        <v>52431</v>
      </c>
      <c r="L50" s="5">
        <v>52325</v>
      </c>
      <c r="M50" s="4">
        <v>58383</v>
      </c>
      <c r="N50" s="5">
        <f t="shared" si="0"/>
        <v>635326</v>
      </c>
    </row>
    <row r="51" spans="1:14" ht="12.75">
      <c r="A51" t="s">
        <v>18</v>
      </c>
      <c r="B51" s="5">
        <v>7674</v>
      </c>
      <c r="C51" s="4">
        <v>8264</v>
      </c>
      <c r="D51" s="4">
        <v>7498</v>
      </c>
      <c r="E51" s="4">
        <v>7571</v>
      </c>
      <c r="F51" s="4">
        <v>8672</v>
      </c>
      <c r="G51" s="4">
        <v>8107</v>
      </c>
      <c r="H51" s="4">
        <v>9155</v>
      </c>
      <c r="I51" s="4">
        <v>9641</v>
      </c>
      <c r="J51" s="4">
        <v>7254</v>
      </c>
      <c r="K51" s="5">
        <v>9783</v>
      </c>
      <c r="L51" s="5">
        <v>10072</v>
      </c>
      <c r="M51" s="4">
        <v>8474</v>
      </c>
      <c r="N51" s="5">
        <f t="shared" si="0"/>
        <v>102165</v>
      </c>
    </row>
    <row r="52" spans="1:14" ht="12.75">
      <c r="A52" t="s">
        <v>19</v>
      </c>
      <c r="B52" s="5">
        <v>1502</v>
      </c>
      <c r="C52" s="4">
        <v>1875</v>
      </c>
      <c r="D52" s="4">
        <v>1650</v>
      </c>
      <c r="E52" s="4">
        <v>1604</v>
      </c>
      <c r="F52" s="4">
        <v>1709</v>
      </c>
      <c r="G52" s="4">
        <v>1338</v>
      </c>
      <c r="H52" s="4">
        <v>1389</v>
      </c>
      <c r="I52" s="4">
        <v>2086</v>
      </c>
      <c r="J52" s="4">
        <v>1513</v>
      </c>
      <c r="K52" s="5">
        <v>1711</v>
      </c>
      <c r="L52" s="5">
        <v>2896</v>
      </c>
      <c r="M52" s="4">
        <v>2153</v>
      </c>
      <c r="N52" s="5">
        <f t="shared" si="0"/>
        <v>21426</v>
      </c>
    </row>
    <row r="53" spans="1:14" ht="12.75">
      <c r="A53" t="s">
        <v>53</v>
      </c>
      <c r="B53" s="5">
        <v>418841</v>
      </c>
      <c r="C53" s="4">
        <v>415254</v>
      </c>
      <c r="D53" s="4">
        <v>404895</v>
      </c>
      <c r="E53" s="4">
        <v>391055</v>
      </c>
      <c r="F53" s="4">
        <v>409042</v>
      </c>
      <c r="G53" s="4">
        <v>442246</v>
      </c>
      <c r="H53" s="4">
        <v>466093</v>
      </c>
      <c r="I53" s="4">
        <v>482938</v>
      </c>
      <c r="J53" s="4">
        <v>452315</v>
      </c>
      <c r="K53" s="5">
        <v>499965</v>
      </c>
      <c r="L53" s="5">
        <v>559487</v>
      </c>
      <c r="M53" s="4">
        <v>505422</v>
      </c>
      <c r="N53" s="5">
        <f t="shared" si="0"/>
        <v>5447553</v>
      </c>
    </row>
    <row r="54" spans="1:14" ht="12.75">
      <c r="A54" t="s">
        <v>54</v>
      </c>
      <c r="B54" s="5">
        <v>1409134</v>
      </c>
      <c r="C54" s="4">
        <v>1390220</v>
      </c>
      <c r="D54" s="4">
        <v>1367247</v>
      </c>
      <c r="E54" s="4">
        <v>1334439</v>
      </c>
      <c r="F54" s="4">
        <v>1426424</v>
      </c>
      <c r="G54" s="4">
        <v>1536123</v>
      </c>
      <c r="H54" s="4">
        <v>1608387</v>
      </c>
      <c r="I54" s="4">
        <v>1858497</v>
      </c>
      <c r="J54" s="4">
        <v>1767416</v>
      </c>
      <c r="K54" s="5">
        <v>1807421</v>
      </c>
      <c r="L54" s="5">
        <v>2039420</v>
      </c>
      <c r="M54" s="4">
        <v>1805602</v>
      </c>
      <c r="N54" s="5">
        <f t="shared" si="0"/>
        <v>19350330</v>
      </c>
    </row>
    <row r="55" spans="1:14" ht="12.75">
      <c r="A55" t="s">
        <v>55</v>
      </c>
      <c r="B55" s="5">
        <v>757479</v>
      </c>
      <c r="C55" s="4">
        <v>750902</v>
      </c>
      <c r="D55" s="4">
        <v>761533</v>
      </c>
      <c r="E55" s="4">
        <v>776833</v>
      </c>
      <c r="F55" s="4">
        <v>767140</v>
      </c>
      <c r="G55" s="4">
        <v>784765</v>
      </c>
      <c r="H55" s="4">
        <v>753827</v>
      </c>
      <c r="I55" s="4">
        <v>931067</v>
      </c>
      <c r="J55" s="4">
        <v>800006</v>
      </c>
      <c r="K55" s="5">
        <v>725864</v>
      </c>
      <c r="L55" s="5">
        <v>828455</v>
      </c>
      <c r="M55" s="4">
        <v>794254</v>
      </c>
      <c r="N55" s="5">
        <f t="shared" si="0"/>
        <v>9432125</v>
      </c>
    </row>
    <row r="56" spans="1:14" ht="12.75">
      <c r="A56" t="s">
        <v>20</v>
      </c>
      <c r="B56" s="5">
        <v>31273</v>
      </c>
      <c r="C56" s="4">
        <v>29880</v>
      </c>
      <c r="D56" s="4">
        <v>27239</v>
      </c>
      <c r="E56" s="4">
        <v>27542</v>
      </c>
      <c r="F56" s="4">
        <v>29431</v>
      </c>
      <c r="G56" s="4">
        <v>28427</v>
      </c>
      <c r="H56" s="4">
        <v>29603</v>
      </c>
      <c r="I56" s="4">
        <v>35311</v>
      </c>
      <c r="J56" s="4">
        <v>28858</v>
      </c>
      <c r="K56" s="5">
        <v>31923</v>
      </c>
      <c r="L56" s="5">
        <v>36376</v>
      </c>
      <c r="M56" s="4">
        <v>34214</v>
      </c>
      <c r="N56" s="5">
        <f t="shared" si="0"/>
        <v>370077</v>
      </c>
    </row>
    <row r="57" spans="1:14" ht="12.75">
      <c r="A57" t="s">
        <v>21</v>
      </c>
      <c r="B57" s="5">
        <v>1641</v>
      </c>
      <c r="C57" s="4">
        <v>1355</v>
      </c>
      <c r="D57" s="4">
        <v>1514</v>
      </c>
      <c r="E57" s="4">
        <v>1450</v>
      </c>
      <c r="F57" s="4">
        <v>1400</v>
      </c>
      <c r="G57" s="4">
        <v>1645</v>
      </c>
      <c r="H57" s="4">
        <v>1667</v>
      </c>
      <c r="I57" s="4">
        <v>2260</v>
      </c>
      <c r="J57" s="4">
        <v>2207</v>
      </c>
      <c r="K57" s="5">
        <v>1506</v>
      </c>
      <c r="L57" s="5">
        <v>1866</v>
      </c>
      <c r="M57" s="4">
        <v>1776</v>
      </c>
      <c r="N57" s="5">
        <f t="shared" si="0"/>
        <v>20287</v>
      </c>
    </row>
    <row r="58" spans="1:14" ht="12.75">
      <c r="A58" t="s">
        <v>22</v>
      </c>
      <c r="B58" s="5">
        <v>8410</v>
      </c>
      <c r="C58" s="4">
        <v>9695</v>
      </c>
      <c r="D58" s="4">
        <v>9283</v>
      </c>
      <c r="E58" s="4">
        <v>8506</v>
      </c>
      <c r="F58" s="4">
        <v>9547</v>
      </c>
      <c r="G58" s="4">
        <v>8169</v>
      </c>
      <c r="H58" s="4">
        <v>7958</v>
      </c>
      <c r="I58" s="4">
        <v>8704</v>
      </c>
      <c r="J58" s="4">
        <v>8507</v>
      </c>
      <c r="K58" s="5">
        <v>7563</v>
      </c>
      <c r="L58" s="5">
        <v>9472</v>
      </c>
      <c r="M58" s="4">
        <v>6893</v>
      </c>
      <c r="N58" s="5">
        <f t="shared" si="0"/>
        <v>102707</v>
      </c>
    </row>
    <row r="59" spans="1:14" ht="12.75">
      <c r="A59" t="s">
        <v>56</v>
      </c>
      <c r="B59" s="5">
        <v>399605</v>
      </c>
      <c r="C59" s="4">
        <v>397001</v>
      </c>
      <c r="D59" s="4">
        <v>400412</v>
      </c>
      <c r="E59" s="4">
        <v>387771</v>
      </c>
      <c r="F59" s="4">
        <v>417222</v>
      </c>
      <c r="G59" s="4">
        <v>417706</v>
      </c>
      <c r="H59" s="4">
        <v>408387</v>
      </c>
      <c r="I59" s="4">
        <v>517164</v>
      </c>
      <c r="J59" s="4">
        <v>428143</v>
      </c>
      <c r="K59" s="5">
        <v>445230</v>
      </c>
      <c r="L59" s="5">
        <v>515487</v>
      </c>
      <c r="M59" s="4">
        <v>445140</v>
      </c>
      <c r="N59" s="5">
        <f t="shared" si="0"/>
        <v>5179268</v>
      </c>
    </row>
    <row r="60" spans="1:14" ht="12.75">
      <c r="A60" t="s">
        <v>23</v>
      </c>
      <c r="B60" s="5">
        <v>290569</v>
      </c>
      <c r="C60" s="4">
        <v>291116</v>
      </c>
      <c r="D60" s="4">
        <v>287452</v>
      </c>
      <c r="E60" s="4">
        <v>280095</v>
      </c>
      <c r="F60" s="4">
        <v>291058</v>
      </c>
      <c r="G60" s="4">
        <v>301839</v>
      </c>
      <c r="H60" s="4">
        <v>290936</v>
      </c>
      <c r="I60" s="4">
        <v>341812</v>
      </c>
      <c r="J60" s="4">
        <v>302909</v>
      </c>
      <c r="K60" s="5">
        <v>313052</v>
      </c>
      <c r="L60" s="5">
        <v>372040</v>
      </c>
      <c r="M60" s="4">
        <v>328718</v>
      </c>
      <c r="N60" s="5">
        <f t="shared" si="0"/>
        <v>3691596</v>
      </c>
    </row>
    <row r="61" spans="1:14" ht="12.75">
      <c r="A61" t="s">
        <v>24</v>
      </c>
      <c r="B61" s="5">
        <v>149502</v>
      </c>
      <c r="C61" s="4">
        <v>139084</v>
      </c>
      <c r="D61" s="4">
        <v>140219</v>
      </c>
      <c r="E61" s="4">
        <v>141056</v>
      </c>
      <c r="F61" s="4">
        <v>148523</v>
      </c>
      <c r="G61" s="4">
        <v>155341</v>
      </c>
      <c r="H61" s="4">
        <v>168330</v>
      </c>
      <c r="I61" s="4">
        <v>190620</v>
      </c>
      <c r="J61" s="4">
        <v>162241</v>
      </c>
      <c r="K61" s="5">
        <v>161157</v>
      </c>
      <c r="L61" s="5">
        <v>190727</v>
      </c>
      <c r="M61" s="4">
        <v>172323</v>
      </c>
      <c r="N61" s="5">
        <f t="shared" si="0"/>
        <v>1919123</v>
      </c>
    </row>
    <row r="62" spans="1:14" ht="12.75">
      <c r="A62" t="s">
        <v>57</v>
      </c>
      <c r="B62" s="5">
        <v>453275</v>
      </c>
      <c r="C62" s="4">
        <v>441769</v>
      </c>
      <c r="D62" s="4">
        <v>431533</v>
      </c>
      <c r="E62" s="4">
        <v>399351</v>
      </c>
      <c r="F62" s="4">
        <v>378109</v>
      </c>
      <c r="G62" s="4">
        <v>439699</v>
      </c>
      <c r="H62" s="4">
        <v>464461</v>
      </c>
      <c r="I62" s="4">
        <v>491587</v>
      </c>
      <c r="J62" s="4">
        <v>488313</v>
      </c>
      <c r="K62" s="5">
        <v>539372</v>
      </c>
      <c r="L62" s="5">
        <v>595145</v>
      </c>
      <c r="M62" s="4">
        <v>534248</v>
      </c>
      <c r="N62" s="5">
        <f t="shared" si="0"/>
        <v>5656862</v>
      </c>
    </row>
    <row r="63" spans="1:14" ht="12.75">
      <c r="A63" t="s">
        <v>58</v>
      </c>
      <c r="B63" s="5">
        <v>67612</v>
      </c>
      <c r="C63" s="4">
        <v>76335</v>
      </c>
      <c r="D63" s="4">
        <v>73033</v>
      </c>
      <c r="E63" s="4">
        <v>64765</v>
      </c>
      <c r="F63" s="4">
        <v>61644</v>
      </c>
      <c r="G63" s="4">
        <v>67221</v>
      </c>
      <c r="H63" s="4">
        <v>59890</v>
      </c>
      <c r="I63" s="4">
        <v>58866</v>
      </c>
      <c r="J63" s="4">
        <v>57294</v>
      </c>
      <c r="K63" s="5">
        <v>64589</v>
      </c>
      <c r="L63" s="5">
        <v>82104</v>
      </c>
      <c r="M63" s="4">
        <v>80199</v>
      </c>
      <c r="N63" s="5">
        <f t="shared" si="0"/>
        <v>813552</v>
      </c>
    </row>
    <row r="64" spans="1:14" ht="12.75">
      <c r="A64" t="s">
        <v>59</v>
      </c>
      <c r="B64" s="5">
        <v>501189</v>
      </c>
      <c r="C64" s="4">
        <v>564512</v>
      </c>
      <c r="D64" s="4">
        <v>545919</v>
      </c>
      <c r="E64" s="4">
        <v>502834</v>
      </c>
      <c r="F64" s="4">
        <v>485424</v>
      </c>
      <c r="G64" s="4">
        <v>439241</v>
      </c>
      <c r="H64" s="4">
        <v>424420</v>
      </c>
      <c r="I64" s="4">
        <v>477690</v>
      </c>
      <c r="J64" s="4">
        <v>394800</v>
      </c>
      <c r="K64" s="5">
        <v>425283</v>
      </c>
      <c r="L64" s="5">
        <v>553463</v>
      </c>
      <c r="M64" s="4">
        <v>533024</v>
      </c>
      <c r="N64" s="5">
        <f t="shared" si="0"/>
        <v>5847799</v>
      </c>
    </row>
    <row r="65" spans="1:14" ht="12.75">
      <c r="A65" t="s">
        <v>25</v>
      </c>
      <c r="B65" s="5">
        <v>23859</v>
      </c>
      <c r="C65" s="4">
        <v>22221</v>
      </c>
      <c r="D65" s="4">
        <v>21927</v>
      </c>
      <c r="E65" s="4">
        <v>21515</v>
      </c>
      <c r="F65" s="4">
        <v>23097</v>
      </c>
      <c r="G65" s="4">
        <v>23690</v>
      </c>
      <c r="H65" s="4">
        <v>23901</v>
      </c>
      <c r="I65" s="4">
        <v>29158</v>
      </c>
      <c r="J65" s="4">
        <v>27801</v>
      </c>
      <c r="K65" s="5">
        <v>29531</v>
      </c>
      <c r="L65" s="5">
        <v>30371</v>
      </c>
      <c r="M65" s="4">
        <v>26149</v>
      </c>
      <c r="N65" s="5">
        <f t="shared" si="0"/>
        <v>303220</v>
      </c>
    </row>
    <row r="66" spans="1:14" ht="12.75">
      <c r="A66" t="s">
        <v>60</v>
      </c>
      <c r="B66" s="5">
        <v>3263429</v>
      </c>
      <c r="C66" s="4">
        <v>3565837</v>
      </c>
      <c r="D66" s="4">
        <v>3619621</v>
      </c>
      <c r="E66" s="4">
        <v>3434122</v>
      </c>
      <c r="F66" s="4">
        <v>3388111</v>
      </c>
      <c r="G66" s="4">
        <v>3489405</v>
      </c>
      <c r="H66" s="4">
        <v>3548023</v>
      </c>
      <c r="I66" s="4">
        <v>3989790</v>
      </c>
      <c r="J66" s="4">
        <v>3431256</v>
      </c>
      <c r="K66" s="5">
        <v>3458015</v>
      </c>
      <c r="L66" s="5">
        <v>4085862</v>
      </c>
      <c r="M66" s="4">
        <v>3833503</v>
      </c>
      <c r="N66" s="5">
        <f t="shared" si="0"/>
        <v>43106974</v>
      </c>
    </row>
    <row r="67" spans="1:14" ht="12.75">
      <c r="A67" t="s">
        <v>61</v>
      </c>
      <c r="B67" s="5">
        <v>400931</v>
      </c>
      <c r="C67" s="4">
        <v>444609</v>
      </c>
      <c r="D67" s="4">
        <v>469822</v>
      </c>
      <c r="E67" s="4">
        <v>445683</v>
      </c>
      <c r="F67" s="4">
        <v>446887</v>
      </c>
      <c r="G67" s="4">
        <v>404419</v>
      </c>
      <c r="H67" s="4">
        <v>367466</v>
      </c>
      <c r="I67" s="4">
        <v>463516</v>
      </c>
      <c r="J67" s="4">
        <v>400525</v>
      </c>
      <c r="K67" s="5">
        <v>457455</v>
      </c>
      <c r="L67" s="5">
        <v>542278</v>
      </c>
      <c r="M67" s="4">
        <v>480397</v>
      </c>
      <c r="N67" s="5">
        <f t="shared" si="0"/>
        <v>5323988</v>
      </c>
    </row>
    <row r="68" spans="1:14" ht="12.75">
      <c r="A68" t="s">
        <v>62</v>
      </c>
      <c r="B68" s="5">
        <v>3529055</v>
      </c>
      <c r="C68" s="4">
        <v>3428554</v>
      </c>
      <c r="D68" s="4">
        <v>3445069</v>
      </c>
      <c r="E68" s="4">
        <v>3511934</v>
      </c>
      <c r="F68" s="4">
        <v>3728782</v>
      </c>
      <c r="G68" s="4">
        <v>3925878</v>
      </c>
      <c r="H68" s="4">
        <v>4086163</v>
      </c>
      <c r="I68" s="4">
        <v>4796276</v>
      </c>
      <c r="J68" s="4">
        <v>4048345</v>
      </c>
      <c r="K68" s="5">
        <v>4210186</v>
      </c>
      <c r="L68" s="5">
        <v>4513794</v>
      </c>
      <c r="M68" s="4">
        <v>4083007</v>
      </c>
      <c r="N68" s="5">
        <f t="shared" si="0"/>
        <v>47307043</v>
      </c>
    </row>
    <row r="69" spans="1:14" ht="12.75">
      <c r="A69" t="s">
        <v>26</v>
      </c>
      <c r="B69" s="5">
        <v>176995</v>
      </c>
      <c r="C69" s="4">
        <v>171331</v>
      </c>
      <c r="D69" s="4">
        <v>171659</v>
      </c>
      <c r="E69" s="4">
        <v>165816</v>
      </c>
      <c r="F69" s="4">
        <v>171086</v>
      </c>
      <c r="G69" s="4">
        <v>174964</v>
      </c>
      <c r="H69" s="4">
        <v>167002</v>
      </c>
      <c r="I69" s="4">
        <v>201796</v>
      </c>
      <c r="J69" s="4">
        <v>186505</v>
      </c>
      <c r="K69" s="5">
        <v>189398</v>
      </c>
      <c r="L69" s="5">
        <v>211741</v>
      </c>
      <c r="M69" s="4">
        <v>193579</v>
      </c>
      <c r="N69" s="5">
        <f t="shared" si="0"/>
        <v>2181872</v>
      </c>
    </row>
    <row r="70" spans="1:14" ht="12.75">
      <c r="A70" t="s">
        <v>63</v>
      </c>
      <c r="B70" s="5">
        <v>2934060</v>
      </c>
      <c r="C70" s="4">
        <v>2867985</v>
      </c>
      <c r="D70" s="4">
        <v>2925177</v>
      </c>
      <c r="E70" s="4">
        <v>2890295</v>
      </c>
      <c r="F70" s="4">
        <v>3000915</v>
      </c>
      <c r="G70" s="4">
        <v>3023590</v>
      </c>
      <c r="H70" s="4">
        <v>2997417</v>
      </c>
      <c r="I70" s="4">
        <v>3441951</v>
      </c>
      <c r="J70" s="4">
        <v>3023383</v>
      </c>
      <c r="K70" s="5">
        <v>2993513</v>
      </c>
      <c r="L70" s="5">
        <v>3384453</v>
      </c>
      <c r="M70" s="4">
        <v>3155708</v>
      </c>
      <c r="N70" s="5">
        <f t="shared" si="0"/>
        <v>36638447</v>
      </c>
    </row>
    <row r="71" spans="1:14" ht="12.75">
      <c r="A71" t="s">
        <v>64</v>
      </c>
      <c r="B71" s="5">
        <v>871543</v>
      </c>
      <c r="C71" s="4">
        <v>854528</v>
      </c>
      <c r="D71" s="4">
        <v>866267</v>
      </c>
      <c r="E71" s="4">
        <v>885912</v>
      </c>
      <c r="F71" s="4">
        <v>901169</v>
      </c>
      <c r="G71" s="4">
        <v>932288</v>
      </c>
      <c r="H71" s="4">
        <v>910958</v>
      </c>
      <c r="I71" s="4">
        <v>1056645</v>
      </c>
      <c r="J71" s="4">
        <v>952534</v>
      </c>
      <c r="K71" s="5">
        <v>926165</v>
      </c>
      <c r="L71" s="5">
        <v>1057083</v>
      </c>
      <c r="M71" s="4">
        <v>1001391</v>
      </c>
      <c r="N71" s="5">
        <f t="shared" si="0"/>
        <v>11216483</v>
      </c>
    </row>
    <row r="72" spans="1:14" ht="12.75">
      <c r="A72" t="s">
        <v>65</v>
      </c>
      <c r="B72" s="5">
        <v>50162</v>
      </c>
      <c r="C72" s="4">
        <v>47788</v>
      </c>
      <c r="D72" s="4">
        <v>46140</v>
      </c>
      <c r="E72" s="4">
        <v>42766</v>
      </c>
      <c r="F72" s="4">
        <v>49691</v>
      </c>
      <c r="G72" s="4">
        <v>45918</v>
      </c>
      <c r="H72" s="4">
        <v>45370</v>
      </c>
      <c r="I72" s="4">
        <v>55720</v>
      </c>
      <c r="J72" s="4">
        <v>46484</v>
      </c>
      <c r="K72" s="5">
        <v>50598</v>
      </c>
      <c r="L72" s="5">
        <v>53270</v>
      </c>
      <c r="M72" s="4">
        <v>52156</v>
      </c>
      <c r="N72" s="5">
        <f t="shared" si="0"/>
        <v>586063</v>
      </c>
    </row>
    <row r="73" spans="1:14" ht="12.75">
      <c r="A73" t="s">
        <v>66</v>
      </c>
      <c r="B73" s="5">
        <v>124889</v>
      </c>
      <c r="C73" s="4">
        <v>126036</v>
      </c>
      <c r="D73" s="4">
        <v>121984</v>
      </c>
      <c r="E73" s="4">
        <v>114640</v>
      </c>
      <c r="F73" s="4">
        <v>115544</v>
      </c>
      <c r="G73" s="4">
        <v>120418</v>
      </c>
      <c r="H73" s="4">
        <v>110485</v>
      </c>
      <c r="I73" s="4">
        <v>129342</v>
      </c>
      <c r="J73" s="4">
        <v>108200</v>
      </c>
      <c r="K73" s="5">
        <v>123415</v>
      </c>
      <c r="L73" s="5">
        <v>147868</v>
      </c>
      <c r="M73" s="4">
        <v>137342</v>
      </c>
      <c r="N73" s="5">
        <f t="shared" si="0"/>
        <v>1480163</v>
      </c>
    </row>
    <row r="74" spans="1:14" ht="12.75">
      <c r="A74" t="s">
        <v>67</v>
      </c>
      <c r="B74" s="5">
        <v>471675</v>
      </c>
      <c r="C74" s="4">
        <v>476540</v>
      </c>
      <c r="D74" s="4">
        <v>461026</v>
      </c>
      <c r="E74" s="4">
        <v>449170</v>
      </c>
      <c r="F74" s="4">
        <v>457945</v>
      </c>
      <c r="G74" s="4">
        <v>525987</v>
      </c>
      <c r="H74" s="4">
        <v>493870</v>
      </c>
      <c r="I74" s="4">
        <v>540935</v>
      </c>
      <c r="J74" s="4">
        <v>511422</v>
      </c>
      <c r="K74" s="5">
        <v>583732</v>
      </c>
      <c r="L74" s="5">
        <v>623686</v>
      </c>
      <c r="M74" s="4">
        <v>566991</v>
      </c>
      <c r="N74" s="5">
        <f t="shared" si="0"/>
        <v>6162979</v>
      </c>
    </row>
    <row r="75" spans="1:14" ht="12.75">
      <c r="A75" t="s">
        <v>68</v>
      </c>
      <c r="B75" s="5">
        <v>49548</v>
      </c>
      <c r="C75" s="4">
        <v>50738</v>
      </c>
      <c r="D75" s="4">
        <v>47469</v>
      </c>
      <c r="E75" s="4">
        <v>47774</v>
      </c>
      <c r="F75" s="4">
        <v>48980</v>
      </c>
      <c r="G75" s="4">
        <v>44241</v>
      </c>
      <c r="H75" s="4">
        <v>42363</v>
      </c>
      <c r="I75" s="4">
        <v>51434</v>
      </c>
      <c r="J75" s="4">
        <v>45185</v>
      </c>
      <c r="K75" s="5">
        <v>44261</v>
      </c>
      <c r="L75" s="5">
        <v>52423</v>
      </c>
      <c r="M75" s="4">
        <v>52602</v>
      </c>
      <c r="N75" s="5">
        <f t="shared" si="0"/>
        <v>577018</v>
      </c>
    </row>
    <row r="76" spans="1:14" ht="12.75">
      <c r="A76" t="s">
        <v>69</v>
      </c>
      <c r="B76" s="5">
        <v>705159</v>
      </c>
      <c r="C76" s="4">
        <v>667014</v>
      </c>
      <c r="D76" s="4">
        <v>671753</v>
      </c>
      <c r="E76" s="4">
        <v>660452</v>
      </c>
      <c r="F76" s="4">
        <v>670656</v>
      </c>
      <c r="G76" s="4">
        <v>749878</v>
      </c>
      <c r="H76" s="4">
        <v>775280</v>
      </c>
      <c r="I76" s="4">
        <v>896340</v>
      </c>
      <c r="J76" s="4">
        <v>781629</v>
      </c>
      <c r="K76" s="5">
        <v>817196</v>
      </c>
      <c r="L76" s="5">
        <v>945596</v>
      </c>
      <c r="M76" s="4">
        <v>836174</v>
      </c>
      <c r="N76" s="5">
        <f t="shared" si="0"/>
        <v>9177127</v>
      </c>
    </row>
    <row r="77" spans="1:14" ht="12.75">
      <c r="A77" t="s">
        <v>70</v>
      </c>
      <c r="B77" s="5">
        <v>1072359</v>
      </c>
      <c r="C77" s="4">
        <v>1104172</v>
      </c>
      <c r="D77" s="4">
        <v>1110238</v>
      </c>
      <c r="E77" s="4">
        <v>1096230</v>
      </c>
      <c r="F77" s="4">
        <v>1155873</v>
      </c>
      <c r="G77" s="4">
        <v>1123735</v>
      </c>
      <c r="H77" s="4">
        <v>1122655</v>
      </c>
      <c r="I77" s="4">
        <v>1386558</v>
      </c>
      <c r="J77" s="4">
        <v>1097482</v>
      </c>
      <c r="K77" s="5">
        <v>1071348</v>
      </c>
      <c r="L77" s="5">
        <v>1215171</v>
      </c>
      <c r="M77" s="4">
        <v>1147588</v>
      </c>
      <c r="N77" s="5">
        <f t="shared" si="0"/>
        <v>13703409</v>
      </c>
    </row>
    <row r="78" spans="1:14" ht="12.75">
      <c r="A78" t="s">
        <v>27</v>
      </c>
      <c r="B78" s="5">
        <v>24754</v>
      </c>
      <c r="C78" s="4">
        <v>28472</v>
      </c>
      <c r="D78" s="4">
        <v>27944</v>
      </c>
      <c r="E78" s="4">
        <v>24294</v>
      </c>
      <c r="F78" s="4">
        <v>26039</v>
      </c>
      <c r="G78" s="4">
        <v>30274</v>
      </c>
      <c r="H78" s="4">
        <v>29316</v>
      </c>
      <c r="I78" s="4">
        <v>29873</v>
      </c>
      <c r="J78" s="4">
        <v>28381</v>
      </c>
      <c r="K78" s="5">
        <v>34737</v>
      </c>
      <c r="L78" s="5">
        <v>42632</v>
      </c>
      <c r="M78" s="4">
        <v>34440</v>
      </c>
      <c r="N78" s="5">
        <f t="shared" si="0"/>
        <v>361156</v>
      </c>
    </row>
    <row r="79" spans="1:14" ht="12.75">
      <c r="A79" t="s">
        <v>71</v>
      </c>
      <c r="B79" s="5">
        <v>23021</v>
      </c>
      <c r="C79" s="4">
        <v>25007</v>
      </c>
      <c r="D79" s="4">
        <v>22583</v>
      </c>
      <c r="E79" s="4">
        <v>21335</v>
      </c>
      <c r="F79" s="4">
        <v>23465</v>
      </c>
      <c r="G79" s="4">
        <v>21550</v>
      </c>
      <c r="H79" s="4">
        <v>22156</v>
      </c>
      <c r="I79" s="4">
        <v>26554</v>
      </c>
      <c r="J79" s="4">
        <v>22114</v>
      </c>
      <c r="K79" s="5">
        <v>23484</v>
      </c>
      <c r="L79" s="5">
        <v>26715</v>
      </c>
      <c r="M79" s="4">
        <v>26343</v>
      </c>
      <c r="N79" s="5">
        <f t="shared" si="0"/>
        <v>284327</v>
      </c>
    </row>
    <row r="80" spans="1:14" ht="12.75">
      <c r="A80" t="s">
        <v>28</v>
      </c>
      <c r="B80" s="5">
        <v>25673</v>
      </c>
      <c r="C80" s="4">
        <v>23360</v>
      </c>
      <c r="D80" s="4">
        <v>25288</v>
      </c>
      <c r="E80" s="4">
        <v>24152</v>
      </c>
      <c r="F80" s="4">
        <v>24949</v>
      </c>
      <c r="G80" s="4">
        <v>23762</v>
      </c>
      <c r="H80" s="4">
        <v>24566</v>
      </c>
      <c r="I80" s="4">
        <v>25842</v>
      </c>
      <c r="J80" s="4">
        <v>25327</v>
      </c>
      <c r="K80" s="5">
        <v>21520</v>
      </c>
      <c r="L80" s="5">
        <v>26282</v>
      </c>
      <c r="M80" s="4">
        <v>32239</v>
      </c>
      <c r="N80" s="5">
        <f t="shared" si="0"/>
        <v>302960</v>
      </c>
    </row>
    <row r="81" spans="1:14" ht="12.75">
      <c r="A81" t="s">
        <v>29</v>
      </c>
      <c r="B81" s="5">
        <v>6352</v>
      </c>
      <c r="C81" s="4">
        <v>5475</v>
      </c>
      <c r="D81" s="4">
        <v>5217</v>
      </c>
      <c r="E81" s="4">
        <v>5427</v>
      </c>
      <c r="F81" s="4">
        <v>5656</v>
      </c>
      <c r="G81" s="4">
        <v>6333</v>
      </c>
      <c r="H81" s="4">
        <v>4935</v>
      </c>
      <c r="I81" s="4">
        <v>5113</v>
      </c>
      <c r="J81" s="4">
        <v>5674</v>
      </c>
      <c r="K81" s="5">
        <v>4425</v>
      </c>
      <c r="L81" s="5">
        <v>5164</v>
      </c>
      <c r="M81" s="4">
        <v>5467</v>
      </c>
      <c r="N81" s="5">
        <f t="shared" si="0"/>
        <v>65238</v>
      </c>
    </row>
    <row r="82" spans="1:14" ht="12.75">
      <c r="A82" t="s">
        <v>72</v>
      </c>
      <c r="B82" s="5">
        <v>1449642</v>
      </c>
      <c r="C82" s="4">
        <v>1596412</v>
      </c>
      <c r="D82" s="4">
        <v>1687005</v>
      </c>
      <c r="E82" s="4">
        <v>1589099</v>
      </c>
      <c r="F82" s="4">
        <v>1598648</v>
      </c>
      <c r="G82" s="4">
        <v>1618811</v>
      </c>
      <c r="H82" s="4">
        <v>1470210</v>
      </c>
      <c r="I82" s="4">
        <v>1698603</v>
      </c>
      <c r="J82" s="4">
        <v>1511005</v>
      </c>
      <c r="K82" s="5">
        <v>1837814</v>
      </c>
      <c r="L82" s="5">
        <v>1843686</v>
      </c>
      <c r="M82" s="4">
        <v>1664822</v>
      </c>
      <c r="N82" s="5">
        <f t="shared" si="0"/>
        <v>19565757</v>
      </c>
    </row>
    <row r="83" spans="1:14" ht="12.75">
      <c r="A83" t="s">
        <v>73</v>
      </c>
      <c r="B83" s="5">
        <v>1892</v>
      </c>
      <c r="C83" s="4">
        <v>1467</v>
      </c>
      <c r="D83" s="4">
        <v>1650</v>
      </c>
      <c r="E83" s="4">
        <v>1604</v>
      </c>
      <c r="F83" s="4">
        <v>1529</v>
      </c>
      <c r="G83" s="4">
        <v>1508</v>
      </c>
      <c r="H83" s="4">
        <v>1381</v>
      </c>
      <c r="I83" s="4">
        <v>1503</v>
      </c>
      <c r="J83" s="4">
        <v>1538</v>
      </c>
      <c r="K83" s="5">
        <v>1502</v>
      </c>
      <c r="L83" s="5">
        <v>1847</v>
      </c>
      <c r="M83" s="4">
        <v>1872</v>
      </c>
      <c r="N83" s="5">
        <f t="shared" si="0"/>
        <v>19293</v>
      </c>
    </row>
    <row r="84" spans="1:14" ht="12.75">
      <c r="A84" t="s">
        <v>74</v>
      </c>
      <c r="B84" s="5">
        <v>77208</v>
      </c>
      <c r="C84" s="4">
        <v>94586</v>
      </c>
      <c r="D84" s="4">
        <v>100460</v>
      </c>
      <c r="E84" s="4">
        <v>76466</v>
      </c>
      <c r="F84" s="4">
        <v>71501</v>
      </c>
      <c r="G84" s="4">
        <v>54142</v>
      </c>
      <c r="H84" s="4">
        <v>40604</v>
      </c>
      <c r="I84" s="4">
        <v>56276</v>
      </c>
      <c r="J84" s="4">
        <v>44609</v>
      </c>
      <c r="K84" s="5">
        <v>53178</v>
      </c>
      <c r="L84" s="5">
        <v>75985</v>
      </c>
      <c r="M84" s="4">
        <v>79429</v>
      </c>
      <c r="N84" s="5">
        <f>SUM(B84:M84)</f>
        <v>824444</v>
      </c>
    </row>
    <row r="85" spans="1:14" ht="12.75">
      <c r="A85" t="s">
        <v>30</v>
      </c>
      <c r="B85" s="5">
        <v>13319</v>
      </c>
      <c r="C85" s="4">
        <v>13599</v>
      </c>
      <c r="D85" s="4">
        <v>13869</v>
      </c>
      <c r="E85" s="4">
        <v>13414</v>
      </c>
      <c r="F85" s="4">
        <v>13503</v>
      </c>
      <c r="G85" s="4">
        <v>13696</v>
      </c>
      <c r="H85" s="4">
        <v>12525</v>
      </c>
      <c r="I85" s="4">
        <v>17024</v>
      </c>
      <c r="J85" s="4">
        <v>13283</v>
      </c>
      <c r="K85" s="5">
        <v>14960</v>
      </c>
      <c r="L85" s="5">
        <v>15777</v>
      </c>
      <c r="M85" s="4">
        <v>13611</v>
      </c>
      <c r="N85" s="5">
        <f>SUM(B85:M85)</f>
        <v>168580</v>
      </c>
    </row>
    <row r="86" ht="12.75">
      <c r="A86" t="s">
        <v>1</v>
      </c>
    </row>
    <row r="87" spans="1:14" ht="12.75">
      <c r="A87" t="s">
        <v>31</v>
      </c>
      <c r="B87" s="5">
        <f>SUM(B19:B85)</f>
        <v>39310465</v>
      </c>
      <c r="C87" s="5">
        <f aca="true" t="shared" si="1" ref="C87:M87">SUM(C19:C85)</f>
        <v>39628314</v>
      </c>
      <c r="D87" s="5">
        <f t="shared" si="1"/>
        <v>40654828</v>
      </c>
      <c r="E87" s="5">
        <f t="shared" si="1"/>
        <v>39491450</v>
      </c>
      <c r="F87" s="5">
        <f t="shared" si="1"/>
        <v>41096006</v>
      </c>
      <c r="G87" s="5">
        <f t="shared" si="1"/>
        <v>42046917</v>
      </c>
      <c r="H87" s="5">
        <f t="shared" si="1"/>
        <v>42039776</v>
      </c>
      <c r="I87" s="5">
        <f t="shared" si="1"/>
        <v>49442728</v>
      </c>
      <c r="J87" s="5">
        <f t="shared" si="1"/>
        <v>42667682</v>
      </c>
      <c r="K87" s="5">
        <f t="shared" si="1"/>
        <v>43564261</v>
      </c>
      <c r="L87" s="5">
        <f t="shared" si="1"/>
        <v>48281402</v>
      </c>
      <c r="M87" s="5">
        <f t="shared" si="1"/>
        <v>44589360</v>
      </c>
      <c r="N87" s="5">
        <f>SUM(B87:M87)</f>
        <v>512813189</v>
      </c>
    </row>
  </sheetData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1:N97"/>
  <sheetViews>
    <sheetView workbookViewId="0" topLeftCell="A11">
      <pane xSplit="1" ySplit="18" topLeftCell="B29" activePane="bottomRight" state="frozen"/>
      <selection pane="topLeft" activeCell="A11" sqref="A11"/>
      <selection pane="topRight" activeCell="B11" sqref="B11"/>
      <selection pane="bottomLeft" activeCell="A19" sqref="A19"/>
      <selection pane="bottomRight" activeCell="A11" sqref="A11"/>
    </sheetView>
  </sheetViews>
  <sheetFormatPr defaultColWidth="9.33203125" defaultRowHeight="12.75"/>
  <cols>
    <col min="1" max="1" width="16.16015625" style="0" bestFit="1" customWidth="1"/>
    <col min="2" max="2" width="7.66015625" style="0" bestFit="1" customWidth="1"/>
    <col min="3" max="3" width="7.83203125" style="0" bestFit="1" customWidth="1"/>
    <col min="4" max="11" width="7.66015625" style="0" bestFit="1" customWidth="1"/>
    <col min="12" max="12" width="8" style="0" bestFit="1" customWidth="1"/>
    <col min="13" max="13" width="7.66015625" style="0" bestFit="1" customWidth="1"/>
    <col min="14" max="14" width="9.16015625" style="5" bestFit="1" customWidth="1"/>
  </cols>
  <sheetData>
    <row r="11" spans="1:14" ht="12.75">
      <c r="A11" t="s">
        <v>101</v>
      </c>
      <c r="N11" t="s">
        <v>75</v>
      </c>
    </row>
    <row r="12" ht="12.75">
      <c r="N12"/>
    </row>
    <row r="13" spans="4:14" ht="12.75">
      <c r="D13" s="6"/>
      <c r="E13" s="6"/>
      <c r="F13" s="6"/>
      <c r="G13" s="6"/>
      <c r="H13" s="6"/>
      <c r="N13"/>
    </row>
    <row r="14" spans="4:14" ht="12.75">
      <c r="D14" s="6"/>
      <c r="E14" s="6"/>
      <c r="F14" s="6"/>
      <c r="G14" s="6"/>
      <c r="H14" s="6"/>
      <c r="N14"/>
    </row>
    <row r="15" spans="1:14" ht="12.75">
      <c r="A15" s="7" t="s">
        <v>76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7" t="s">
        <v>77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 t="s">
        <v>35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7" t="s">
        <v>36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 t="s">
        <v>78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ht="12.75">
      <c r="N20"/>
    </row>
    <row r="21" ht="12.75">
      <c r="N21"/>
    </row>
    <row r="22" ht="12.75">
      <c r="N22"/>
    </row>
    <row r="23" ht="12.75">
      <c r="N23"/>
    </row>
    <row r="24" ht="12.75">
      <c r="N24"/>
    </row>
    <row r="25" ht="12.75">
      <c r="N25"/>
    </row>
    <row r="26" spans="2:14" ht="12.75">
      <c r="B26" s="1">
        <v>37803</v>
      </c>
      <c r="C26" s="1">
        <v>37834</v>
      </c>
      <c r="D26" s="1">
        <v>37865</v>
      </c>
      <c r="E26" s="1">
        <v>37895</v>
      </c>
      <c r="F26" s="1">
        <v>37926</v>
      </c>
      <c r="G26" s="1">
        <v>37956</v>
      </c>
      <c r="H26" s="1">
        <v>37987</v>
      </c>
      <c r="I26" s="1">
        <v>38018</v>
      </c>
      <c r="J26" s="1">
        <v>38047</v>
      </c>
      <c r="K26" s="1">
        <v>38078</v>
      </c>
      <c r="L26" s="1">
        <v>38108</v>
      </c>
      <c r="M26" s="1">
        <v>38139</v>
      </c>
      <c r="N26" s="2" t="s">
        <v>102</v>
      </c>
    </row>
    <row r="27" ht="12.75">
      <c r="A27" t="s">
        <v>0</v>
      </c>
    </row>
    <row r="28" ht="12.75">
      <c r="A28" t="s">
        <v>1</v>
      </c>
    </row>
    <row r="29" spans="1:14" ht="12.75">
      <c r="A29" t="s">
        <v>38</v>
      </c>
      <c r="B29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>
        <v>0</v>
      </c>
      <c r="L29">
        <v>0</v>
      </c>
      <c r="M29" s="2">
        <v>0</v>
      </c>
      <c r="N29" s="5">
        <f>SUM(B29:M29)</f>
        <v>0</v>
      </c>
    </row>
    <row r="30" spans="1:14" ht="12.75">
      <c r="A30" t="s">
        <v>39</v>
      </c>
      <c r="B30" s="5">
        <v>28635</v>
      </c>
      <c r="C30" s="4">
        <v>29210</v>
      </c>
      <c r="D30" s="4">
        <v>28750</v>
      </c>
      <c r="E30" s="4">
        <v>28109</v>
      </c>
      <c r="F30" s="4">
        <v>29165</v>
      </c>
      <c r="G30" s="4">
        <v>30419</v>
      </c>
      <c r="H30" s="4">
        <v>30152</v>
      </c>
      <c r="I30" s="4">
        <v>35440</v>
      </c>
      <c r="J30" s="4">
        <v>30618</v>
      </c>
      <c r="K30" s="5">
        <v>31981</v>
      </c>
      <c r="L30" s="5">
        <v>35161</v>
      </c>
      <c r="M30" s="4">
        <v>32507</v>
      </c>
      <c r="N30" s="5">
        <f aca="true" t="shared" si="0" ref="N30:N93">SUM(B30:M30)</f>
        <v>370147</v>
      </c>
    </row>
    <row r="31" spans="1:14" ht="12.75">
      <c r="A31" t="s">
        <v>40</v>
      </c>
      <c r="B31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>
        <v>0</v>
      </c>
      <c r="L31">
        <v>0</v>
      </c>
      <c r="M31" s="2">
        <v>0</v>
      </c>
      <c r="N31" s="5">
        <f t="shared" si="0"/>
        <v>0</v>
      </c>
    </row>
    <row r="32" spans="1:14" ht="12.75">
      <c r="A32" t="s">
        <v>2</v>
      </c>
      <c r="B32" s="5">
        <v>18250</v>
      </c>
      <c r="C32" s="4">
        <v>20222</v>
      </c>
      <c r="D32" s="4">
        <v>19904</v>
      </c>
      <c r="E32" s="4">
        <v>19460</v>
      </c>
      <c r="F32" s="4">
        <v>20191</v>
      </c>
      <c r="G32" s="4">
        <v>21059</v>
      </c>
      <c r="H32" s="4">
        <v>20874</v>
      </c>
      <c r="I32" s="4">
        <v>25636</v>
      </c>
      <c r="J32" s="4">
        <v>21197</v>
      </c>
      <c r="K32" s="5">
        <v>22141</v>
      </c>
      <c r="L32" s="5">
        <v>25333</v>
      </c>
      <c r="M32" s="4">
        <v>22504</v>
      </c>
      <c r="N32" s="5">
        <f t="shared" si="0"/>
        <v>256771</v>
      </c>
    </row>
    <row r="33" spans="1:14" ht="12.75">
      <c r="A33" t="s">
        <v>41</v>
      </c>
      <c r="B33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>
        <v>0</v>
      </c>
      <c r="L33">
        <v>0</v>
      </c>
      <c r="M33" s="2">
        <v>0</v>
      </c>
      <c r="N33" s="5">
        <f t="shared" si="0"/>
        <v>0</v>
      </c>
    </row>
    <row r="34" spans="1:14" ht="12.75">
      <c r="A34" t="s">
        <v>42</v>
      </c>
      <c r="B34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>
        <v>0</v>
      </c>
      <c r="L34">
        <v>0</v>
      </c>
      <c r="M34" s="2">
        <v>0</v>
      </c>
      <c r="N34" s="5">
        <f t="shared" si="0"/>
        <v>0</v>
      </c>
    </row>
    <row r="35" spans="1:14" ht="12.75">
      <c r="A35" t="s">
        <v>3</v>
      </c>
      <c r="B35" s="5">
        <v>20577</v>
      </c>
      <c r="C35" s="4">
        <v>20436</v>
      </c>
      <c r="D35" s="4">
        <v>20114</v>
      </c>
      <c r="E35" s="4">
        <v>19666</v>
      </c>
      <c r="F35" s="4">
        <v>20405</v>
      </c>
      <c r="G35" s="4">
        <v>21282</v>
      </c>
      <c r="H35" s="4">
        <v>21095</v>
      </c>
      <c r="I35" s="4">
        <v>24414</v>
      </c>
      <c r="J35" s="4">
        <v>21421</v>
      </c>
      <c r="K35" s="5">
        <v>22375</v>
      </c>
      <c r="L35" s="5">
        <v>24257</v>
      </c>
      <c r="M35" s="4">
        <v>22742</v>
      </c>
      <c r="N35" s="5">
        <f t="shared" si="0"/>
        <v>258784</v>
      </c>
    </row>
    <row r="36" spans="1:14" ht="12.75">
      <c r="A36" t="s">
        <v>43</v>
      </c>
      <c r="B36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>
        <v>0</v>
      </c>
      <c r="L36">
        <v>0</v>
      </c>
      <c r="M36" s="2">
        <v>0</v>
      </c>
      <c r="N36" s="5">
        <f t="shared" si="0"/>
        <v>0</v>
      </c>
    </row>
    <row r="37" spans="1:14" ht="12.75">
      <c r="A37" t="s">
        <v>44</v>
      </c>
      <c r="B37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>
        <v>0</v>
      </c>
      <c r="L37">
        <v>0</v>
      </c>
      <c r="M37" s="2">
        <v>0</v>
      </c>
      <c r="N37" s="5">
        <f t="shared" si="0"/>
        <v>0</v>
      </c>
    </row>
    <row r="38" spans="1:14" ht="12.75">
      <c r="A38" t="s">
        <v>45</v>
      </c>
      <c r="B38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>
        <v>0</v>
      </c>
      <c r="L38">
        <v>0</v>
      </c>
      <c r="M38" s="2">
        <v>0</v>
      </c>
      <c r="N38" s="5">
        <f t="shared" si="0"/>
        <v>0</v>
      </c>
    </row>
    <row r="39" spans="1:14" ht="12.75">
      <c r="A39" t="s">
        <v>46</v>
      </c>
      <c r="B39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>
        <v>0</v>
      </c>
      <c r="L39">
        <v>0</v>
      </c>
      <c r="M39" s="2">
        <v>0</v>
      </c>
      <c r="N39" s="5">
        <f t="shared" si="0"/>
        <v>0</v>
      </c>
    </row>
    <row r="40" spans="1:14" ht="12.75">
      <c r="A40" t="s">
        <v>4</v>
      </c>
      <c r="B40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>
        <v>0</v>
      </c>
      <c r="L40">
        <v>0</v>
      </c>
      <c r="M40" s="2">
        <v>0</v>
      </c>
      <c r="N40" s="5">
        <f t="shared" si="0"/>
        <v>0</v>
      </c>
    </row>
    <row r="41" spans="1:14" ht="12.75">
      <c r="A41" t="s">
        <v>100</v>
      </c>
      <c r="B41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>
        <v>0</v>
      </c>
      <c r="L41">
        <v>0</v>
      </c>
      <c r="M41" s="2">
        <v>0</v>
      </c>
      <c r="N41" s="5">
        <f t="shared" si="0"/>
        <v>0</v>
      </c>
    </row>
    <row r="42" spans="1:14" ht="12.75">
      <c r="A42" t="s">
        <v>5</v>
      </c>
      <c r="B42" s="5">
        <v>25547</v>
      </c>
      <c r="C42" s="4">
        <v>28128</v>
      </c>
      <c r="D42" s="4">
        <v>27685</v>
      </c>
      <c r="E42" s="4">
        <v>27068</v>
      </c>
      <c r="F42" s="4">
        <v>28085</v>
      </c>
      <c r="G42" s="4">
        <v>29292</v>
      </c>
      <c r="H42" s="4">
        <v>29036</v>
      </c>
      <c r="I42" s="4">
        <v>35546</v>
      </c>
      <c r="J42" s="4">
        <v>29484</v>
      </c>
      <c r="K42" s="5">
        <v>30797</v>
      </c>
      <c r="L42" s="5">
        <v>35136</v>
      </c>
      <c r="M42" s="4">
        <v>31303</v>
      </c>
      <c r="N42" s="5">
        <f t="shared" si="0"/>
        <v>357107</v>
      </c>
    </row>
    <row r="43" spans="1:14" ht="12.75">
      <c r="A43" t="s">
        <v>6</v>
      </c>
      <c r="B43" s="5">
        <v>23713</v>
      </c>
      <c r="C43" s="4">
        <v>23499</v>
      </c>
      <c r="D43" s="4">
        <v>23128</v>
      </c>
      <c r="E43" s="4">
        <v>22613</v>
      </c>
      <c r="F43" s="4">
        <v>23462</v>
      </c>
      <c r="G43" s="4">
        <v>24471</v>
      </c>
      <c r="H43" s="4">
        <v>24256</v>
      </c>
      <c r="I43" s="4">
        <v>28036</v>
      </c>
      <c r="J43" s="4">
        <v>24631</v>
      </c>
      <c r="K43" s="5">
        <v>25728</v>
      </c>
      <c r="L43" s="5">
        <v>27859</v>
      </c>
      <c r="M43" s="4">
        <v>26151</v>
      </c>
      <c r="N43" s="5">
        <f t="shared" si="0"/>
        <v>297547</v>
      </c>
    </row>
    <row r="44" spans="1:14" ht="12.75">
      <c r="A44" t="s">
        <v>47</v>
      </c>
      <c r="B44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>
        <v>0</v>
      </c>
      <c r="L44">
        <v>0</v>
      </c>
      <c r="M44" s="2">
        <v>0</v>
      </c>
      <c r="N44" s="5">
        <f t="shared" si="0"/>
        <v>0</v>
      </c>
    </row>
    <row r="45" spans="1:14" ht="12.75">
      <c r="A45" t="s">
        <v>48</v>
      </c>
      <c r="B45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>
        <v>0</v>
      </c>
      <c r="L45">
        <v>0</v>
      </c>
      <c r="M45" s="2">
        <v>0</v>
      </c>
      <c r="N45" s="5">
        <f t="shared" si="0"/>
        <v>0</v>
      </c>
    </row>
    <row r="46" spans="1:14" ht="12.75">
      <c r="A46" t="s">
        <v>7</v>
      </c>
      <c r="B46" s="5">
        <v>97483</v>
      </c>
      <c r="C46" s="4">
        <v>96853</v>
      </c>
      <c r="D46" s="4">
        <v>95327</v>
      </c>
      <c r="E46" s="4">
        <v>93202</v>
      </c>
      <c r="F46" s="4">
        <v>96704</v>
      </c>
      <c r="G46" s="4">
        <v>100861</v>
      </c>
      <c r="H46" s="4">
        <v>99977</v>
      </c>
      <c r="I46" s="4">
        <v>115733</v>
      </c>
      <c r="J46" s="4">
        <v>101521</v>
      </c>
      <c r="K46" s="5">
        <v>106041</v>
      </c>
      <c r="L46" s="5">
        <v>114985</v>
      </c>
      <c r="M46" s="4">
        <v>107784</v>
      </c>
      <c r="N46" s="5">
        <f t="shared" si="0"/>
        <v>1226471</v>
      </c>
    </row>
    <row r="47" spans="1:14" ht="12.75">
      <c r="A47" t="s">
        <v>8</v>
      </c>
      <c r="B47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>
        <v>0</v>
      </c>
      <c r="L47">
        <v>0</v>
      </c>
      <c r="M47" s="2">
        <v>0</v>
      </c>
      <c r="N47" s="5">
        <f t="shared" si="0"/>
        <v>0</v>
      </c>
    </row>
    <row r="48" spans="1:14" ht="12.75">
      <c r="A48" t="s">
        <v>9</v>
      </c>
      <c r="B48" s="5">
        <v>66742</v>
      </c>
      <c r="C48" s="4">
        <v>67051</v>
      </c>
      <c r="D48" s="4">
        <v>65995</v>
      </c>
      <c r="E48" s="4">
        <v>64524</v>
      </c>
      <c r="F48" s="4">
        <v>66948</v>
      </c>
      <c r="G48" s="4">
        <v>69826</v>
      </c>
      <c r="H48" s="4">
        <v>69214</v>
      </c>
      <c r="I48" s="4">
        <v>80643</v>
      </c>
      <c r="J48" s="4">
        <v>70283</v>
      </c>
      <c r="K48" s="5">
        <v>73412</v>
      </c>
      <c r="L48" s="5">
        <v>80073</v>
      </c>
      <c r="M48" s="4">
        <v>74619</v>
      </c>
      <c r="N48" s="5">
        <f t="shared" si="0"/>
        <v>849330</v>
      </c>
    </row>
    <row r="49" spans="1:14" ht="12.75">
      <c r="A49" t="s">
        <v>10</v>
      </c>
      <c r="B49" s="5">
        <v>30552</v>
      </c>
      <c r="C49" s="4">
        <v>29755</v>
      </c>
      <c r="D49" s="4">
        <v>29286</v>
      </c>
      <c r="E49" s="4">
        <v>28633</v>
      </c>
      <c r="F49" s="4">
        <v>29709</v>
      </c>
      <c r="G49" s="4">
        <v>30986</v>
      </c>
      <c r="H49" s="4">
        <v>30715</v>
      </c>
      <c r="I49" s="4">
        <v>35133</v>
      </c>
      <c r="J49" s="4">
        <v>31189</v>
      </c>
      <c r="K49" s="5">
        <v>32578</v>
      </c>
      <c r="L49" s="5">
        <v>34945</v>
      </c>
      <c r="M49" s="4">
        <v>33113</v>
      </c>
      <c r="N49" s="5">
        <f t="shared" si="0"/>
        <v>376594</v>
      </c>
    </row>
    <row r="50" spans="1:14" ht="12.75">
      <c r="A50" t="s">
        <v>11</v>
      </c>
      <c r="B50" s="5">
        <v>23405</v>
      </c>
      <c r="C50" s="4">
        <v>22631</v>
      </c>
      <c r="D50" s="4">
        <v>22275</v>
      </c>
      <c r="E50" s="4">
        <v>21778</v>
      </c>
      <c r="F50" s="4">
        <v>22597</v>
      </c>
      <c r="G50" s="4">
        <v>23568</v>
      </c>
      <c r="H50" s="4">
        <v>23361</v>
      </c>
      <c r="I50" s="4">
        <v>26605</v>
      </c>
      <c r="J50" s="4">
        <v>23722</v>
      </c>
      <c r="K50" s="5">
        <v>24779</v>
      </c>
      <c r="L50" s="5">
        <v>26473</v>
      </c>
      <c r="M50" s="4">
        <v>25186</v>
      </c>
      <c r="N50" s="5">
        <f t="shared" si="0"/>
        <v>286380</v>
      </c>
    </row>
    <row r="51" spans="1:14" ht="12.75">
      <c r="A51" t="s">
        <v>49</v>
      </c>
      <c r="B51" s="5">
        <v>18143</v>
      </c>
      <c r="C51" s="4">
        <v>18365</v>
      </c>
      <c r="D51" s="4">
        <v>18075</v>
      </c>
      <c r="E51" s="4">
        <v>17672</v>
      </c>
      <c r="F51" s="4">
        <v>18336</v>
      </c>
      <c r="G51" s="4">
        <v>19125</v>
      </c>
      <c r="H51" s="4">
        <v>18957</v>
      </c>
      <c r="I51" s="4">
        <v>22183</v>
      </c>
      <c r="J51" s="4">
        <v>19250</v>
      </c>
      <c r="K51" s="5">
        <v>20107</v>
      </c>
      <c r="L51" s="5">
        <v>22017</v>
      </c>
      <c r="M51" s="4">
        <v>20437</v>
      </c>
      <c r="N51" s="5">
        <f t="shared" si="0"/>
        <v>232667</v>
      </c>
    </row>
    <row r="52" spans="1:14" ht="12.75">
      <c r="A52" t="s">
        <v>12</v>
      </c>
      <c r="B52" s="5">
        <v>18357</v>
      </c>
      <c r="C52" s="4">
        <v>18324</v>
      </c>
      <c r="D52" s="4">
        <v>18035</v>
      </c>
      <c r="E52" s="4">
        <v>17633</v>
      </c>
      <c r="F52" s="4">
        <v>18296</v>
      </c>
      <c r="G52" s="4">
        <v>19082</v>
      </c>
      <c r="H52" s="4">
        <v>18915</v>
      </c>
      <c r="I52" s="4">
        <v>21957</v>
      </c>
      <c r="J52" s="4">
        <v>19207</v>
      </c>
      <c r="K52" s="5">
        <v>20063</v>
      </c>
      <c r="L52" s="5">
        <v>21809</v>
      </c>
      <c r="M52" s="4">
        <v>20392</v>
      </c>
      <c r="N52" s="5">
        <f t="shared" si="0"/>
        <v>232070</v>
      </c>
    </row>
    <row r="53" spans="1:14" ht="12.75">
      <c r="A53" t="s">
        <v>13</v>
      </c>
      <c r="B53" s="5">
        <v>45914</v>
      </c>
      <c r="C53" s="4">
        <v>45465</v>
      </c>
      <c r="D53" s="4">
        <v>44749</v>
      </c>
      <c r="E53" s="4">
        <v>43751</v>
      </c>
      <c r="F53" s="4">
        <v>45395</v>
      </c>
      <c r="G53" s="4">
        <v>47346</v>
      </c>
      <c r="H53" s="4">
        <v>46931</v>
      </c>
      <c r="I53" s="4">
        <v>54220</v>
      </c>
      <c r="J53" s="4">
        <v>47656</v>
      </c>
      <c r="K53" s="5">
        <v>49778</v>
      </c>
      <c r="L53" s="5">
        <v>53879</v>
      </c>
      <c r="M53" s="4">
        <v>50596</v>
      </c>
      <c r="N53" s="5">
        <f t="shared" si="0"/>
        <v>575680</v>
      </c>
    </row>
    <row r="54" spans="1:14" ht="12.75">
      <c r="A54" t="s">
        <v>14</v>
      </c>
      <c r="B54" s="5">
        <v>17871</v>
      </c>
      <c r="C54" s="4">
        <v>22008</v>
      </c>
      <c r="D54" s="4">
        <v>21661</v>
      </c>
      <c r="E54" s="4">
        <v>21178</v>
      </c>
      <c r="F54" s="4">
        <v>21974</v>
      </c>
      <c r="G54" s="4">
        <v>22918</v>
      </c>
      <c r="H54" s="4">
        <v>22718</v>
      </c>
      <c r="I54" s="4">
        <v>29292</v>
      </c>
      <c r="J54" s="4">
        <v>23069</v>
      </c>
      <c r="K54" s="5">
        <v>24096</v>
      </c>
      <c r="L54" s="5">
        <v>28824</v>
      </c>
      <c r="M54" s="4">
        <v>24492</v>
      </c>
      <c r="N54" s="5">
        <f t="shared" si="0"/>
        <v>280101</v>
      </c>
    </row>
    <row r="55" spans="1:14" ht="12.75">
      <c r="A55" t="s">
        <v>50</v>
      </c>
      <c r="B55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>
        <v>0</v>
      </c>
      <c r="L55">
        <v>0</v>
      </c>
      <c r="M55" s="2">
        <v>0</v>
      </c>
      <c r="N55" s="5">
        <f t="shared" si="0"/>
        <v>0</v>
      </c>
    </row>
    <row r="56" spans="1:14" ht="12.75">
      <c r="A56" t="s">
        <v>15</v>
      </c>
      <c r="B56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>
        <v>0</v>
      </c>
      <c r="L56">
        <v>0</v>
      </c>
      <c r="M56" s="2">
        <v>0</v>
      </c>
      <c r="N56" s="5">
        <f t="shared" si="0"/>
        <v>0</v>
      </c>
    </row>
    <row r="57" spans="1:14" ht="12.75">
      <c r="A57" t="s">
        <v>51</v>
      </c>
      <c r="B57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>
        <v>0</v>
      </c>
      <c r="L57">
        <v>0</v>
      </c>
      <c r="M57" s="2">
        <v>0</v>
      </c>
      <c r="N57" s="5">
        <f t="shared" si="0"/>
        <v>0</v>
      </c>
    </row>
    <row r="58" spans="1:14" ht="12.75">
      <c r="A58" t="s">
        <v>16</v>
      </c>
      <c r="B58" s="5">
        <v>34665</v>
      </c>
      <c r="C58" s="4">
        <v>33969</v>
      </c>
      <c r="D58" s="4">
        <v>33434</v>
      </c>
      <c r="E58" s="4">
        <v>32688</v>
      </c>
      <c r="F58" s="4">
        <v>33916</v>
      </c>
      <c r="G58" s="4">
        <v>35374</v>
      </c>
      <c r="H58" s="4">
        <v>35064</v>
      </c>
      <c r="I58" s="4">
        <v>40257</v>
      </c>
      <c r="J58" s="4">
        <v>35606</v>
      </c>
      <c r="K58" s="5">
        <v>37191</v>
      </c>
      <c r="L58" s="5">
        <v>40028</v>
      </c>
      <c r="M58" s="4">
        <v>37802</v>
      </c>
      <c r="N58" s="5">
        <f t="shared" si="0"/>
        <v>429994</v>
      </c>
    </row>
    <row r="59" spans="1:14" ht="12.75">
      <c r="A59" t="s">
        <v>52</v>
      </c>
      <c r="B59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>
        <v>0</v>
      </c>
      <c r="L59">
        <v>0</v>
      </c>
      <c r="M59" s="2">
        <v>0</v>
      </c>
      <c r="N59" s="5">
        <f t="shared" si="0"/>
        <v>0</v>
      </c>
    </row>
    <row r="60" spans="1:14" ht="12.75">
      <c r="A60" t="s">
        <v>17</v>
      </c>
      <c r="B60" s="5">
        <v>21592</v>
      </c>
      <c r="C60" s="4">
        <v>26536</v>
      </c>
      <c r="D60" s="4">
        <v>26118</v>
      </c>
      <c r="E60" s="4">
        <v>25536</v>
      </c>
      <c r="F60" s="4">
        <v>26496</v>
      </c>
      <c r="G60" s="4">
        <v>27634</v>
      </c>
      <c r="H60" s="4">
        <v>27392</v>
      </c>
      <c r="I60" s="4">
        <v>35289</v>
      </c>
      <c r="J60" s="4">
        <v>27815</v>
      </c>
      <c r="K60" s="5">
        <v>29054</v>
      </c>
      <c r="L60" s="5">
        <v>34727</v>
      </c>
      <c r="M60" s="4">
        <v>29531</v>
      </c>
      <c r="N60" s="5">
        <f t="shared" si="0"/>
        <v>337720</v>
      </c>
    </row>
    <row r="61" spans="1:14" ht="12.75">
      <c r="A61" t="s">
        <v>18</v>
      </c>
      <c r="B61" s="5">
        <v>7175</v>
      </c>
      <c r="C61" s="4">
        <v>8536</v>
      </c>
      <c r="D61" s="4">
        <v>8402</v>
      </c>
      <c r="E61" s="4">
        <v>8214</v>
      </c>
      <c r="F61" s="4">
        <v>8523</v>
      </c>
      <c r="G61" s="4">
        <v>8889</v>
      </c>
      <c r="H61" s="4">
        <v>8812</v>
      </c>
      <c r="I61" s="4">
        <v>11191</v>
      </c>
      <c r="J61" s="4">
        <v>8948</v>
      </c>
      <c r="K61" s="5">
        <v>9346</v>
      </c>
      <c r="L61" s="5">
        <v>11027</v>
      </c>
      <c r="M61" s="4">
        <v>9500</v>
      </c>
      <c r="N61" s="5">
        <f t="shared" si="0"/>
        <v>108563</v>
      </c>
    </row>
    <row r="62" spans="1:14" ht="12.75">
      <c r="A62" t="s">
        <v>19</v>
      </c>
      <c r="B62" s="5">
        <v>11230</v>
      </c>
      <c r="C62" s="4">
        <v>11074</v>
      </c>
      <c r="D62" s="4">
        <v>10900</v>
      </c>
      <c r="E62" s="4">
        <v>10657</v>
      </c>
      <c r="F62" s="4">
        <v>11057</v>
      </c>
      <c r="G62" s="4">
        <v>11532</v>
      </c>
      <c r="H62" s="4">
        <v>11431</v>
      </c>
      <c r="I62" s="4">
        <v>13174</v>
      </c>
      <c r="J62" s="4">
        <v>11608</v>
      </c>
      <c r="K62" s="5">
        <v>12125</v>
      </c>
      <c r="L62" s="5">
        <v>13094</v>
      </c>
      <c r="M62" s="4">
        <v>12324</v>
      </c>
      <c r="N62" s="5">
        <f t="shared" si="0"/>
        <v>140206</v>
      </c>
    </row>
    <row r="63" spans="1:14" ht="12.75">
      <c r="A63" t="s">
        <v>53</v>
      </c>
      <c r="B63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>
        <v>0</v>
      </c>
      <c r="L63">
        <v>0</v>
      </c>
      <c r="M63" s="2">
        <v>0</v>
      </c>
      <c r="N63" s="5">
        <f t="shared" si="0"/>
        <v>0</v>
      </c>
    </row>
    <row r="64" spans="1:14" ht="12.75">
      <c r="A64" t="s">
        <v>54</v>
      </c>
      <c r="B64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>
        <v>0</v>
      </c>
      <c r="L64">
        <v>0</v>
      </c>
      <c r="M64" s="2">
        <v>0</v>
      </c>
      <c r="N64" s="5">
        <f t="shared" si="0"/>
        <v>0</v>
      </c>
    </row>
    <row r="65" spans="1:14" ht="12.75">
      <c r="A65" t="s">
        <v>55</v>
      </c>
      <c r="B65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>
        <v>0</v>
      </c>
      <c r="L65">
        <v>0</v>
      </c>
      <c r="M65" s="2">
        <v>0</v>
      </c>
      <c r="N65" s="5">
        <f t="shared" si="0"/>
        <v>0</v>
      </c>
    </row>
    <row r="66" spans="1:14" ht="12.75">
      <c r="A66" t="s">
        <v>20</v>
      </c>
      <c r="B66" s="5">
        <v>25984</v>
      </c>
      <c r="C66" s="4">
        <v>29296</v>
      </c>
      <c r="D66" s="4">
        <v>28834</v>
      </c>
      <c r="E66" s="4">
        <v>28191</v>
      </c>
      <c r="F66" s="4">
        <v>29250</v>
      </c>
      <c r="G66" s="4">
        <v>30508</v>
      </c>
      <c r="H66" s="4">
        <v>30240</v>
      </c>
      <c r="I66" s="4">
        <v>37456</v>
      </c>
      <c r="J66" s="4">
        <v>30707</v>
      </c>
      <c r="K66" s="5">
        <v>32075</v>
      </c>
      <c r="L66" s="5">
        <v>36986</v>
      </c>
      <c r="M66" s="4">
        <v>32602</v>
      </c>
      <c r="N66" s="5">
        <f t="shared" si="0"/>
        <v>372129</v>
      </c>
    </row>
    <row r="67" spans="1:14" ht="12.75">
      <c r="A67" t="s">
        <v>21</v>
      </c>
      <c r="B67" s="5">
        <v>10486</v>
      </c>
      <c r="C67" s="4">
        <v>10354</v>
      </c>
      <c r="D67" s="4">
        <v>10191</v>
      </c>
      <c r="E67" s="4">
        <v>9963</v>
      </c>
      <c r="F67" s="4">
        <v>10338</v>
      </c>
      <c r="G67" s="4">
        <v>10782</v>
      </c>
      <c r="H67" s="4">
        <v>10688</v>
      </c>
      <c r="I67" s="4">
        <v>12326</v>
      </c>
      <c r="J67" s="4">
        <v>10853</v>
      </c>
      <c r="K67" s="5">
        <v>11336</v>
      </c>
      <c r="L67" s="5">
        <v>12251</v>
      </c>
      <c r="M67" s="4">
        <v>11522</v>
      </c>
      <c r="N67" s="5">
        <f t="shared" si="0"/>
        <v>131090</v>
      </c>
    </row>
    <row r="68" spans="1:14" ht="12.75">
      <c r="A68" t="s">
        <v>22</v>
      </c>
      <c r="B68" s="5">
        <v>31525</v>
      </c>
      <c r="C68" s="4">
        <v>31162</v>
      </c>
      <c r="D68" s="4">
        <v>30671</v>
      </c>
      <c r="E68" s="4">
        <v>29988</v>
      </c>
      <c r="F68" s="4">
        <v>31114</v>
      </c>
      <c r="G68" s="4">
        <v>32452</v>
      </c>
      <c r="H68" s="4">
        <v>32167</v>
      </c>
      <c r="I68" s="4">
        <v>37125</v>
      </c>
      <c r="J68" s="4">
        <v>32664</v>
      </c>
      <c r="K68" s="5">
        <v>34119</v>
      </c>
      <c r="L68" s="5">
        <v>36896</v>
      </c>
      <c r="M68" s="4">
        <v>34679</v>
      </c>
      <c r="N68" s="5">
        <f t="shared" si="0"/>
        <v>394562</v>
      </c>
    </row>
    <row r="69" spans="1:14" ht="12.75">
      <c r="A69" t="s">
        <v>56</v>
      </c>
      <c r="B69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>
        <v>0</v>
      </c>
      <c r="L69">
        <v>0</v>
      </c>
      <c r="M69" s="2">
        <v>0</v>
      </c>
      <c r="N69" s="5">
        <f t="shared" si="0"/>
        <v>0</v>
      </c>
    </row>
    <row r="70" spans="1:14" ht="12.75">
      <c r="A70" t="s">
        <v>23</v>
      </c>
      <c r="B70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>
        <v>0</v>
      </c>
      <c r="L70">
        <v>0</v>
      </c>
      <c r="M70" s="2">
        <v>0</v>
      </c>
      <c r="N70" s="5">
        <f t="shared" si="0"/>
        <v>0</v>
      </c>
    </row>
    <row r="71" spans="1:14" ht="12.75">
      <c r="A71" t="s">
        <v>24</v>
      </c>
      <c r="B71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>
        <v>0</v>
      </c>
      <c r="L71">
        <v>0</v>
      </c>
      <c r="M71" s="2">
        <v>0</v>
      </c>
      <c r="N71" s="5">
        <f t="shared" si="0"/>
        <v>0</v>
      </c>
    </row>
    <row r="72" spans="1:14" ht="12.75">
      <c r="A72" t="s">
        <v>57</v>
      </c>
      <c r="B7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>
        <v>0</v>
      </c>
      <c r="L72">
        <v>0</v>
      </c>
      <c r="M72" s="2">
        <v>0</v>
      </c>
      <c r="N72" s="5">
        <f t="shared" si="0"/>
        <v>0</v>
      </c>
    </row>
    <row r="73" spans="1:14" ht="12.75">
      <c r="A73" t="s">
        <v>58</v>
      </c>
      <c r="B73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>
        <v>0</v>
      </c>
      <c r="L73">
        <v>0</v>
      </c>
      <c r="M73" s="2">
        <v>0</v>
      </c>
      <c r="N73" s="5">
        <f t="shared" si="0"/>
        <v>0</v>
      </c>
    </row>
    <row r="74" spans="1:14" ht="12.75">
      <c r="A74" t="s">
        <v>59</v>
      </c>
      <c r="B74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>
        <v>0</v>
      </c>
      <c r="L74">
        <v>0</v>
      </c>
      <c r="M74" s="2">
        <v>0</v>
      </c>
      <c r="N74" s="5">
        <f t="shared" si="0"/>
        <v>0</v>
      </c>
    </row>
    <row r="75" spans="1:14" ht="12.75">
      <c r="A75" t="s">
        <v>25</v>
      </c>
      <c r="B75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>
        <v>0</v>
      </c>
      <c r="L75">
        <v>0</v>
      </c>
      <c r="M75" s="2">
        <v>0</v>
      </c>
      <c r="N75" s="5">
        <f t="shared" si="0"/>
        <v>0</v>
      </c>
    </row>
    <row r="76" spans="1:14" ht="12.75">
      <c r="A76" t="s">
        <v>60</v>
      </c>
      <c r="B76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>
        <v>0</v>
      </c>
      <c r="L76">
        <v>0</v>
      </c>
      <c r="M76" s="2">
        <v>0</v>
      </c>
      <c r="N76" s="5">
        <f t="shared" si="0"/>
        <v>0</v>
      </c>
    </row>
    <row r="77" spans="1:14" ht="12.75">
      <c r="A77" t="s">
        <v>61</v>
      </c>
      <c r="B77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>
        <v>0</v>
      </c>
      <c r="L77">
        <v>0</v>
      </c>
      <c r="M77" s="2">
        <v>0</v>
      </c>
      <c r="N77" s="5">
        <f t="shared" si="0"/>
        <v>0</v>
      </c>
    </row>
    <row r="78" spans="1:14" ht="12.75">
      <c r="A78" t="s">
        <v>62</v>
      </c>
      <c r="B78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>
        <v>0</v>
      </c>
      <c r="L78">
        <v>0</v>
      </c>
      <c r="M78" s="2">
        <v>0</v>
      </c>
      <c r="N78" s="5">
        <f t="shared" si="0"/>
        <v>0</v>
      </c>
    </row>
    <row r="79" spans="1:14" ht="12.75">
      <c r="A79" t="s">
        <v>26</v>
      </c>
      <c r="B79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>
        <v>0</v>
      </c>
      <c r="L79">
        <v>0</v>
      </c>
      <c r="M79" s="2">
        <v>0</v>
      </c>
      <c r="N79" s="5">
        <f t="shared" si="0"/>
        <v>0</v>
      </c>
    </row>
    <row r="80" spans="1:14" ht="12.75">
      <c r="A80" t="s">
        <v>63</v>
      </c>
      <c r="B80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>
        <v>0</v>
      </c>
      <c r="L80">
        <v>0</v>
      </c>
      <c r="M80" s="2">
        <v>0</v>
      </c>
      <c r="N80" s="5">
        <f t="shared" si="0"/>
        <v>0</v>
      </c>
    </row>
    <row r="81" spans="1:14" ht="12.75">
      <c r="A81" t="s">
        <v>64</v>
      </c>
      <c r="B81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>
        <v>0</v>
      </c>
      <c r="L81">
        <v>0</v>
      </c>
      <c r="M81" s="2">
        <v>0</v>
      </c>
      <c r="N81" s="5">
        <f t="shared" si="0"/>
        <v>0</v>
      </c>
    </row>
    <row r="82" spans="1:14" ht="12.75">
      <c r="A82" t="s">
        <v>65</v>
      </c>
      <c r="B8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>
        <v>0</v>
      </c>
      <c r="L82">
        <v>0</v>
      </c>
      <c r="M82" s="2">
        <v>0</v>
      </c>
      <c r="N82" s="5">
        <f t="shared" si="0"/>
        <v>0</v>
      </c>
    </row>
    <row r="83" spans="1:14" ht="12.75">
      <c r="A83" t="s">
        <v>66</v>
      </c>
      <c r="B83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>
        <v>0</v>
      </c>
      <c r="L83">
        <v>0</v>
      </c>
      <c r="M83" s="2">
        <v>0</v>
      </c>
      <c r="N83" s="5">
        <f t="shared" si="0"/>
        <v>0</v>
      </c>
    </row>
    <row r="84" spans="1:14" ht="12.75">
      <c r="A84" t="s">
        <v>67</v>
      </c>
      <c r="B84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>
        <v>0</v>
      </c>
      <c r="L84">
        <v>0</v>
      </c>
      <c r="M84" s="2">
        <v>0</v>
      </c>
      <c r="N84" s="5">
        <f t="shared" si="0"/>
        <v>0</v>
      </c>
    </row>
    <row r="85" spans="1:14" ht="12.75">
      <c r="A85" t="s">
        <v>68</v>
      </c>
      <c r="B85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>
        <v>0</v>
      </c>
      <c r="L85">
        <v>0</v>
      </c>
      <c r="M85" s="2">
        <v>0</v>
      </c>
      <c r="N85" s="5">
        <f t="shared" si="0"/>
        <v>0</v>
      </c>
    </row>
    <row r="86" spans="1:14" ht="12.75">
      <c r="A86" t="s">
        <v>69</v>
      </c>
      <c r="B86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>
        <v>0</v>
      </c>
      <c r="L86">
        <v>0</v>
      </c>
      <c r="M86" s="2">
        <v>0</v>
      </c>
      <c r="N86" s="5">
        <f t="shared" si="0"/>
        <v>0</v>
      </c>
    </row>
    <row r="87" spans="1:14" ht="12.75">
      <c r="A87" t="s">
        <v>70</v>
      </c>
      <c r="B87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>
        <v>0</v>
      </c>
      <c r="L87">
        <v>0</v>
      </c>
      <c r="M87" s="2">
        <v>0</v>
      </c>
      <c r="N87" s="5">
        <f t="shared" si="0"/>
        <v>0</v>
      </c>
    </row>
    <row r="88" spans="1:14" ht="12.75">
      <c r="A88" t="s">
        <v>27</v>
      </c>
      <c r="B88" s="5">
        <v>53022</v>
      </c>
      <c r="C88" s="4">
        <v>56685</v>
      </c>
      <c r="D88" s="4">
        <v>55792</v>
      </c>
      <c r="E88" s="4">
        <v>54549</v>
      </c>
      <c r="F88" s="4">
        <v>56598</v>
      </c>
      <c r="G88" s="4">
        <v>59031</v>
      </c>
      <c r="H88" s="4">
        <v>58514</v>
      </c>
      <c r="I88" s="4">
        <v>70556</v>
      </c>
      <c r="J88" s="4">
        <v>59417</v>
      </c>
      <c r="K88" s="5">
        <v>62063</v>
      </c>
      <c r="L88" s="5">
        <v>69838</v>
      </c>
      <c r="M88" s="4">
        <v>63083</v>
      </c>
      <c r="N88" s="5">
        <f t="shared" si="0"/>
        <v>719148</v>
      </c>
    </row>
    <row r="89" spans="1:14" ht="12.75">
      <c r="A89" t="s">
        <v>71</v>
      </c>
      <c r="B89" s="5">
        <v>23656</v>
      </c>
      <c r="C89" s="4">
        <v>27217</v>
      </c>
      <c r="D89" s="4">
        <v>26789</v>
      </c>
      <c r="E89" s="4">
        <v>26191</v>
      </c>
      <c r="F89" s="4">
        <v>27175</v>
      </c>
      <c r="G89" s="4">
        <v>28343</v>
      </c>
      <c r="H89" s="4">
        <v>28095</v>
      </c>
      <c r="I89" s="4">
        <v>35138</v>
      </c>
      <c r="J89" s="4">
        <v>28529</v>
      </c>
      <c r="K89" s="5">
        <v>29799</v>
      </c>
      <c r="L89" s="5">
        <v>34668</v>
      </c>
      <c r="M89" s="4">
        <v>30289</v>
      </c>
      <c r="N89" s="5">
        <f t="shared" si="0"/>
        <v>345889</v>
      </c>
    </row>
    <row r="90" spans="1:14" ht="12.75">
      <c r="A90" t="s">
        <v>28</v>
      </c>
      <c r="B90" s="5">
        <v>10376</v>
      </c>
      <c r="C90" s="4">
        <v>12442</v>
      </c>
      <c r="D90" s="4">
        <v>12246</v>
      </c>
      <c r="E90" s="4">
        <v>11973</v>
      </c>
      <c r="F90" s="4">
        <v>12423</v>
      </c>
      <c r="G90" s="4">
        <v>12957</v>
      </c>
      <c r="H90" s="4">
        <v>12843</v>
      </c>
      <c r="I90" s="4">
        <v>16369</v>
      </c>
      <c r="J90" s="4">
        <v>13042</v>
      </c>
      <c r="K90" s="5">
        <v>13622</v>
      </c>
      <c r="L90" s="5">
        <v>16124</v>
      </c>
      <c r="M90" s="4">
        <v>13846</v>
      </c>
      <c r="N90" s="5">
        <f t="shared" si="0"/>
        <v>158263</v>
      </c>
    </row>
    <row r="91" spans="1:14" ht="12.75">
      <c r="A91" t="s">
        <v>29</v>
      </c>
      <c r="B91" s="5">
        <v>14836</v>
      </c>
      <c r="C91" s="4">
        <v>14934</v>
      </c>
      <c r="D91" s="4">
        <v>14698</v>
      </c>
      <c r="E91" s="4">
        <v>14371</v>
      </c>
      <c r="F91" s="4">
        <v>14911</v>
      </c>
      <c r="G91" s="4">
        <v>15552</v>
      </c>
      <c r="H91" s="4">
        <v>15415</v>
      </c>
      <c r="I91" s="4">
        <v>17981</v>
      </c>
      <c r="J91" s="4">
        <v>15653</v>
      </c>
      <c r="K91" s="5">
        <v>16350</v>
      </c>
      <c r="L91" s="5">
        <v>17852</v>
      </c>
      <c r="M91" s="4">
        <v>16619</v>
      </c>
      <c r="N91" s="5">
        <f t="shared" si="0"/>
        <v>189172</v>
      </c>
    </row>
    <row r="92" spans="1:14" ht="12.75">
      <c r="A92" t="s">
        <v>72</v>
      </c>
      <c r="B9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>
        <v>0</v>
      </c>
      <c r="L92">
        <v>0</v>
      </c>
      <c r="M92" s="2">
        <v>0</v>
      </c>
      <c r="N92" s="5">
        <f t="shared" si="0"/>
        <v>0</v>
      </c>
    </row>
    <row r="93" spans="1:14" ht="12.75">
      <c r="A93" t="s">
        <v>73</v>
      </c>
      <c r="B93" s="5">
        <v>31577</v>
      </c>
      <c r="C93" s="4">
        <v>32149</v>
      </c>
      <c r="D93" s="4">
        <v>31642</v>
      </c>
      <c r="E93" s="4">
        <v>30937</v>
      </c>
      <c r="F93" s="4">
        <v>32099</v>
      </c>
      <c r="G93" s="4">
        <v>33479</v>
      </c>
      <c r="H93" s="4">
        <v>33186</v>
      </c>
      <c r="I93" s="4">
        <v>38962</v>
      </c>
      <c r="J93" s="4">
        <v>33698</v>
      </c>
      <c r="K93" s="5">
        <v>35199</v>
      </c>
      <c r="L93" s="5">
        <v>38659</v>
      </c>
      <c r="M93" s="4">
        <v>35777</v>
      </c>
      <c r="N93" s="5">
        <f t="shared" si="0"/>
        <v>407364</v>
      </c>
    </row>
    <row r="94" spans="1:14" ht="12.75">
      <c r="A94" t="s">
        <v>74</v>
      </c>
      <c r="B94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>
        <v>0</v>
      </c>
      <c r="L94">
        <v>0</v>
      </c>
      <c r="M94" s="2">
        <v>0</v>
      </c>
      <c r="N94" s="5">
        <f>SUM(B94:M94)</f>
        <v>0</v>
      </c>
    </row>
    <row r="95" spans="1:14" ht="12.75">
      <c r="A95" t="s">
        <v>30</v>
      </c>
      <c r="B95" s="5">
        <v>25598</v>
      </c>
      <c r="C95" s="4">
        <v>26355</v>
      </c>
      <c r="D95" s="4">
        <v>25940</v>
      </c>
      <c r="E95" s="4">
        <v>25362</v>
      </c>
      <c r="F95" s="4">
        <v>26315</v>
      </c>
      <c r="G95" s="4">
        <v>27446</v>
      </c>
      <c r="H95" s="4">
        <v>27205</v>
      </c>
      <c r="I95" s="4">
        <v>32142</v>
      </c>
      <c r="J95" s="4">
        <v>27625</v>
      </c>
      <c r="K95" s="5">
        <v>28855</v>
      </c>
      <c r="L95" s="5">
        <v>31874</v>
      </c>
      <c r="M95" s="4">
        <v>29329</v>
      </c>
      <c r="N95" s="5">
        <f>SUM(B95:M95)</f>
        <v>334046</v>
      </c>
    </row>
    <row r="96" ht="12.75">
      <c r="A96" t="s">
        <v>1</v>
      </c>
    </row>
    <row r="97" spans="1:14" ht="12.75">
      <c r="A97" t="s">
        <v>31</v>
      </c>
      <c r="B97" s="5">
        <f>SUM(B29:B95)</f>
        <v>736911</v>
      </c>
      <c r="C97" s="5">
        <f aca="true" t="shared" si="1" ref="C97:M97">SUM(C29:C95)</f>
        <v>762656</v>
      </c>
      <c r="D97" s="5">
        <f t="shared" si="1"/>
        <v>750641</v>
      </c>
      <c r="E97" s="5">
        <f t="shared" si="1"/>
        <v>733907</v>
      </c>
      <c r="F97" s="5">
        <f t="shared" si="1"/>
        <v>761482</v>
      </c>
      <c r="G97" s="5">
        <f t="shared" si="1"/>
        <v>794214</v>
      </c>
      <c r="H97" s="5">
        <f t="shared" si="1"/>
        <v>787253</v>
      </c>
      <c r="I97" s="5">
        <f t="shared" si="1"/>
        <v>932804</v>
      </c>
      <c r="J97" s="5">
        <f t="shared" si="1"/>
        <v>799413</v>
      </c>
      <c r="K97" s="5">
        <f t="shared" si="1"/>
        <v>835010</v>
      </c>
      <c r="L97" s="5">
        <f t="shared" si="1"/>
        <v>924775</v>
      </c>
      <c r="M97" s="5">
        <f t="shared" si="1"/>
        <v>848729</v>
      </c>
      <c r="N97" s="5">
        <f>SUM(B97:M97)</f>
        <v>9667795</v>
      </c>
    </row>
  </sheetData>
  <mergeCells count="5">
    <mergeCell ref="A19:N19"/>
    <mergeCell ref="A15:N15"/>
    <mergeCell ref="A16:N16"/>
    <mergeCell ref="A17:N17"/>
    <mergeCell ref="A18:N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1"/>
  </sheetPr>
  <dimension ref="A4:N90"/>
  <sheetViews>
    <sheetView workbookViewId="0" topLeftCell="A4">
      <pane xSplit="1" ySplit="18" topLeftCell="B22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A4" sqref="A4"/>
    </sheetView>
  </sheetViews>
  <sheetFormatPr defaultColWidth="9.33203125" defaultRowHeight="12.75"/>
  <cols>
    <col min="1" max="1" width="16.16015625" style="0" bestFit="1" customWidth="1"/>
    <col min="2" max="2" width="6.66015625" style="0" bestFit="1" customWidth="1"/>
    <col min="3" max="3" width="7.83203125" style="0" bestFit="1" customWidth="1"/>
    <col min="4" max="4" width="7.16015625" style="0" bestFit="1" customWidth="1"/>
    <col min="5" max="5" width="7" style="0" bestFit="1" customWidth="1"/>
    <col min="6" max="6" width="7.66015625" style="0" bestFit="1" customWidth="1"/>
    <col min="7" max="7" width="7.33203125" style="0" bestFit="1" customWidth="1"/>
    <col min="8" max="8" width="6.83203125" style="0" bestFit="1" customWidth="1"/>
    <col min="9" max="9" width="7.16015625" style="0" bestFit="1" customWidth="1"/>
    <col min="10" max="10" width="7.5" style="0" bestFit="1" customWidth="1"/>
    <col min="11" max="11" width="7.33203125" style="0" bestFit="1" customWidth="1"/>
    <col min="12" max="12" width="8" style="0" bestFit="1" customWidth="1"/>
    <col min="13" max="13" width="7" style="0" bestFit="1" customWidth="1"/>
    <col min="14" max="14" width="7.66015625" style="0" bestFit="1" customWidth="1"/>
  </cols>
  <sheetData>
    <row r="4" spans="1:14" ht="12.75">
      <c r="A4" t="s">
        <v>101</v>
      </c>
      <c r="N4" t="s">
        <v>75</v>
      </c>
    </row>
    <row r="6" spans="4:8" ht="12.75">
      <c r="D6" s="6"/>
      <c r="E6" s="6"/>
      <c r="F6" s="6"/>
      <c r="G6" s="6"/>
      <c r="H6" s="6"/>
    </row>
    <row r="7" spans="4:8" ht="12.75">
      <c r="D7" s="6"/>
      <c r="E7" s="6"/>
      <c r="F7" s="6"/>
      <c r="G7" s="6"/>
      <c r="H7" s="6"/>
    </row>
    <row r="8" spans="1:14" ht="12.75">
      <c r="A8" s="7" t="s">
        <v>76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.75">
      <c r="A9" s="7" t="s">
        <v>77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>
      <c r="A10" s="7" t="s">
        <v>35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ht="12.75">
      <c r="A11" s="7" t="s">
        <v>36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2.75">
      <c r="A12" s="7" t="s">
        <v>78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9" spans="2:14" ht="12.75">
      <c r="B19" s="1">
        <v>37803</v>
      </c>
      <c r="C19" s="1">
        <v>37834</v>
      </c>
      <c r="D19" s="1">
        <v>37865</v>
      </c>
      <c r="E19" s="1">
        <v>37895</v>
      </c>
      <c r="F19" s="1">
        <v>37926</v>
      </c>
      <c r="G19" s="1">
        <v>37956</v>
      </c>
      <c r="H19" s="1">
        <v>37987</v>
      </c>
      <c r="I19" s="1">
        <v>38018</v>
      </c>
      <c r="J19" s="1">
        <v>38047</v>
      </c>
      <c r="K19" s="1">
        <v>38078</v>
      </c>
      <c r="L19" s="1">
        <v>38108</v>
      </c>
      <c r="M19" s="1">
        <v>38139</v>
      </c>
      <c r="N19" s="2" t="s">
        <v>102</v>
      </c>
    </row>
    <row r="20" ht="12.75">
      <c r="A20" t="s">
        <v>0</v>
      </c>
    </row>
    <row r="21" ht="12.75">
      <c r="A21" t="s">
        <v>1</v>
      </c>
    </row>
    <row r="22" spans="1:14" ht="12.75">
      <c r="A22" t="s">
        <v>38</v>
      </c>
      <c r="B2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>
        <v>0</v>
      </c>
      <c r="L22">
        <v>0</v>
      </c>
      <c r="M22" s="2">
        <v>0</v>
      </c>
      <c r="N22" s="5">
        <f>SUM(B22:M22)</f>
        <v>0</v>
      </c>
    </row>
    <row r="23" spans="1:14" ht="12.75">
      <c r="A23" t="s">
        <v>39</v>
      </c>
      <c r="B23" s="5">
        <v>2813</v>
      </c>
      <c r="C23" s="4">
        <v>2813</v>
      </c>
      <c r="D23" s="4">
        <v>2813</v>
      </c>
      <c r="E23" s="4">
        <v>2813</v>
      </c>
      <c r="F23" s="4">
        <v>2813</v>
      </c>
      <c r="G23" s="4">
        <v>2813</v>
      </c>
      <c r="H23" s="4">
        <v>2813</v>
      </c>
      <c r="I23" s="4">
        <v>2813</v>
      </c>
      <c r="J23" s="4">
        <v>2813</v>
      </c>
      <c r="K23" s="5">
        <v>2813</v>
      </c>
      <c r="L23" s="5">
        <v>2813</v>
      </c>
      <c r="M23" s="4">
        <v>2813</v>
      </c>
      <c r="N23" s="5">
        <f aca="true" t="shared" si="0" ref="N23:N86">SUM(B23:M23)</f>
        <v>33756</v>
      </c>
    </row>
    <row r="24" spans="1:14" ht="12.75">
      <c r="A24" t="s">
        <v>40</v>
      </c>
      <c r="B24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>
        <v>0</v>
      </c>
      <c r="L24">
        <v>0</v>
      </c>
      <c r="M24" s="2">
        <v>0</v>
      </c>
      <c r="N24" s="5">
        <f t="shared" si="0"/>
        <v>0</v>
      </c>
    </row>
    <row r="25" spans="1:14" ht="12.75">
      <c r="A25" t="s">
        <v>2</v>
      </c>
      <c r="B25" s="5">
        <v>5463</v>
      </c>
      <c r="C25" s="4">
        <v>5463</v>
      </c>
      <c r="D25" s="4">
        <v>5463</v>
      </c>
      <c r="E25" s="4">
        <v>5463</v>
      </c>
      <c r="F25" s="4">
        <v>5463</v>
      </c>
      <c r="G25" s="4">
        <v>5463</v>
      </c>
      <c r="H25" s="4">
        <v>5463</v>
      </c>
      <c r="I25" s="4">
        <v>5463</v>
      </c>
      <c r="J25" s="4">
        <v>5463</v>
      </c>
      <c r="K25" s="5">
        <v>5463</v>
      </c>
      <c r="L25" s="5">
        <v>5463</v>
      </c>
      <c r="M25" s="4">
        <v>5463</v>
      </c>
      <c r="N25" s="5">
        <f t="shared" si="0"/>
        <v>65556</v>
      </c>
    </row>
    <row r="26" spans="1:14" ht="12.75">
      <c r="A26" t="s">
        <v>41</v>
      </c>
      <c r="B26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>
        <v>0</v>
      </c>
      <c r="L26">
        <v>0</v>
      </c>
      <c r="M26" s="2">
        <v>0</v>
      </c>
      <c r="N26" s="5">
        <f t="shared" si="0"/>
        <v>0</v>
      </c>
    </row>
    <row r="27" spans="1:14" ht="12.75">
      <c r="A27" t="s">
        <v>42</v>
      </c>
      <c r="B27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>
        <v>0</v>
      </c>
      <c r="L27">
        <v>0</v>
      </c>
      <c r="M27" s="2">
        <v>0</v>
      </c>
      <c r="N27" s="5">
        <f t="shared" si="0"/>
        <v>0</v>
      </c>
    </row>
    <row r="28" spans="1:14" ht="12.75">
      <c r="A28" t="s">
        <v>3</v>
      </c>
      <c r="B28" s="5">
        <v>1994</v>
      </c>
      <c r="C28" s="4">
        <v>1994</v>
      </c>
      <c r="D28" s="4">
        <v>1994</v>
      </c>
      <c r="E28" s="4">
        <v>1994</v>
      </c>
      <c r="F28" s="4">
        <v>1994</v>
      </c>
      <c r="G28" s="4">
        <v>1994</v>
      </c>
      <c r="H28" s="4">
        <v>1994</v>
      </c>
      <c r="I28" s="4">
        <v>1994</v>
      </c>
      <c r="J28" s="4">
        <v>1994</v>
      </c>
      <c r="K28" s="5">
        <v>1994</v>
      </c>
      <c r="L28" s="5">
        <v>1994</v>
      </c>
      <c r="M28" s="4">
        <v>1994</v>
      </c>
      <c r="N28" s="5">
        <f t="shared" si="0"/>
        <v>23928</v>
      </c>
    </row>
    <row r="29" spans="1:14" ht="12.75">
      <c r="A29" t="s">
        <v>43</v>
      </c>
      <c r="B29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>
        <v>0</v>
      </c>
      <c r="L29">
        <v>0</v>
      </c>
      <c r="M29" s="2">
        <v>0</v>
      </c>
      <c r="N29" s="5">
        <f t="shared" si="0"/>
        <v>0</v>
      </c>
    </row>
    <row r="30" spans="1:14" ht="12.75">
      <c r="A30" t="s">
        <v>44</v>
      </c>
      <c r="B30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>
        <v>0</v>
      </c>
      <c r="L30">
        <v>0</v>
      </c>
      <c r="M30" s="2">
        <v>0</v>
      </c>
      <c r="N30" s="5">
        <f t="shared" si="0"/>
        <v>0</v>
      </c>
    </row>
    <row r="31" spans="1:14" ht="12.75">
      <c r="A31" t="s">
        <v>45</v>
      </c>
      <c r="B31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>
        <v>0</v>
      </c>
      <c r="L31">
        <v>0</v>
      </c>
      <c r="M31" s="2">
        <v>0</v>
      </c>
      <c r="N31" s="5">
        <f t="shared" si="0"/>
        <v>0</v>
      </c>
    </row>
    <row r="32" spans="1:14" ht="12.75">
      <c r="A32" t="s">
        <v>46</v>
      </c>
      <c r="B3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>
        <v>0</v>
      </c>
      <c r="L32">
        <v>0</v>
      </c>
      <c r="M32" s="2">
        <v>0</v>
      </c>
      <c r="N32" s="5">
        <f t="shared" si="0"/>
        <v>0</v>
      </c>
    </row>
    <row r="33" spans="1:14" ht="12.75">
      <c r="A33" t="s">
        <v>4</v>
      </c>
      <c r="B33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>
        <v>0</v>
      </c>
      <c r="L33">
        <v>0</v>
      </c>
      <c r="M33" s="2">
        <v>0</v>
      </c>
      <c r="N33" s="5">
        <f t="shared" si="0"/>
        <v>0</v>
      </c>
    </row>
    <row r="34" spans="1:14" ht="12.75">
      <c r="A34" t="s">
        <v>100</v>
      </c>
      <c r="B34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>
        <v>0</v>
      </c>
      <c r="L34">
        <v>0</v>
      </c>
      <c r="M34" s="2">
        <v>0</v>
      </c>
      <c r="N34" s="5">
        <f t="shared" si="0"/>
        <v>0</v>
      </c>
    </row>
    <row r="35" spans="1:14" ht="12.75">
      <c r="A35" t="s">
        <v>5</v>
      </c>
      <c r="B35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>
        <v>0</v>
      </c>
      <c r="L35">
        <v>0</v>
      </c>
      <c r="M35" s="2">
        <v>0</v>
      </c>
      <c r="N35" s="5">
        <f t="shared" si="0"/>
        <v>0</v>
      </c>
    </row>
    <row r="36" spans="1:14" ht="12.75">
      <c r="A36" t="s">
        <v>6</v>
      </c>
      <c r="B36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5">
        <f t="shared" si="0"/>
        <v>0</v>
      </c>
    </row>
    <row r="37" spans="1:14" ht="12.75">
      <c r="A37" t="s">
        <v>47</v>
      </c>
      <c r="B37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>
        <v>0</v>
      </c>
      <c r="L37">
        <v>0</v>
      </c>
      <c r="M37" s="2">
        <v>0</v>
      </c>
      <c r="N37" s="5">
        <f t="shared" si="0"/>
        <v>0</v>
      </c>
    </row>
    <row r="38" spans="1:14" ht="12.75">
      <c r="A38" t="s">
        <v>48</v>
      </c>
      <c r="B38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>
        <v>0</v>
      </c>
      <c r="L38">
        <v>0</v>
      </c>
      <c r="M38" s="2">
        <v>0</v>
      </c>
      <c r="N38" s="5">
        <f t="shared" si="0"/>
        <v>0</v>
      </c>
    </row>
    <row r="39" spans="1:14" ht="12.75">
      <c r="A39" t="s">
        <v>7</v>
      </c>
      <c r="B39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>
        <v>0</v>
      </c>
      <c r="L39">
        <v>0</v>
      </c>
      <c r="M39" s="2">
        <v>0</v>
      </c>
      <c r="N39" s="5">
        <f t="shared" si="0"/>
        <v>0</v>
      </c>
    </row>
    <row r="40" spans="1:14" ht="12.75">
      <c r="A40" t="s">
        <v>8</v>
      </c>
      <c r="B40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>
        <v>0</v>
      </c>
      <c r="L40">
        <v>0</v>
      </c>
      <c r="M40" s="2">
        <v>0</v>
      </c>
      <c r="N40" s="5">
        <f t="shared" si="0"/>
        <v>0</v>
      </c>
    </row>
    <row r="41" spans="1:14" ht="12.75">
      <c r="A41" t="s">
        <v>9</v>
      </c>
      <c r="B41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>
        <v>0</v>
      </c>
      <c r="L41">
        <v>0</v>
      </c>
      <c r="M41" s="2">
        <v>0</v>
      </c>
      <c r="N41" s="5">
        <f t="shared" si="0"/>
        <v>0</v>
      </c>
    </row>
    <row r="42" spans="1:14" ht="12.75">
      <c r="A42" t="s">
        <v>10</v>
      </c>
      <c r="B4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>
        <v>0</v>
      </c>
      <c r="L42">
        <v>0</v>
      </c>
      <c r="M42" s="2">
        <v>0</v>
      </c>
      <c r="N42" s="5">
        <f t="shared" si="0"/>
        <v>0</v>
      </c>
    </row>
    <row r="43" spans="1:14" ht="12.75">
      <c r="A43" t="s">
        <v>11</v>
      </c>
      <c r="B43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>
        <v>0</v>
      </c>
      <c r="L43">
        <v>0</v>
      </c>
      <c r="M43" s="2">
        <v>0</v>
      </c>
      <c r="N43" s="5">
        <f t="shared" si="0"/>
        <v>0</v>
      </c>
    </row>
    <row r="44" spans="1:14" ht="12.75">
      <c r="A44" t="s">
        <v>49</v>
      </c>
      <c r="B44" s="5">
        <v>4067</v>
      </c>
      <c r="C44" s="4">
        <v>4067</v>
      </c>
      <c r="D44" s="4">
        <v>4067</v>
      </c>
      <c r="E44" s="4">
        <v>4067</v>
      </c>
      <c r="F44" s="4">
        <v>4067</v>
      </c>
      <c r="G44" s="4">
        <v>4067</v>
      </c>
      <c r="H44" s="4">
        <v>4067</v>
      </c>
      <c r="I44" s="4">
        <v>4067</v>
      </c>
      <c r="J44" s="4">
        <v>4067</v>
      </c>
      <c r="K44" s="5">
        <v>4067</v>
      </c>
      <c r="L44" s="5">
        <v>4067</v>
      </c>
      <c r="M44" s="4">
        <v>4067</v>
      </c>
      <c r="N44" s="5">
        <f t="shared" si="0"/>
        <v>48804</v>
      </c>
    </row>
    <row r="45" spans="1:14" ht="12.75">
      <c r="A45" t="s">
        <v>12</v>
      </c>
      <c r="B45" s="5">
        <v>4207</v>
      </c>
      <c r="C45" s="4">
        <v>4207</v>
      </c>
      <c r="D45" s="4">
        <v>4207</v>
      </c>
      <c r="E45" s="4">
        <v>4207</v>
      </c>
      <c r="F45" s="4">
        <v>4207</v>
      </c>
      <c r="G45" s="4">
        <v>4207</v>
      </c>
      <c r="H45" s="4">
        <v>4207</v>
      </c>
      <c r="I45" s="4">
        <v>4207</v>
      </c>
      <c r="J45" s="4">
        <v>4207</v>
      </c>
      <c r="K45" s="5">
        <v>4207</v>
      </c>
      <c r="L45" s="5">
        <v>4207</v>
      </c>
      <c r="M45" s="4">
        <v>4207</v>
      </c>
      <c r="N45" s="5">
        <f t="shared" si="0"/>
        <v>50484</v>
      </c>
    </row>
    <row r="46" spans="1:14" ht="12.75">
      <c r="A46" t="s">
        <v>13</v>
      </c>
      <c r="B46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>
        <v>0</v>
      </c>
      <c r="L46">
        <v>0</v>
      </c>
      <c r="M46" s="2">
        <v>0</v>
      </c>
      <c r="N46" s="5">
        <f t="shared" si="0"/>
        <v>0</v>
      </c>
    </row>
    <row r="47" spans="1:14" ht="12.75">
      <c r="A47" t="s">
        <v>14</v>
      </c>
      <c r="B47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>
        <v>0</v>
      </c>
      <c r="L47">
        <v>0</v>
      </c>
      <c r="M47" s="2">
        <v>0</v>
      </c>
      <c r="N47" s="5">
        <f t="shared" si="0"/>
        <v>0</v>
      </c>
    </row>
    <row r="48" spans="1:14" ht="12.75">
      <c r="A48" t="s">
        <v>50</v>
      </c>
      <c r="B48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>
        <v>0</v>
      </c>
      <c r="L48">
        <v>0</v>
      </c>
      <c r="M48" s="2">
        <v>0</v>
      </c>
      <c r="N48" s="5">
        <f t="shared" si="0"/>
        <v>0</v>
      </c>
    </row>
    <row r="49" spans="1:14" ht="12.75">
      <c r="A49" t="s">
        <v>15</v>
      </c>
      <c r="B49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>
        <v>0</v>
      </c>
      <c r="L49">
        <v>0</v>
      </c>
      <c r="M49" s="2">
        <v>0</v>
      </c>
      <c r="N49" s="5">
        <f t="shared" si="0"/>
        <v>0</v>
      </c>
    </row>
    <row r="50" spans="1:14" ht="12.75">
      <c r="A50" t="s">
        <v>51</v>
      </c>
      <c r="B50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>
        <v>0</v>
      </c>
      <c r="L50">
        <v>0</v>
      </c>
      <c r="M50" s="2">
        <v>0</v>
      </c>
      <c r="N50" s="5">
        <f t="shared" si="0"/>
        <v>0</v>
      </c>
    </row>
    <row r="51" spans="1:14" ht="12.75">
      <c r="A51" t="s">
        <v>16</v>
      </c>
      <c r="B51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5">
        <f t="shared" si="0"/>
        <v>0</v>
      </c>
    </row>
    <row r="52" spans="1:14" ht="12.75">
      <c r="A52" t="s">
        <v>52</v>
      </c>
      <c r="B5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>
        <v>0</v>
      </c>
      <c r="L52">
        <v>0</v>
      </c>
      <c r="M52" s="2">
        <v>0</v>
      </c>
      <c r="N52" s="5">
        <f t="shared" si="0"/>
        <v>0</v>
      </c>
    </row>
    <row r="53" spans="1:14" ht="12.75">
      <c r="A53" t="s">
        <v>17</v>
      </c>
      <c r="B53" s="5">
        <v>7864</v>
      </c>
      <c r="C53" s="4">
        <v>7864</v>
      </c>
      <c r="D53" s="4">
        <v>7864</v>
      </c>
      <c r="E53" s="4">
        <v>7864</v>
      </c>
      <c r="F53" s="4">
        <v>7864</v>
      </c>
      <c r="G53" s="4">
        <v>7864</v>
      </c>
      <c r="H53" s="4">
        <v>7864</v>
      </c>
      <c r="I53" s="4">
        <v>7864</v>
      </c>
      <c r="J53" s="4">
        <v>7864</v>
      </c>
      <c r="K53" s="5">
        <v>7864</v>
      </c>
      <c r="L53" s="5">
        <v>7864</v>
      </c>
      <c r="M53" s="4">
        <v>7864</v>
      </c>
      <c r="N53" s="5">
        <f t="shared" si="0"/>
        <v>94368</v>
      </c>
    </row>
    <row r="54" spans="1:14" ht="12.75">
      <c r="A54" t="s">
        <v>18</v>
      </c>
      <c r="B54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>
        <v>0</v>
      </c>
      <c r="L54">
        <v>0</v>
      </c>
      <c r="M54" s="2">
        <v>0</v>
      </c>
      <c r="N54" s="5">
        <f t="shared" si="0"/>
        <v>0</v>
      </c>
    </row>
    <row r="55" spans="1:14" ht="12.75">
      <c r="A55" t="s">
        <v>19</v>
      </c>
      <c r="B55" s="5">
        <v>1787</v>
      </c>
      <c r="C55" s="4">
        <v>1787</v>
      </c>
      <c r="D55" s="4">
        <v>1787</v>
      </c>
      <c r="E55" s="4">
        <v>1787</v>
      </c>
      <c r="F55" s="4">
        <v>1787</v>
      </c>
      <c r="G55" s="4">
        <v>1787</v>
      </c>
      <c r="H55" s="4">
        <v>1787</v>
      </c>
      <c r="I55" s="4">
        <v>1787</v>
      </c>
      <c r="J55" s="4">
        <v>1787</v>
      </c>
      <c r="K55" s="5">
        <v>1787</v>
      </c>
      <c r="L55" s="5">
        <v>1787</v>
      </c>
      <c r="M55" s="4">
        <v>1787</v>
      </c>
      <c r="N55" s="5">
        <f t="shared" si="0"/>
        <v>21444</v>
      </c>
    </row>
    <row r="56" spans="1:14" ht="12.75">
      <c r="A56" t="s">
        <v>53</v>
      </c>
      <c r="B56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>
        <v>0</v>
      </c>
      <c r="L56">
        <v>0</v>
      </c>
      <c r="M56" s="2">
        <v>0</v>
      </c>
      <c r="N56" s="5">
        <f t="shared" si="0"/>
        <v>0</v>
      </c>
    </row>
    <row r="57" spans="1:14" ht="12.75">
      <c r="A57" t="s">
        <v>54</v>
      </c>
      <c r="B57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>
        <v>0</v>
      </c>
      <c r="L57">
        <v>0</v>
      </c>
      <c r="M57" s="2">
        <v>0</v>
      </c>
      <c r="N57" s="5">
        <f t="shared" si="0"/>
        <v>0</v>
      </c>
    </row>
    <row r="58" spans="1:14" ht="12.75">
      <c r="A58" t="s">
        <v>55</v>
      </c>
      <c r="B58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>
        <v>0</v>
      </c>
      <c r="L58">
        <v>0</v>
      </c>
      <c r="M58" s="2">
        <v>0</v>
      </c>
      <c r="N58" s="5">
        <f t="shared" si="0"/>
        <v>0</v>
      </c>
    </row>
    <row r="59" spans="1:14" ht="12.75">
      <c r="A59" t="s">
        <v>20</v>
      </c>
      <c r="B59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>
        <v>0</v>
      </c>
      <c r="L59">
        <v>0</v>
      </c>
      <c r="M59" s="2">
        <v>0</v>
      </c>
      <c r="N59" s="5">
        <f t="shared" si="0"/>
        <v>0</v>
      </c>
    </row>
    <row r="60" spans="1:14" ht="12.75">
      <c r="A60" t="s">
        <v>21</v>
      </c>
      <c r="B60" s="5">
        <v>2212</v>
      </c>
      <c r="C60" s="4">
        <v>2212</v>
      </c>
      <c r="D60" s="4">
        <v>2212</v>
      </c>
      <c r="E60" s="4">
        <v>2212</v>
      </c>
      <c r="F60" s="4">
        <v>2212</v>
      </c>
      <c r="G60" s="4">
        <v>2212</v>
      </c>
      <c r="H60" s="4">
        <v>2212</v>
      </c>
      <c r="I60" s="4">
        <v>2212</v>
      </c>
      <c r="J60" s="4">
        <v>2212</v>
      </c>
      <c r="K60" s="5">
        <v>2212</v>
      </c>
      <c r="L60" s="5">
        <v>2212</v>
      </c>
      <c r="M60" s="4">
        <v>2212</v>
      </c>
      <c r="N60" s="5">
        <f t="shared" si="0"/>
        <v>26544</v>
      </c>
    </row>
    <row r="61" spans="1:14" ht="12.75">
      <c r="A61" t="s">
        <v>22</v>
      </c>
      <c r="B61" s="5">
        <v>2326</v>
      </c>
      <c r="C61" s="4">
        <v>2326</v>
      </c>
      <c r="D61" s="4">
        <v>2326</v>
      </c>
      <c r="E61" s="4">
        <v>2326</v>
      </c>
      <c r="F61" s="4">
        <v>2326</v>
      </c>
      <c r="G61" s="4">
        <v>2326</v>
      </c>
      <c r="H61" s="4">
        <v>2326</v>
      </c>
      <c r="I61" s="4">
        <v>2326</v>
      </c>
      <c r="J61" s="4">
        <v>2326</v>
      </c>
      <c r="K61" s="5">
        <v>2326</v>
      </c>
      <c r="L61" s="5">
        <v>2326</v>
      </c>
      <c r="M61" s="4">
        <v>2326</v>
      </c>
      <c r="N61" s="5">
        <f t="shared" si="0"/>
        <v>27912</v>
      </c>
    </row>
    <row r="62" spans="1:14" ht="12.75">
      <c r="A62" t="s">
        <v>56</v>
      </c>
      <c r="B6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>
        <v>0</v>
      </c>
      <c r="L62">
        <v>0</v>
      </c>
      <c r="M62" s="2">
        <v>0</v>
      </c>
      <c r="N62" s="5">
        <f t="shared" si="0"/>
        <v>0</v>
      </c>
    </row>
    <row r="63" spans="1:14" ht="12.75">
      <c r="A63" t="s">
        <v>23</v>
      </c>
      <c r="B63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>
        <v>0</v>
      </c>
      <c r="L63">
        <v>0</v>
      </c>
      <c r="M63" s="2">
        <v>0</v>
      </c>
      <c r="N63" s="5">
        <f t="shared" si="0"/>
        <v>0</v>
      </c>
    </row>
    <row r="64" spans="1:14" ht="12.75">
      <c r="A64" t="s">
        <v>24</v>
      </c>
      <c r="B64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>
        <v>0</v>
      </c>
      <c r="L64">
        <v>0</v>
      </c>
      <c r="M64" s="2">
        <v>0</v>
      </c>
      <c r="N64" s="5">
        <f t="shared" si="0"/>
        <v>0</v>
      </c>
    </row>
    <row r="65" spans="1:14" ht="12.75">
      <c r="A65" t="s">
        <v>57</v>
      </c>
      <c r="B65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>
        <v>0</v>
      </c>
      <c r="L65">
        <v>0</v>
      </c>
      <c r="M65" s="2">
        <v>0</v>
      </c>
      <c r="N65" s="5">
        <f t="shared" si="0"/>
        <v>0</v>
      </c>
    </row>
    <row r="66" spans="1:14" ht="12.75">
      <c r="A66" t="s">
        <v>58</v>
      </c>
      <c r="B66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>
        <v>0</v>
      </c>
      <c r="L66">
        <v>0</v>
      </c>
      <c r="M66" s="2">
        <v>0</v>
      </c>
      <c r="N66" s="5">
        <f t="shared" si="0"/>
        <v>0</v>
      </c>
    </row>
    <row r="67" spans="1:14" ht="12.75">
      <c r="A67" t="s">
        <v>59</v>
      </c>
      <c r="B67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>
        <v>0</v>
      </c>
      <c r="L67">
        <v>0</v>
      </c>
      <c r="M67" s="2">
        <v>0</v>
      </c>
      <c r="N67" s="5">
        <f t="shared" si="0"/>
        <v>0</v>
      </c>
    </row>
    <row r="68" spans="1:14" ht="12.75">
      <c r="A68" t="s">
        <v>25</v>
      </c>
      <c r="B68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>
        <v>0</v>
      </c>
      <c r="L68">
        <v>0</v>
      </c>
      <c r="M68" s="2">
        <v>0</v>
      </c>
      <c r="N68" s="5">
        <f t="shared" si="0"/>
        <v>0</v>
      </c>
    </row>
    <row r="69" spans="1:14" ht="12.75">
      <c r="A69" t="s">
        <v>60</v>
      </c>
      <c r="B69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>
        <v>0</v>
      </c>
      <c r="L69">
        <v>0</v>
      </c>
      <c r="M69" s="2">
        <v>0</v>
      </c>
      <c r="N69" s="5">
        <f t="shared" si="0"/>
        <v>0</v>
      </c>
    </row>
    <row r="70" spans="1:14" ht="12.75">
      <c r="A70" t="s">
        <v>61</v>
      </c>
      <c r="B70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>
        <v>0</v>
      </c>
      <c r="L70">
        <v>0</v>
      </c>
      <c r="M70" s="2">
        <v>0</v>
      </c>
      <c r="N70" s="5">
        <f t="shared" si="0"/>
        <v>0</v>
      </c>
    </row>
    <row r="71" spans="1:14" ht="12.75">
      <c r="A71" t="s">
        <v>62</v>
      </c>
      <c r="B71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>
        <v>0</v>
      </c>
      <c r="L71">
        <v>0</v>
      </c>
      <c r="M71" s="2">
        <v>0</v>
      </c>
      <c r="N71" s="5">
        <f t="shared" si="0"/>
        <v>0</v>
      </c>
    </row>
    <row r="72" spans="1:14" ht="12.75">
      <c r="A72" t="s">
        <v>26</v>
      </c>
      <c r="B7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>
        <v>0</v>
      </c>
      <c r="L72">
        <v>0</v>
      </c>
      <c r="M72" s="2">
        <v>0</v>
      </c>
      <c r="N72" s="5">
        <f t="shared" si="0"/>
        <v>0</v>
      </c>
    </row>
    <row r="73" spans="1:14" ht="12.75">
      <c r="A73" t="s">
        <v>63</v>
      </c>
      <c r="B73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>
        <v>0</v>
      </c>
      <c r="L73">
        <v>0</v>
      </c>
      <c r="M73" s="2">
        <v>0</v>
      </c>
      <c r="N73" s="5">
        <f t="shared" si="0"/>
        <v>0</v>
      </c>
    </row>
    <row r="74" spans="1:14" ht="12.75">
      <c r="A74" t="s">
        <v>64</v>
      </c>
      <c r="B74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>
        <v>0</v>
      </c>
      <c r="L74">
        <v>0</v>
      </c>
      <c r="M74" s="2">
        <v>0</v>
      </c>
      <c r="N74" s="5">
        <f t="shared" si="0"/>
        <v>0</v>
      </c>
    </row>
    <row r="75" spans="1:14" ht="12.75">
      <c r="A75" t="s">
        <v>65</v>
      </c>
      <c r="B75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>
        <v>0</v>
      </c>
      <c r="L75">
        <v>0</v>
      </c>
      <c r="M75" s="2">
        <v>0</v>
      </c>
      <c r="N75" s="5">
        <f t="shared" si="0"/>
        <v>0</v>
      </c>
    </row>
    <row r="76" spans="1:14" ht="12.75">
      <c r="A76" t="s">
        <v>66</v>
      </c>
      <c r="B76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>
        <v>0</v>
      </c>
      <c r="L76">
        <v>0</v>
      </c>
      <c r="M76" s="2">
        <v>0</v>
      </c>
      <c r="N76" s="5">
        <f t="shared" si="0"/>
        <v>0</v>
      </c>
    </row>
    <row r="77" spans="1:14" ht="12.75">
      <c r="A77" t="s">
        <v>67</v>
      </c>
      <c r="B77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>
        <v>0</v>
      </c>
      <c r="L77">
        <v>0</v>
      </c>
      <c r="M77" s="2">
        <v>0</v>
      </c>
      <c r="N77" s="5">
        <f t="shared" si="0"/>
        <v>0</v>
      </c>
    </row>
    <row r="78" spans="1:14" ht="12.75">
      <c r="A78" t="s">
        <v>68</v>
      </c>
      <c r="B78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>
        <v>0</v>
      </c>
      <c r="L78">
        <v>0</v>
      </c>
      <c r="M78" s="2">
        <v>0</v>
      </c>
      <c r="N78" s="5">
        <f t="shared" si="0"/>
        <v>0</v>
      </c>
    </row>
    <row r="79" spans="1:14" ht="12.75">
      <c r="A79" t="s">
        <v>69</v>
      </c>
      <c r="B79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>
        <v>0</v>
      </c>
      <c r="L79">
        <v>0</v>
      </c>
      <c r="M79" s="2">
        <v>0</v>
      </c>
      <c r="N79" s="5">
        <f t="shared" si="0"/>
        <v>0</v>
      </c>
    </row>
    <row r="80" spans="1:14" ht="12.75">
      <c r="A80" t="s">
        <v>70</v>
      </c>
      <c r="B80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>
        <v>0</v>
      </c>
      <c r="L80">
        <v>0</v>
      </c>
      <c r="M80" s="2">
        <v>0</v>
      </c>
      <c r="N80" s="5">
        <f t="shared" si="0"/>
        <v>0</v>
      </c>
    </row>
    <row r="81" spans="1:14" ht="12.75">
      <c r="A81" t="s">
        <v>27</v>
      </c>
      <c r="B81" s="5">
        <v>10489</v>
      </c>
      <c r="C81" s="4">
        <v>10489</v>
      </c>
      <c r="D81" s="4">
        <v>10489</v>
      </c>
      <c r="E81" s="4">
        <v>10489</v>
      </c>
      <c r="F81" s="4">
        <v>10489</v>
      </c>
      <c r="G81" s="4">
        <v>10489</v>
      </c>
      <c r="H81" s="4">
        <v>10489</v>
      </c>
      <c r="I81" s="4">
        <v>10489</v>
      </c>
      <c r="J81" s="4">
        <v>10489</v>
      </c>
      <c r="K81" s="5">
        <v>10489</v>
      </c>
      <c r="L81" s="5">
        <v>10489</v>
      </c>
      <c r="M81" s="4">
        <v>10489</v>
      </c>
      <c r="N81" s="5">
        <f t="shared" si="0"/>
        <v>125868</v>
      </c>
    </row>
    <row r="82" spans="1:14" ht="12.75">
      <c r="A82" t="s">
        <v>71</v>
      </c>
      <c r="B8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>
        <v>0</v>
      </c>
      <c r="L82">
        <v>0</v>
      </c>
      <c r="M82" s="2">
        <v>0</v>
      </c>
      <c r="N82" s="5">
        <f t="shared" si="0"/>
        <v>0</v>
      </c>
    </row>
    <row r="83" spans="1:14" ht="12.75">
      <c r="A83" t="s">
        <v>28</v>
      </c>
      <c r="B83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5">
        <f t="shared" si="0"/>
        <v>0</v>
      </c>
    </row>
    <row r="84" spans="1:14" ht="12.75">
      <c r="A84" t="s">
        <v>29</v>
      </c>
      <c r="B84" s="5">
        <v>6191</v>
      </c>
      <c r="C84" s="4">
        <v>6191</v>
      </c>
      <c r="D84" s="4">
        <v>6191</v>
      </c>
      <c r="E84" s="4">
        <v>6191</v>
      </c>
      <c r="F84" s="4">
        <v>6191</v>
      </c>
      <c r="G84" s="4">
        <v>6191</v>
      </c>
      <c r="H84" s="4">
        <v>6191</v>
      </c>
      <c r="I84" s="4">
        <v>6191</v>
      </c>
      <c r="J84" s="4">
        <v>6191</v>
      </c>
      <c r="K84" s="5">
        <v>6191</v>
      </c>
      <c r="L84" s="5">
        <v>6191</v>
      </c>
      <c r="M84" s="4">
        <v>6191</v>
      </c>
      <c r="N84" s="5">
        <f t="shared" si="0"/>
        <v>74292</v>
      </c>
    </row>
    <row r="85" spans="1:14" ht="12.75">
      <c r="A85" t="s">
        <v>72</v>
      </c>
      <c r="B85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>
        <v>0</v>
      </c>
      <c r="L85">
        <v>0</v>
      </c>
      <c r="M85" s="2">
        <v>0</v>
      </c>
      <c r="N85" s="5">
        <f t="shared" si="0"/>
        <v>0</v>
      </c>
    </row>
    <row r="86" spans="1:14" ht="12.75">
      <c r="A86" t="s">
        <v>73</v>
      </c>
      <c r="B86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>
        <v>0</v>
      </c>
      <c r="L86">
        <v>0</v>
      </c>
      <c r="M86" s="2">
        <v>0</v>
      </c>
      <c r="N86" s="5">
        <f t="shared" si="0"/>
        <v>0</v>
      </c>
    </row>
    <row r="87" spans="1:14" ht="12.75">
      <c r="A87" t="s">
        <v>74</v>
      </c>
      <c r="B87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>
        <v>0</v>
      </c>
      <c r="L87">
        <v>0</v>
      </c>
      <c r="M87" s="2">
        <v>0</v>
      </c>
      <c r="N87" s="5">
        <f>SUM(B87:M87)</f>
        <v>0</v>
      </c>
    </row>
    <row r="88" spans="1:14" ht="12.75">
      <c r="A88" t="s">
        <v>30</v>
      </c>
      <c r="B88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>
        <v>0</v>
      </c>
      <c r="L88">
        <v>0</v>
      </c>
      <c r="M88" s="2">
        <v>0</v>
      </c>
      <c r="N88" s="5">
        <f>SUM(B88:M88)</f>
        <v>0</v>
      </c>
    </row>
    <row r="89" ht="12.75">
      <c r="A89" t="s">
        <v>1</v>
      </c>
    </row>
    <row r="90" spans="1:14" ht="12.75">
      <c r="A90" t="s">
        <v>31</v>
      </c>
      <c r="B90" s="5">
        <f>SUM(B22:B88)</f>
        <v>49413</v>
      </c>
      <c r="C90" s="5">
        <f aca="true" t="shared" si="1" ref="C90:M90">SUM(C22:C88)</f>
        <v>49413</v>
      </c>
      <c r="D90" s="5">
        <f t="shared" si="1"/>
        <v>49413</v>
      </c>
      <c r="E90" s="5">
        <f t="shared" si="1"/>
        <v>49413</v>
      </c>
      <c r="F90" s="5">
        <f t="shared" si="1"/>
        <v>49413</v>
      </c>
      <c r="G90" s="5">
        <f t="shared" si="1"/>
        <v>49413</v>
      </c>
      <c r="H90" s="5">
        <f t="shared" si="1"/>
        <v>49413</v>
      </c>
      <c r="I90" s="5">
        <f t="shared" si="1"/>
        <v>49413</v>
      </c>
      <c r="J90" s="5">
        <f t="shared" si="1"/>
        <v>49413</v>
      </c>
      <c r="K90" s="5">
        <f t="shared" si="1"/>
        <v>49413</v>
      </c>
      <c r="L90" s="5">
        <f t="shared" si="1"/>
        <v>49413</v>
      </c>
      <c r="M90" s="5">
        <f t="shared" si="1"/>
        <v>49413</v>
      </c>
      <c r="N90" s="5">
        <f>SUM(B90:M90)</f>
        <v>592956</v>
      </c>
    </row>
  </sheetData>
  <mergeCells count="5">
    <mergeCell ref="A12:N12"/>
    <mergeCell ref="A8:N8"/>
    <mergeCell ref="A9:N9"/>
    <mergeCell ref="A10:N10"/>
    <mergeCell ref="A11:N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2005-12-06T18:39:52Z</dcterms:created>
  <dcterms:modified xsi:type="dcterms:W3CDTF">2007-08-27T21:21:54Z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_visib">
    <vt:lpwstr>1</vt:lpwstr>
  </property>
  <property fmtid="{D5CDD505-2E9C-101B-9397-08002B2CF9AE}" pid="4" name="hh">
    <vt:lpwstr>Half-Cent Sales Tax (Form 5)</vt:lpwstr>
  </property>
  <property fmtid="{D5CDD505-2E9C-101B-9397-08002B2CF9AE}" pid="5" name="p2">
    <vt:lpwstr>Fiscal Year Data with Monthlies</vt:lpwstr>
  </property>
  <property fmtid="{D5CDD505-2E9C-101B-9397-08002B2CF9AE}" pid="6" name="xl">
    <vt:lpwstr>2004</vt:lpwstr>
  </property>
  <property fmtid="{D5CDD505-2E9C-101B-9397-08002B2CF9AE}" pid="7" name="my">
    <vt:lpwstr>Tax Distributions From July 2003 to Current</vt:lpwstr>
  </property>
</Properties>
</file>