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D:\Forms to Website\F4\"/>
    </mc:Choice>
  </mc:AlternateContent>
  <xr:revisionPtr revIDLastSave="0" documentId="13_ncr:1_{9AE42FC8-4C1C-43AE-B294-81F0B75D07C2}" xr6:coauthVersionLast="46" xr6:coauthVersionMax="46" xr10:uidLastSave="{00000000-0000-0000-0000-000000000000}"/>
  <bookViews>
    <workbookView xWindow="28680" yWindow="-120" windowWidth="29040" windowHeight="15840" tabRatio="919" xr2:uid="{00000000-000D-0000-FFFF-FFFF00000000}"/>
  </bookViews>
  <sheets>
    <sheet name="Summary" sheetId="10" r:id="rId1"/>
    <sheet name="Line Item Detail" sheetId="11" r:id="rId2"/>
    <sheet name="SFY 21-22" sheetId="4" r:id="rId3"/>
    <sheet name="Local Option Sales Tax Dist" sheetId="1" r:id="rId4"/>
    <sheet name="Tourist Development Tax" sheetId="2" r:id="rId5"/>
    <sheet name="Addition L. O. Gas" sheetId="3" r:id="rId6"/>
    <sheet name="Voted 1-Cent Local Option Fuel" sheetId="5" r:id="rId7"/>
    <sheet name="County Non-Voted L. O. Fuel " sheetId="6" r:id="rId8"/>
    <sheet name="Municipal Non-Voted L. O. Fuel" sheetId="7" r:id="rId9"/>
    <sheet name="Local Documentry Surtax" sheetId="9"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0" i="6" l="1"/>
  <c r="I80" i="6"/>
  <c r="J80" i="6"/>
  <c r="K80" i="6"/>
  <c r="L80" i="6"/>
  <c r="H80" i="5"/>
  <c r="I80" i="5"/>
  <c r="J80" i="5"/>
  <c r="K80" i="5"/>
  <c r="L80" i="5"/>
  <c r="M80" i="5"/>
  <c r="I80" i="3"/>
  <c r="J80" i="3"/>
  <c r="K80" i="3"/>
  <c r="L80" i="3"/>
  <c r="M80" i="3"/>
  <c r="M80" i="6"/>
  <c r="C74" i="4" l="1"/>
  <c r="C59" i="4"/>
  <c r="C54" i="4"/>
  <c r="N49" i="2"/>
  <c r="C39" i="4"/>
  <c r="N37" i="2"/>
  <c r="C34" i="4"/>
  <c r="N29" i="2"/>
  <c r="N27" i="2"/>
  <c r="N26" i="2"/>
  <c r="G80" i="2"/>
  <c r="N18" i="2"/>
  <c r="N17" i="2"/>
  <c r="H80" i="7"/>
  <c r="F80" i="7"/>
  <c r="A1" i="9"/>
  <c r="B9" i="9"/>
  <c r="C9" i="9"/>
  <c r="D9" i="9"/>
  <c r="E9" i="9"/>
  <c r="F9" i="9"/>
  <c r="G9" i="9"/>
  <c r="H9" i="9"/>
  <c r="I9" i="9"/>
  <c r="J9" i="9"/>
  <c r="K9" i="9"/>
  <c r="L9" i="9"/>
  <c r="M9" i="9"/>
  <c r="N9"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B80" i="9"/>
  <c r="C80" i="9"/>
  <c r="D80" i="9"/>
  <c r="E80" i="9"/>
  <c r="F80" i="9"/>
  <c r="G80" i="9"/>
  <c r="H80" i="9"/>
  <c r="I80" i="9"/>
  <c r="J80" i="9"/>
  <c r="K80" i="9"/>
  <c r="L80" i="9"/>
  <c r="M80" i="9"/>
  <c r="A1" i="7"/>
  <c r="B9" i="7"/>
  <c r="C9" i="7"/>
  <c r="D9" i="7"/>
  <c r="E9" i="7"/>
  <c r="F9" i="7"/>
  <c r="G9" i="7"/>
  <c r="H9" i="7"/>
  <c r="I9" i="7"/>
  <c r="J9" i="7"/>
  <c r="K9" i="7"/>
  <c r="L9" i="7"/>
  <c r="M9" i="7"/>
  <c r="N9"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B80" i="7"/>
  <c r="C80" i="7"/>
  <c r="D80" i="7"/>
  <c r="E80" i="7"/>
  <c r="G80" i="7"/>
  <c r="I80" i="7"/>
  <c r="J80" i="7"/>
  <c r="K80" i="7"/>
  <c r="L80" i="7"/>
  <c r="M80" i="7"/>
  <c r="A1" i="6"/>
  <c r="B9" i="6"/>
  <c r="C9" i="6"/>
  <c r="D9" i="6"/>
  <c r="E9" i="6"/>
  <c r="F9" i="6"/>
  <c r="G9" i="6"/>
  <c r="H9" i="6"/>
  <c r="I9" i="6"/>
  <c r="J9" i="6"/>
  <c r="K9" i="6"/>
  <c r="L9" i="6"/>
  <c r="M9" i="6"/>
  <c r="N9"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B80" i="6"/>
  <c r="C80" i="6"/>
  <c r="D80" i="6"/>
  <c r="E80" i="6"/>
  <c r="F80" i="6"/>
  <c r="G80" i="6"/>
  <c r="A1" i="5"/>
  <c r="B9" i="5"/>
  <c r="C9" i="5"/>
  <c r="D9" i="5"/>
  <c r="E9" i="5"/>
  <c r="F9" i="5"/>
  <c r="G9" i="5"/>
  <c r="H9" i="5"/>
  <c r="I9" i="5"/>
  <c r="J9" i="5"/>
  <c r="K9" i="5"/>
  <c r="L9" i="5"/>
  <c r="M9" i="5"/>
  <c r="N9"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B80" i="5"/>
  <c r="C80" i="5"/>
  <c r="D80" i="5"/>
  <c r="E80" i="5"/>
  <c r="F80" i="5"/>
  <c r="G80" i="5"/>
  <c r="A1" i="3"/>
  <c r="B9" i="3"/>
  <c r="C9" i="3"/>
  <c r="D9" i="3"/>
  <c r="E9" i="3"/>
  <c r="F9" i="3"/>
  <c r="G9" i="3"/>
  <c r="H9" i="3"/>
  <c r="I9" i="3"/>
  <c r="J9" i="3"/>
  <c r="K9" i="3"/>
  <c r="L9" i="3"/>
  <c r="M9" i="3"/>
  <c r="N9"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B80" i="3"/>
  <c r="C80" i="3"/>
  <c r="D80" i="3"/>
  <c r="E80" i="3"/>
  <c r="F80" i="3"/>
  <c r="G80" i="3"/>
  <c r="H80" i="3"/>
  <c r="A1" i="2"/>
  <c r="B9" i="2"/>
  <c r="C9" i="2"/>
  <c r="D9" i="2"/>
  <c r="E9" i="2"/>
  <c r="F9" i="2"/>
  <c r="G9" i="2"/>
  <c r="H9" i="2"/>
  <c r="I9" i="2"/>
  <c r="J9" i="2"/>
  <c r="K9" i="2"/>
  <c r="L9" i="2"/>
  <c r="M9" i="2"/>
  <c r="N9" i="2"/>
  <c r="N12" i="2"/>
  <c r="N13" i="2"/>
  <c r="N14" i="2"/>
  <c r="N15" i="2"/>
  <c r="N16" i="2"/>
  <c r="N20" i="2"/>
  <c r="N21" i="2"/>
  <c r="N22" i="2"/>
  <c r="N23" i="2"/>
  <c r="N24" i="2"/>
  <c r="N25" i="2"/>
  <c r="N28" i="2"/>
  <c r="N30" i="2"/>
  <c r="N31" i="2"/>
  <c r="N32" i="2"/>
  <c r="N33" i="2"/>
  <c r="N34" i="2"/>
  <c r="N35" i="2"/>
  <c r="N36" i="2"/>
  <c r="N38" i="2"/>
  <c r="N40" i="2"/>
  <c r="N41" i="2"/>
  <c r="N42" i="2"/>
  <c r="N43" i="2"/>
  <c r="N44" i="2"/>
  <c r="N45" i="2"/>
  <c r="N46" i="2"/>
  <c r="N47" i="2"/>
  <c r="N48" i="2"/>
  <c r="N50" i="2"/>
  <c r="N51" i="2"/>
  <c r="N52" i="2"/>
  <c r="N53" i="2"/>
  <c r="N54" i="2"/>
  <c r="N55" i="2"/>
  <c r="N56" i="2"/>
  <c r="N57" i="2"/>
  <c r="N58" i="2"/>
  <c r="N60" i="2"/>
  <c r="N61" i="2"/>
  <c r="N62" i="2"/>
  <c r="N63" i="2"/>
  <c r="N64" i="2"/>
  <c r="N65" i="2"/>
  <c r="N66" i="2"/>
  <c r="N67" i="2"/>
  <c r="N68" i="2"/>
  <c r="N69" i="2"/>
  <c r="N70" i="2"/>
  <c r="N71" i="2"/>
  <c r="N72" i="2"/>
  <c r="N73" i="2"/>
  <c r="N74" i="2"/>
  <c r="N75" i="2"/>
  <c r="N76" i="2"/>
  <c r="N77" i="2"/>
  <c r="N78" i="2"/>
  <c r="N79" i="2"/>
  <c r="B80" i="2"/>
  <c r="C80" i="2"/>
  <c r="D80" i="2"/>
  <c r="E80" i="2"/>
  <c r="F80" i="2"/>
  <c r="H80" i="2"/>
  <c r="I80" i="2"/>
  <c r="J80" i="2"/>
  <c r="K80" i="2"/>
  <c r="L80" i="2"/>
  <c r="M80" i="2"/>
  <c r="A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B80" i="1"/>
  <c r="C80" i="1"/>
  <c r="D80" i="1"/>
  <c r="E80" i="1"/>
  <c r="F80" i="1"/>
  <c r="G80" i="1"/>
  <c r="H80" i="1"/>
  <c r="I80" i="1"/>
  <c r="J80" i="1"/>
  <c r="K80" i="1"/>
  <c r="L80" i="1"/>
  <c r="M80" i="1"/>
  <c r="B12" i="4"/>
  <c r="C12" i="4"/>
  <c r="D12" i="4"/>
  <c r="E12" i="4"/>
  <c r="F12" i="4"/>
  <c r="G12" i="4"/>
  <c r="H12" i="4"/>
  <c r="B13" i="4"/>
  <c r="C13" i="4"/>
  <c r="D13" i="4"/>
  <c r="E13" i="4"/>
  <c r="F13" i="4"/>
  <c r="G13" i="4"/>
  <c r="H13" i="4"/>
  <c r="B14" i="4"/>
  <c r="C14" i="4"/>
  <c r="D14" i="4"/>
  <c r="E14" i="4"/>
  <c r="F14" i="4"/>
  <c r="G14" i="4"/>
  <c r="H14" i="4"/>
  <c r="B15" i="4"/>
  <c r="C15" i="4"/>
  <c r="D15" i="4"/>
  <c r="E15" i="4"/>
  <c r="F15" i="4"/>
  <c r="G15" i="4"/>
  <c r="H15" i="4"/>
  <c r="B16" i="4"/>
  <c r="C16" i="4"/>
  <c r="D16" i="4"/>
  <c r="E16" i="4"/>
  <c r="F16" i="4"/>
  <c r="G16" i="4"/>
  <c r="H16" i="4"/>
  <c r="B17" i="4"/>
  <c r="C17" i="4"/>
  <c r="D17" i="4"/>
  <c r="E17" i="4"/>
  <c r="F17" i="4"/>
  <c r="G17" i="4"/>
  <c r="H17" i="4"/>
  <c r="B18" i="4"/>
  <c r="C18" i="4"/>
  <c r="D18" i="4"/>
  <c r="E18" i="4"/>
  <c r="F18" i="4"/>
  <c r="G18" i="4"/>
  <c r="H18" i="4"/>
  <c r="B19" i="4"/>
  <c r="D19" i="4"/>
  <c r="E19" i="4"/>
  <c r="F19" i="4"/>
  <c r="G19" i="4"/>
  <c r="H19" i="4"/>
  <c r="B20" i="4"/>
  <c r="C20" i="4"/>
  <c r="D20" i="4"/>
  <c r="E20" i="4"/>
  <c r="F20" i="4"/>
  <c r="G20" i="4"/>
  <c r="H20" i="4"/>
  <c r="B21" i="4"/>
  <c r="C21" i="4"/>
  <c r="D21" i="4"/>
  <c r="E21" i="4"/>
  <c r="F21" i="4"/>
  <c r="G21" i="4"/>
  <c r="H21" i="4"/>
  <c r="B22" i="4"/>
  <c r="C22" i="4"/>
  <c r="D22" i="4"/>
  <c r="E22" i="4"/>
  <c r="F22" i="4"/>
  <c r="G22" i="4"/>
  <c r="H22" i="4"/>
  <c r="B23" i="4"/>
  <c r="C23" i="4"/>
  <c r="D23" i="4"/>
  <c r="E23" i="4"/>
  <c r="F23" i="4"/>
  <c r="G23" i="4"/>
  <c r="H23" i="4"/>
  <c r="B24" i="4"/>
  <c r="C24" i="4"/>
  <c r="D24" i="4"/>
  <c r="E24" i="4"/>
  <c r="F24" i="4"/>
  <c r="G24" i="4"/>
  <c r="H24" i="4"/>
  <c r="B25" i="4"/>
  <c r="C25" i="4"/>
  <c r="D25" i="4"/>
  <c r="E25" i="4"/>
  <c r="F25" i="4"/>
  <c r="G25" i="4"/>
  <c r="H25" i="4"/>
  <c r="B26" i="4"/>
  <c r="C26" i="4"/>
  <c r="D26" i="4"/>
  <c r="E26" i="4"/>
  <c r="F26" i="4"/>
  <c r="G26" i="4"/>
  <c r="H26" i="4"/>
  <c r="B27" i="4"/>
  <c r="C27" i="4"/>
  <c r="D27" i="4"/>
  <c r="E27" i="4"/>
  <c r="F27" i="4"/>
  <c r="G27" i="4"/>
  <c r="H27" i="4"/>
  <c r="B28" i="4"/>
  <c r="C28" i="4"/>
  <c r="D28" i="4"/>
  <c r="E28" i="4"/>
  <c r="F28" i="4"/>
  <c r="G28" i="4"/>
  <c r="H28" i="4"/>
  <c r="B29" i="4"/>
  <c r="C29" i="4"/>
  <c r="D29" i="4"/>
  <c r="E29" i="4"/>
  <c r="F29" i="4"/>
  <c r="G29" i="4"/>
  <c r="H29" i="4"/>
  <c r="B30" i="4"/>
  <c r="C30" i="4"/>
  <c r="D30" i="4"/>
  <c r="E30" i="4"/>
  <c r="F30" i="4"/>
  <c r="G30" i="4"/>
  <c r="H30" i="4"/>
  <c r="B31" i="4"/>
  <c r="C31" i="4"/>
  <c r="D31" i="4"/>
  <c r="E31" i="4"/>
  <c r="F31" i="4"/>
  <c r="G31" i="4"/>
  <c r="H31" i="4"/>
  <c r="B32" i="4"/>
  <c r="C32" i="4"/>
  <c r="D32" i="4"/>
  <c r="E32" i="4"/>
  <c r="F32" i="4"/>
  <c r="G32" i="4"/>
  <c r="H32" i="4"/>
  <c r="B33" i="4"/>
  <c r="C33" i="4"/>
  <c r="D33" i="4"/>
  <c r="E33" i="4"/>
  <c r="F33" i="4"/>
  <c r="G33" i="4"/>
  <c r="H33" i="4"/>
  <c r="B34" i="4"/>
  <c r="D34" i="4"/>
  <c r="E34" i="4"/>
  <c r="F34" i="4"/>
  <c r="G34" i="4"/>
  <c r="H34" i="4"/>
  <c r="B35" i="4"/>
  <c r="C35" i="4"/>
  <c r="D35" i="4"/>
  <c r="E35" i="4"/>
  <c r="F35" i="4"/>
  <c r="G35" i="4"/>
  <c r="H35" i="4"/>
  <c r="B36" i="4"/>
  <c r="C36" i="4"/>
  <c r="D36" i="4"/>
  <c r="E36" i="4"/>
  <c r="F36" i="4"/>
  <c r="G36" i="4"/>
  <c r="H36" i="4"/>
  <c r="B37" i="4"/>
  <c r="C37" i="4"/>
  <c r="D37" i="4"/>
  <c r="E37" i="4"/>
  <c r="F37" i="4"/>
  <c r="G37" i="4"/>
  <c r="H37" i="4"/>
  <c r="B38" i="4"/>
  <c r="C38" i="4"/>
  <c r="D38" i="4"/>
  <c r="E38" i="4"/>
  <c r="F38" i="4"/>
  <c r="G38" i="4"/>
  <c r="H38" i="4"/>
  <c r="B39" i="4"/>
  <c r="D39" i="4"/>
  <c r="E39" i="4"/>
  <c r="F39" i="4"/>
  <c r="G39" i="4"/>
  <c r="H39" i="4"/>
  <c r="B40" i="4"/>
  <c r="C40" i="4"/>
  <c r="D40" i="4"/>
  <c r="E40" i="4"/>
  <c r="F40" i="4"/>
  <c r="G40" i="4"/>
  <c r="H40" i="4"/>
  <c r="B41" i="4"/>
  <c r="C41" i="4"/>
  <c r="D41" i="4"/>
  <c r="E41" i="4"/>
  <c r="F41" i="4"/>
  <c r="G41" i="4"/>
  <c r="H41" i="4"/>
  <c r="B42" i="4"/>
  <c r="C42" i="4"/>
  <c r="D42" i="4"/>
  <c r="E42" i="4"/>
  <c r="F42" i="4"/>
  <c r="G42" i="4"/>
  <c r="H42" i="4"/>
  <c r="B43" i="4"/>
  <c r="C43" i="4"/>
  <c r="D43" i="4"/>
  <c r="E43" i="4"/>
  <c r="F43" i="4"/>
  <c r="G43" i="4"/>
  <c r="H43" i="4"/>
  <c r="B44" i="4"/>
  <c r="C44" i="4"/>
  <c r="D44" i="4"/>
  <c r="E44" i="4"/>
  <c r="F44" i="4"/>
  <c r="G44" i="4"/>
  <c r="H44" i="4"/>
  <c r="B45" i="4"/>
  <c r="C45" i="4"/>
  <c r="D45" i="4"/>
  <c r="E45" i="4"/>
  <c r="F45" i="4"/>
  <c r="G45" i="4"/>
  <c r="H45" i="4"/>
  <c r="B46" i="4"/>
  <c r="C46" i="4"/>
  <c r="D46" i="4"/>
  <c r="E46" i="4"/>
  <c r="F46" i="4"/>
  <c r="G46" i="4"/>
  <c r="H46" i="4"/>
  <c r="B47" i="4"/>
  <c r="C47" i="4"/>
  <c r="D47" i="4"/>
  <c r="E47" i="4"/>
  <c r="F47" i="4"/>
  <c r="G47" i="4"/>
  <c r="H47" i="4"/>
  <c r="B48" i="4"/>
  <c r="C48" i="4"/>
  <c r="D48" i="4"/>
  <c r="E48" i="4"/>
  <c r="F48" i="4"/>
  <c r="G48" i="4"/>
  <c r="H48" i="4"/>
  <c r="B49" i="4"/>
  <c r="C49" i="4"/>
  <c r="D49" i="4"/>
  <c r="E49" i="4"/>
  <c r="F49" i="4"/>
  <c r="G49" i="4"/>
  <c r="H49" i="4"/>
  <c r="B50" i="4"/>
  <c r="C50" i="4"/>
  <c r="D50" i="4"/>
  <c r="E50" i="4"/>
  <c r="F50" i="4"/>
  <c r="G50" i="4"/>
  <c r="H50" i="4"/>
  <c r="B51" i="4"/>
  <c r="C51" i="4"/>
  <c r="D51" i="4"/>
  <c r="E51" i="4"/>
  <c r="F51" i="4"/>
  <c r="G51" i="4"/>
  <c r="H51" i="4"/>
  <c r="B52" i="4"/>
  <c r="C52" i="4"/>
  <c r="D52" i="4"/>
  <c r="E52" i="4"/>
  <c r="F52" i="4"/>
  <c r="G52" i="4"/>
  <c r="H52" i="4"/>
  <c r="B53" i="4"/>
  <c r="C53" i="4"/>
  <c r="D53" i="4"/>
  <c r="E53" i="4"/>
  <c r="F53" i="4"/>
  <c r="G53" i="4"/>
  <c r="H53" i="4"/>
  <c r="B54" i="4"/>
  <c r="D54" i="4"/>
  <c r="E54" i="4"/>
  <c r="F54" i="4"/>
  <c r="G54" i="4"/>
  <c r="H54" i="4"/>
  <c r="B55" i="4"/>
  <c r="C55" i="4"/>
  <c r="D55" i="4"/>
  <c r="E55" i="4"/>
  <c r="F55" i="4"/>
  <c r="G55" i="4"/>
  <c r="H55" i="4"/>
  <c r="B56" i="4"/>
  <c r="C56" i="4"/>
  <c r="D56" i="4"/>
  <c r="E56" i="4"/>
  <c r="F56" i="4"/>
  <c r="G56" i="4"/>
  <c r="H56" i="4"/>
  <c r="B57" i="4"/>
  <c r="C57" i="4"/>
  <c r="D57" i="4"/>
  <c r="E57" i="4"/>
  <c r="F57" i="4"/>
  <c r="G57" i="4"/>
  <c r="H57" i="4"/>
  <c r="B58" i="4"/>
  <c r="C58" i="4"/>
  <c r="D58" i="4"/>
  <c r="E58" i="4"/>
  <c r="F58" i="4"/>
  <c r="G58" i="4"/>
  <c r="H58" i="4"/>
  <c r="B59" i="4"/>
  <c r="D59" i="4"/>
  <c r="E59" i="4"/>
  <c r="F59" i="4"/>
  <c r="G59" i="4"/>
  <c r="H59" i="4"/>
  <c r="B60" i="4"/>
  <c r="C60" i="4"/>
  <c r="D60" i="4"/>
  <c r="E60" i="4"/>
  <c r="F60" i="4"/>
  <c r="G60" i="4"/>
  <c r="H60" i="4"/>
  <c r="B61" i="4"/>
  <c r="C61" i="4"/>
  <c r="D61" i="4"/>
  <c r="E61" i="4"/>
  <c r="F61" i="4"/>
  <c r="G61" i="4"/>
  <c r="H61" i="4"/>
  <c r="B62" i="4"/>
  <c r="C62" i="4"/>
  <c r="D62" i="4"/>
  <c r="E62" i="4"/>
  <c r="F62" i="4"/>
  <c r="G62" i="4"/>
  <c r="H62" i="4"/>
  <c r="B63" i="4"/>
  <c r="C63" i="4"/>
  <c r="D63" i="4"/>
  <c r="E63" i="4"/>
  <c r="F63" i="4"/>
  <c r="G63" i="4"/>
  <c r="H63" i="4"/>
  <c r="B64" i="4"/>
  <c r="C64" i="4"/>
  <c r="D64" i="4"/>
  <c r="E64" i="4"/>
  <c r="F64" i="4"/>
  <c r="G64" i="4"/>
  <c r="H64" i="4"/>
  <c r="B65" i="4"/>
  <c r="C65" i="4"/>
  <c r="D65" i="4"/>
  <c r="E65" i="4"/>
  <c r="F65" i="4"/>
  <c r="G65" i="4"/>
  <c r="H65" i="4"/>
  <c r="B66" i="4"/>
  <c r="C66" i="4"/>
  <c r="D66" i="4"/>
  <c r="E66" i="4"/>
  <c r="F66" i="4"/>
  <c r="G66" i="4"/>
  <c r="H66" i="4"/>
  <c r="B67" i="4"/>
  <c r="C67" i="4"/>
  <c r="D67" i="4"/>
  <c r="E67" i="4"/>
  <c r="F67" i="4"/>
  <c r="G67" i="4"/>
  <c r="H67" i="4"/>
  <c r="B68" i="4"/>
  <c r="C68" i="4"/>
  <c r="D68" i="4"/>
  <c r="E68" i="4"/>
  <c r="F68" i="4"/>
  <c r="G68" i="4"/>
  <c r="H68" i="4"/>
  <c r="B69" i="4"/>
  <c r="C69" i="4"/>
  <c r="D69" i="4"/>
  <c r="E69" i="4"/>
  <c r="F69" i="4"/>
  <c r="G69" i="4"/>
  <c r="H69" i="4"/>
  <c r="B70" i="4"/>
  <c r="C70" i="4"/>
  <c r="D70" i="4"/>
  <c r="E70" i="4"/>
  <c r="F70" i="4"/>
  <c r="G70" i="4"/>
  <c r="H70" i="4"/>
  <c r="B71" i="4"/>
  <c r="C71" i="4"/>
  <c r="D71" i="4"/>
  <c r="E71" i="4"/>
  <c r="F71" i="4"/>
  <c r="G71" i="4"/>
  <c r="H71" i="4"/>
  <c r="B72" i="4"/>
  <c r="C72" i="4"/>
  <c r="D72" i="4"/>
  <c r="E72" i="4"/>
  <c r="F72" i="4"/>
  <c r="G72" i="4"/>
  <c r="H72" i="4"/>
  <c r="B73" i="4"/>
  <c r="C73" i="4"/>
  <c r="D73" i="4"/>
  <c r="E73" i="4"/>
  <c r="F73" i="4"/>
  <c r="G73" i="4"/>
  <c r="H73" i="4"/>
  <c r="B74" i="4"/>
  <c r="D74" i="4"/>
  <c r="E74" i="4"/>
  <c r="F74" i="4"/>
  <c r="G74" i="4"/>
  <c r="H74" i="4"/>
  <c r="B75" i="4"/>
  <c r="C75" i="4"/>
  <c r="D75" i="4"/>
  <c r="E75" i="4"/>
  <c r="F75" i="4"/>
  <c r="G75" i="4"/>
  <c r="H75" i="4"/>
  <c r="B76" i="4"/>
  <c r="C76" i="4"/>
  <c r="D76" i="4"/>
  <c r="E76" i="4"/>
  <c r="F76" i="4"/>
  <c r="G76" i="4"/>
  <c r="H76" i="4"/>
  <c r="B77" i="4"/>
  <c r="C77" i="4"/>
  <c r="D77" i="4"/>
  <c r="E77" i="4"/>
  <c r="F77" i="4"/>
  <c r="G77" i="4"/>
  <c r="H77" i="4"/>
  <c r="B78" i="4"/>
  <c r="C78" i="4"/>
  <c r="D78" i="4"/>
  <c r="E78" i="4"/>
  <c r="F78" i="4"/>
  <c r="G78" i="4"/>
  <c r="H78" i="4"/>
  <c r="N80" i="9" l="1"/>
  <c r="N80" i="6"/>
  <c r="N80" i="7"/>
  <c r="G80" i="4"/>
  <c r="F80" i="4"/>
  <c r="N80" i="5"/>
  <c r="E80" i="4"/>
  <c r="N80" i="3"/>
  <c r="D80" i="4"/>
  <c r="H80" i="4"/>
  <c r="N80" i="1"/>
  <c r="B80" i="4"/>
  <c r="N39" i="2"/>
  <c r="N19" i="2"/>
  <c r="N59" i="2"/>
  <c r="C19" i="4"/>
  <c r="C80" i="4" s="1"/>
  <c r="N80" i="2"/>
</calcChain>
</file>

<file path=xl/sharedStrings.xml><?xml version="1.0" encoding="utf-8"?>
<sst xmlns="http://schemas.openxmlformats.org/spreadsheetml/2006/main" count="706" uniqueCount="154">
  <si>
    <t>COUNTY</t>
  </si>
  <si>
    <t>--------------------</t>
  </si>
  <si>
    <t>14 Bradford</t>
  </si>
  <si>
    <t>17 Calhoun</t>
  </si>
  <si>
    <t>22 Columbia</t>
  </si>
  <si>
    <t>24 DeSoto</t>
  </si>
  <si>
    <t>25 Dixie</t>
  </si>
  <si>
    <t>28 Flagler</t>
  </si>
  <si>
    <t>29 Franklin</t>
  </si>
  <si>
    <t>30 Gadsden</t>
  </si>
  <si>
    <t>31 Gilchrist</t>
  </si>
  <si>
    <t>32 Glades</t>
  </si>
  <si>
    <t>34 Hamilton</t>
  </si>
  <si>
    <t>35 Hardee</t>
  </si>
  <si>
    <t>36 Hendry</t>
  </si>
  <si>
    <t>38 Highlands</t>
  </si>
  <si>
    <t>40 Holmes</t>
  </si>
  <si>
    <t>42 Jackson</t>
  </si>
  <si>
    <t>43 Jefferson</t>
  </si>
  <si>
    <t>44 Lafayette</t>
  </si>
  <si>
    <t>48 Levy</t>
  </si>
  <si>
    <t>49 Liberty</t>
  </si>
  <si>
    <t>50 Madison</t>
  </si>
  <si>
    <t>52 Marion</t>
  </si>
  <si>
    <t>53 Martin</t>
  </si>
  <si>
    <t>57 Okeechobee</t>
  </si>
  <si>
    <t>61 Pasco</t>
  </si>
  <si>
    <t>70 Sumter</t>
  </si>
  <si>
    <t>72 Taylor</t>
  </si>
  <si>
    <t>73 Union</t>
  </si>
  <si>
    <t>77 Washington</t>
  </si>
  <si>
    <t>STATE TOTAL</t>
  </si>
  <si>
    <t>LOCAL OPT.</t>
  </si>
  <si>
    <t>TOURIST</t>
  </si>
  <si>
    <t>VOTED 1 CENT</t>
  </si>
  <si>
    <t>NON-VOTED LOC.</t>
  </si>
  <si>
    <t>ADDITIONAL</t>
  </si>
  <si>
    <t>SALES TAX</t>
  </si>
  <si>
    <t>DEV. TAX</t>
  </si>
  <si>
    <t>LOC. GAS TAX</t>
  </si>
  <si>
    <t>OPT. GAS TAX</t>
  </si>
  <si>
    <t>L. O. GAS</t>
  </si>
  <si>
    <t>-------------</t>
  </si>
  <si>
    <t>---------------</t>
  </si>
  <si>
    <t>--------------</t>
  </si>
  <si>
    <t>LOCAL GOVERNMENT TAX DISTRIBUTIONS BY COUNTY</t>
  </si>
  <si>
    <t>DOR ADMINISTERED TAXES/DOR ACCOUNTS</t>
  </si>
  <si>
    <t>OFFICE OF TAX RESEARCH</t>
  </si>
  <si>
    <t>(DISTRIBUTIONS FOR MONTH INDICATED)</t>
  </si>
  <si>
    <t>MUNICIPAL</t>
  </si>
  <si>
    <t>LOCAL</t>
  </si>
  <si>
    <t>DOC. SURTAX</t>
  </si>
  <si>
    <t>------------</t>
  </si>
  <si>
    <t>11 Alachua</t>
  </si>
  <si>
    <t>12 Baker</t>
  </si>
  <si>
    <t>13 Bay</t>
  </si>
  <si>
    <t>15 Brevard</t>
  </si>
  <si>
    <t>16 Broward</t>
  </si>
  <si>
    <t>18 Charlotte</t>
  </si>
  <si>
    <t>19 Citrus</t>
  </si>
  <si>
    <t>20 Clay</t>
  </si>
  <si>
    <t>21 Collier</t>
  </si>
  <si>
    <t>26 Duval</t>
  </si>
  <si>
    <t>27 Escambia</t>
  </si>
  <si>
    <t>33 Gulf</t>
  </si>
  <si>
    <t>37 Hernando</t>
  </si>
  <si>
    <t>39 Hillsborough</t>
  </si>
  <si>
    <t>41 Indian River</t>
  </si>
  <si>
    <t>45 Lake</t>
  </si>
  <si>
    <t>46 Lee</t>
  </si>
  <si>
    <t>47 Leon</t>
  </si>
  <si>
    <t>51 Manatee</t>
  </si>
  <si>
    <t>54 Monroe</t>
  </si>
  <si>
    <t>55 Nassau</t>
  </si>
  <si>
    <t>56 Okaloosa</t>
  </si>
  <si>
    <t>58 Orange</t>
  </si>
  <si>
    <t>59 Osceola</t>
  </si>
  <si>
    <t>60 Palm Beach</t>
  </si>
  <si>
    <t>62 Pinellas</t>
  </si>
  <si>
    <t>63 Polk</t>
  </si>
  <si>
    <t>64 Putnam</t>
  </si>
  <si>
    <t>65 St. Johns</t>
  </si>
  <si>
    <t>66 St. Lucie</t>
  </si>
  <si>
    <t>67 Santa Rosa</t>
  </si>
  <si>
    <t>68 Sarasota</t>
  </si>
  <si>
    <t>69 Seminole</t>
  </si>
  <si>
    <t>71 Suwannee</t>
  </si>
  <si>
    <t>74 Volusia</t>
  </si>
  <si>
    <t>75 Wakulla</t>
  </si>
  <si>
    <t>76 Walton</t>
  </si>
  <si>
    <t>FORM 4</t>
  </si>
  <si>
    <t>23 Miami-Dade</t>
  </si>
  <si>
    <t>TOURIST DEVELOPMENT DISTRIBUTIONS DATA</t>
  </si>
  <si>
    <t>SALES TAX DISTRIBUTIONS DATA</t>
  </si>
  <si>
    <t>LOCAL FUEL TAX DISTRIBUTION DATA</t>
  </si>
  <si>
    <t>LOCAL DOCUMENTARY TAX DISTRIBUTION DATA</t>
  </si>
  <si>
    <t>Note: please check individual tab for monthlies</t>
  </si>
  <si>
    <t xml:space="preserve"> </t>
  </si>
  <si>
    <t>VALIDATED TAX RECEIPTS DATA FOR: JULY, 2021 thru June, 2022</t>
  </si>
  <si>
    <t>SFY21-22</t>
  </si>
  <si>
    <t>*Fuel Tax Distributions are lagged at 3 months behinid activity (ex: activity occurs in March, collections finalize in April, auditing &amp; distributions completed in May)</t>
  </si>
  <si>
    <t>Tab 10 Contains the Local Documentary Stamp Surtax Levied in Miami-Dade County</t>
  </si>
  <si>
    <t>Tab 9 Contains Municipal Non-Voted Local Option Fuel Tax Distributions*</t>
  </si>
  <si>
    <t>Tab 8 Contains the County Non-Voted Local Option Fuel Tax Distributions*</t>
  </si>
  <si>
    <t>Tab 7 Contains the Voted 1-Cent Local Option Fuel Tax*</t>
  </si>
  <si>
    <t>Tab 6 Contains the Additional Local Option Fuel Tax Totals.*</t>
  </si>
  <si>
    <t>Tab 5 Contains the Tourist Development Tax.</t>
  </si>
  <si>
    <t>Tab 4 Contains the Local Option Sales Tax Distributions.</t>
  </si>
  <si>
    <t>Tab 3 Contains the summary of the Fiscal Year Distributions detailed in this document.</t>
  </si>
  <si>
    <t>Tab 2 Provides additional explaination related to these tax sources, their primary statutory reference, location in the Tax Handbook, the relevant Tax form where applicable, and a link for more info on the Florida Revenue website.</t>
  </si>
  <si>
    <t>Local Documentary Stamp Surtax (Miami-Dade only)</t>
  </si>
  <si>
    <t>Local Option Fuel Taxes (voted &amp; Non-Voted</t>
  </si>
  <si>
    <t>Tourist Development Taxes</t>
  </si>
  <si>
    <t>Discrectionary Sales Taxes</t>
  </si>
  <si>
    <t>Form 4 summarizes the tax Distributions by County for various tax sources including:</t>
  </si>
  <si>
    <t>LAST UPDATED: 30 NOVEMBER 2021</t>
  </si>
  <si>
    <t>https://floridarevenue.com/taxes/taxesfees/Pages/doc_stamp.aspx</t>
  </si>
  <si>
    <t>DR-228</t>
  </si>
  <si>
    <t>pg 214 (Hardcopy)
pg 216 (PDF)</t>
  </si>
  <si>
    <t xml:space="preserve">Each county, (currently only Miami-Dade County), may levy a discretionary surtax on documents for the purpose of establishing and financing a Housing Assistance Loan Trust Fund. The surtax is $0.45 per $100 or fractional part thereof, and applies only to documents taxable under s. 201.02, F.S.
</t>
  </si>
  <si>
    <t>Dade Documentary Stamp Tax</t>
  </si>
  <si>
    <t>DR-309632</t>
  </si>
  <si>
    <t>pg 267 (Hardcopy)
pg 269 (PDF)</t>
  </si>
  <si>
    <t>336.025(1)(b)</t>
  </si>
  <si>
    <t xml:space="preserve">County governments are authorized to levy a tax of 1 to 5 cents upon every net gallon of motor fuel sold within a county. Diesel fuel is not subject to this tax. 
</t>
  </si>
  <si>
    <t>Additional Local Option</t>
  </si>
  <si>
    <t>pg 264 (Hardcopy)
pg 266 (PDF)</t>
  </si>
  <si>
    <t>336.025(1)(a)</t>
  </si>
  <si>
    <t xml:space="preserve">Local governments are authorized to levy a tax of 1 to 6 cents on every net gallon of motor fuel sold in a county. The tax is imposed on diesel fuel in each county at the maximum rate of 6 cents per gallon.
</t>
  </si>
  <si>
    <t>County &amp; City Nonvoted @ 1-6 cents</t>
  </si>
  <si>
    <t>pg 260 (Hardcopy)
pg 262 (PDF)</t>
  </si>
  <si>
    <t xml:space="preserve">Also known as the Ninth Cent Fuel Tax or the Voted 1-cent Local Option Fuel Tax. The Ninth-Cent Fuel Tax is a local option tax of 1 cent on every net gallon of motor and diesel fuel sold within a county. 
</t>
  </si>
  <si>
    <t>County Voted at 1 cent</t>
  </si>
  <si>
    <t>https://floridarevenue.com/taxes/taxesfees/Pages/fuel.aspx</t>
  </si>
  <si>
    <t>Motor &amp; Special Fuel Taxes</t>
  </si>
  <si>
    <t>https://floridarevenue.com/taxes/taxesfees/Pages/local_option.aspx#tourist_development</t>
  </si>
  <si>
    <t>DR-15</t>
  </si>
  <si>
    <t>pg 277 (Hardcopy)
pg 279 (PDF)</t>
  </si>
  <si>
    <t>125.0104(3)(c)</t>
  </si>
  <si>
    <t xml:space="preserve">Also known as Transient Rental Taxes. Florida law allows counties to impose local option transient rental taxes on rentals or leases of accommodations in hotels, motels, apartments, rooming houses, mobile home parks, RV parks, condominiums, or timeshare resorts for a term of six months or less. The state allows counties to choose between self-administering these taxes, or allowing the Department of Revenue to Administer the taxes on their behalf. This line only includes collections from those taxes the Department administers. 
</t>
  </si>
  <si>
    <t>Tourist Development Tax</t>
  </si>
  <si>
    <t>https://floridarevenue.com/taxes/taxesfees/Pages/discretionary.aspx</t>
  </si>
  <si>
    <t>Optional Sales Surtaxes, levied within each county at the discretion of that county's BOCC</t>
  </si>
  <si>
    <t>Sales Taxes/Surtaxes</t>
  </si>
  <si>
    <t>For More Info…</t>
  </si>
  <si>
    <t>Typical Tax Return</t>
  </si>
  <si>
    <t>2021 Handbook Pages</t>
  </si>
  <si>
    <t>Primary Statutory Reference</t>
  </si>
  <si>
    <t>Description</t>
  </si>
  <si>
    <t>Tax</t>
  </si>
  <si>
    <t>http://edr.state.fl.us/Content/revenues/reports/tax-handbook/index.cfm</t>
  </si>
  <si>
    <t>Florida Tax Handbooks By Year:</t>
  </si>
  <si>
    <t>https://floridarevenue.com/Pages/forms_index.aspx</t>
  </si>
  <si>
    <t>DOR Forms and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</si>
</sst>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4" formatCode="#,##0.0"/>
  </numFmts>
  <fonts count="59">
    <font>
      <sz val="10"/>
      <name val="Times New Roman"/>
    </font>
    <font>
      <sz val="11"/>
      <color theme="1"/>
      <name val="Calibri"/>
      <family val="2"/>
      <scheme val="minor"/>
    </font>
    <font>
      <sz val="10"/>
      <name val="Times New Roman"/>
      <family val="1"/>
    </font>
    <font>
      <sz val="10"/>
      <name val="Arial"/>
      <family val="2"/>
    </font>
    <font>
      <sz val="10"/>
      <name val="Times New Roman"/>
      <family val="1"/>
    </font>
    <font>
      <sz val="10"/>
      <color indexed="8"/>
      <name val="Times New Roman"/>
      <family val="1"/>
    </font>
    <font>
      <sz val="8"/>
      <color indexed="8"/>
      <name val="Arial"/>
      <family val="2"/>
    </font>
    <font>
      <sz val="9"/>
      <color indexed="20"/>
      <name val="Arial"/>
      <family val="2"/>
    </font>
    <fon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sz val="10"/>
      <name val="Arial"/>
      <family val="2"/>
    </font>
    <font>
      <b/>
      <sz val="10"/>
      <color indexed="8"/>
      <name val="Arial"/>
      <family val="2"/>
    </font>
    <font>
      <b/>
      <sz val="10"/>
      <color indexed="39"/>
      <name val="Arial"/>
      <family val="2"/>
    </font>
    <font>
      <b/>
      <sz val="8"/>
      <color indexed="8"/>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4"/>
      <name val="Arial"/>
      <family val="2"/>
    </font>
    <font>
      <sz val="10"/>
      <color indexed="10"/>
      <name val="Arial"/>
      <family val="2"/>
    </font>
    <font>
      <sz val="9"/>
      <color indexed="48"/>
      <name val="Arial"/>
      <family val="2"/>
    </font>
    <font>
      <b/>
      <sz val="12"/>
      <color indexed="20"/>
      <name val="Arial"/>
      <family val="2"/>
    </font>
    <font>
      <b/>
      <sz val="9"/>
      <color indexed="20"/>
      <name val="Arial"/>
      <family val="2"/>
    </font>
    <font>
      <b/>
      <sz val="18"/>
      <color indexed="62"/>
      <name val="Cambria"/>
      <family val="2"/>
    </font>
    <font>
      <sz val="10"/>
      <name val="Arial"/>
      <family val="2"/>
    </font>
    <font>
      <u/>
      <sz val="10"/>
      <color indexed="12"/>
      <name val="Arial"/>
      <family val="2"/>
    </font>
    <font>
      <sz val="8"/>
      <name val="Arial"/>
      <family val="2"/>
    </font>
    <font>
      <sz val="11"/>
      <color indexed="9"/>
      <name val="Arial"/>
      <family val="2"/>
    </font>
    <font>
      <u/>
      <sz val="10"/>
      <color indexed="20"/>
      <name val="Arial"/>
      <family val="2"/>
    </font>
    <font>
      <b/>
      <sz val="8"/>
      <name val="Arial"/>
      <family val="2"/>
    </font>
    <font>
      <sz val="19"/>
      <color indexed="48"/>
      <name val="Arial"/>
      <family val="2"/>
    </font>
    <font>
      <sz val="10"/>
      <name val="Arial"/>
      <family val="2"/>
    </font>
    <font>
      <sz val="10"/>
      <name val="Times New Roman"/>
      <family val="1"/>
    </font>
    <font>
      <b/>
      <sz val="12"/>
      <color indexed="8"/>
      <name val="Arial"/>
      <family val="2"/>
    </font>
    <font>
      <sz val="10"/>
      <color indexed="8"/>
      <name val="Arial"/>
      <family val="2"/>
    </font>
    <font>
      <sz val="14"/>
      <name val="Arial"/>
      <family val="2"/>
    </font>
    <font>
      <sz val="19"/>
      <color indexed="48"/>
      <name val="Arial"/>
      <family val="2"/>
    </font>
    <font>
      <u/>
      <sz val="10"/>
      <color theme="10"/>
      <name val="Times New Roman"/>
      <family val="1"/>
    </font>
    <font>
      <sz val="48"/>
      <color theme="1"/>
      <name val="Calibri"/>
      <family val="2"/>
      <scheme val="minor"/>
    </font>
    <font>
      <u/>
      <sz val="11"/>
      <color theme="10"/>
      <name val="Calibri"/>
      <family val="2"/>
      <scheme val="minor"/>
    </font>
    <font>
      <sz val="10"/>
      <color theme="1"/>
      <name val="Times New Roman"/>
      <family val="1"/>
    </font>
    <font>
      <b/>
      <sz val="10"/>
      <color theme="1"/>
      <name val="Times New Roman"/>
      <family val="1"/>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54"/>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52"/>
        <bgColor indexed="64"/>
      </patternFill>
    </fill>
    <fill>
      <patternFill patternType="solid">
        <fgColor theme="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5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indexed="62"/>
      </top>
      <bottom style="double">
        <color indexed="62"/>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999">
    <xf numFmtId="0" fontId="0" fillId="0" borderId="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0" fillId="19"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44" fillId="14"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44" fillId="14"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44" fillId="14"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44" fillId="14"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44" fillId="14" borderId="0" applyNumberFormat="0" applyBorder="0" applyAlignment="0" applyProtection="0"/>
    <xf numFmtId="0" fontId="10" fillId="16"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0" fillId="23"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44"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44"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44"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44"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44" fillId="20" borderId="0" applyNumberFormat="0" applyBorder="0" applyAlignment="0" applyProtection="0"/>
    <xf numFmtId="0" fontId="10"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10" fillId="27"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44"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44"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44"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44"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44" fillId="24" borderId="0" applyNumberFormat="0" applyBorder="0" applyAlignment="0" applyProtection="0"/>
    <xf numFmtId="0" fontId="10"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10" fillId="27"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44" fillId="2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44" fillId="2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44" fillId="2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44" fillId="2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44" fillId="28" borderId="0" applyNumberFormat="0" applyBorder="0" applyAlignment="0" applyProtection="0"/>
    <xf numFmtId="0" fontId="10" fillId="13"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0" fillId="18"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44"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44"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44"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44"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44" fillId="14" borderId="0" applyNumberFormat="0" applyBorder="0" applyAlignment="0" applyProtection="0"/>
    <xf numFmtId="0" fontId="10"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0" fillId="31"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44" fillId="11"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44" fillId="11"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44" fillId="11"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44" fillId="11"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44" fillId="11" borderId="0" applyNumberFormat="0" applyBorder="0" applyAlignment="0" applyProtection="0"/>
    <xf numFmtId="0" fontId="10" fillId="2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32" borderId="1" applyNumberFormat="0" applyAlignment="0" applyProtection="0"/>
    <xf numFmtId="0" fontId="12" fillId="32" borderId="1" applyNumberFormat="0" applyAlignment="0" applyProtection="0"/>
    <xf numFmtId="0" fontId="13" fillId="33" borderId="2" applyNumberFormat="0" applyAlignment="0" applyProtection="0"/>
    <xf numFmtId="0" fontId="13" fillId="33" borderId="2" applyNumberFormat="0" applyAlignment="0" applyProtection="0"/>
    <xf numFmtId="43" fontId="2"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8"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8" fillId="0" borderId="0" applyFont="0" applyFill="0" applyBorder="0" applyAlignment="0" applyProtection="0"/>
    <xf numFmtId="44" fontId="3" fillId="0" borderId="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9" fillId="7" borderId="1" applyNumberFormat="0" applyAlignment="0" applyProtection="0"/>
    <xf numFmtId="0" fontId="19" fillId="7" borderId="1"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37" borderId="0" applyNumberFormat="0" applyBorder="0" applyAlignment="0" applyProtection="0"/>
    <xf numFmtId="0" fontId="21"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8" fillId="0" borderId="0"/>
    <xf numFmtId="0" fontId="8"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48" fillId="0" borderId="0"/>
    <xf numFmtId="0" fontId="8" fillId="0" borderId="0"/>
    <xf numFmtId="0" fontId="3"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4" fillId="0" borderId="0"/>
    <xf numFmtId="0" fontId="48" fillId="0" borderId="0"/>
    <xf numFmtId="0" fontId="48" fillId="0" borderId="0"/>
    <xf numFmtId="0" fontId="48" fillId="0" borderId="0"/>
    <xf numFmtId="0" fontId="48" fillId="0" borderId="0"/>
    <xf numFmtId="0" fontId="48" fillId="0" borderId="0"/>
    <xf numFmtId="0" fontId="49"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0" borderId="0"/>
    <xf numFmtId="0" fontId="48" fillId="0" borderId="0"/>
    <xf numFmtId="0" fontId="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 fillId="0" borderId="0"/>
    <xf numFmtId="0" fontId="48" fillId="0" borderId="0"/>
    <xf numFmtId="0" fontId="48" fillId="0" borderId="0"/>
    <xf numFmtId="0" fontId="3" fillId="0" borderId="0"/>
    <xf numFmtId="0" fontId="3" fillId="0" borderId="0"/>
    <xf numFmtId="0" fontId="3" fillId="0" borderId="0"/>
    <xf numFmtId="0" fontId="3" fillId="0" borderId="0"/>
    <xf numFmtId="0" fontId="3" fillId="0" borderId="0"/>
    <xf numFmtId="0" fontId="48" fillId="0" borderId="0"/>
    <xf numFmtId="0" fontId="48" fillId="0" borderId="0"/>
    <xf numFmtId="0" fontId="48" fillId="0" borderId="0"/>
    <xf numFmtId="0" fontId="49" fillId="0" borderId="0"/>
    <xf numFmtId="0" fontId="3" fillId="0" borderId="7"/>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0" borderId="0"/>
    <xf numFmtId="0" fontId="48" fillId="0" borderId="0"/>
    <xf numFmtId="0" fontId="48" fillId="0" borderId="0"/>
    <xf numFmtId="0" fontId="48" fillId="0" borderId="0"/>
    <xf numFmtId="0" fontId="48" fillId="0" borderId="0"/>
    <xf numFmtId="0" fontId="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0" borderId="0"/>
    <xf numFmtId="0" fontId="48" fillId="0" borderId="0"/>
    <xf numFmtId="0" fontId="48" fillId="0" borderId="0"/>
    <xf numFmtId="0" fontId="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 fillId="0" borderId="0"/>
    <xf numFmtId="0" fontId="4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 fillId="0" borderId="0"/>
    <xf numFmtId="0" fontId="3" fillId="0" borderId="0"/>
    <xf numFmtId="0" fontId="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 fillId="0" borderId="0"/>
    <xf numFmtId="0" fontId="48" fillId="0" borderId="0"/>
    <xf numFmtId="0" fontId="48" fillId="0" borderId="0"/>
    <xf numFmtId="0" fontId="48" fillId="0" borderId="0"/>
    <xf numFmtId="0" fontId="48" fillId="0" borderId="0"/>
    <xf numFmtId="0" fontId="48" fillId="0" borderId="0"/>
    <xf numFmtId="0" fontId="4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38" borderId="8" applyNumberFormat="0" applyFont="0" applyAlignment="0" applyProtection="0"/>
    <xf numFmtId="0" fontId="3" fillId="38" borderId="8" applyNumberFormat="0" applyFont="0" applyAlignment="0" applyProtection="0"/>
    <xf numFmtId="0" fontId="48"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26"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4"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3"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3" fillId="38" borderId="8" applyNumberFormat="0" applyFont="0" applyAlignment="0" applyProtection="0"/>
    <xf numFmtId="0" fontId="4"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3"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9" fillId="38" borderId="8" applyNumberFormat="0" applyFont="0" applyAlignment="0" applyProtection="0"/>
    <xf numFmtId="0" fontId="49" fillId="38" borderId="8" applyNumberFormat="0" applyFont="0" applyAlignment="0" applyProtection="0"/>
    <xf numFmtId="0" fontId="49" fillId="38" borderId="8" applyNumberFormat="0" applyFont="0" applyAlignment="0" applyProtection="0"/>
    <xf numFmtId="0" fontId="49" fillId="38" borderId="8" applyNumberFormat="0" applyFont="0" applyAlignment="0" applyProtection="0"/>
    <xf numFmtId="0" fontId="4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49" fillId="38" borderId="8" applyNumberFormat="0" applyFont="0" applyAlignment="0" applyProtection="0"/>
    <xf numFmtId="0" fontId="49" fillId="38" borderId="8" applyNumberFormat="0" applyFont="0" applyAlignment="0" applyProtection="0"/>
    <xf numFmtId="0" fontId="49" fillId="38" borderId="8" applyNumberFormat="0" applyFont="0" applyAlignment="0" applyProtection="0"/>
    <xf numFmtId="0" fontId="49" fillId="38" borderId="8" applyNumberFormat="0" applyFont="0" applyAlignment="0" applyProtection="0"/>
    <xf numFmtId="0" fontId="49" fillId="38" borderId="8" applyNumberFormat="0" applyFont="0" applyAlignment="0" applyProtection="0"/>
    <xf numFmtId="0" fontId="49" fillId="38" borderId="8" applyNumberFormat="0" applyFont="0" applyAlignment="0" applyProtection="0"/>
    <xf numFmtId="0" fontId="49" fillId="38" borderId="8" applyNumberFormat="0" applyFont="0" applyAlignment="0" applyProtection="0"/>
    <xf numFmtId="0" fontId="49" fillId="38" borderId="8" applyNumberFormat="0" applyFont="0" applyAlignment="0" applyProtection="0"/>
    <xf numFmtId="0" fontId="49" fillId="38" borderId="8" applyNumberFormat="0" applyFont="0" applyAlignment="0" applyProtection="0"/>
    <xf numFmtId="0" fontId="4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49" fillId="38" borderId="8" applyNumberFormat="0" applyFont="0" applyAlignment="0" applyProtection="0"/>
    <xf numFmtId="0" fontId="49" fillId="38" borderId="8" applyNumberFormat="0" applyFont="0" applyAlignment="0" applyProtection="0"/>
    <xf numFmtId="0" fontId="49" fillId="38" borderId="8" applyNumberFormat="0" applyFont="0" applyAlignment="0" applyProtection="0"/>
    <xf numFmtId="0" fontId="49" fillId="38" borderId="8" applyNumberFormat="0" applyFont="0" applyAlignment="0" applyProtection="0"/>
    <xf numFmtId="0" fontId="49" fillId="38" borderId="8" applyNumberFormat="0" applyFont="0" applyAlignment="0" applyProtection="0"/>
    <xf numFmtId="0" fontId="49" fillId="38" borderId="8" applyNumberFormat="0" applyFont="0" applyAlignment="0" applyProtection="0"/>
    <xf numFmtId="0" fontId="49" fillId="38" borderId="8" applyNumberFormat="0" applyFont="0" applyAlignment="0" applyProtection="0"/>
    <xf numFmtId="0" fontId="49" fillId="38" borderId="8" applyNumberFormat="0" applyFont="0" applyAlignment="0" applyProtection="0"/>
    <xf numFmtId="0" fontId="4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4" fillId="38" borderId="8" applyNumberFormat="0" applyFont="0" applyAlignment="0" applyProtection="0"/>
    <xf numFmtId="0" fontId="22" fillId="32" borderId="9" applyNumberFormat="0" applyAlignment="0" applyProtection="0"/>
    <xf numFmtId="0" fontId="22" fillId="32" borderId="9" applyNumberFormat="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28" fillId="37" borderId="10" applyNumberFormat="0" applyProtection="0">
      <alignment vertical="center"/>
    </xf>
    <xf numFmtId="4" fontId="29" fillId="39" borderId="10" applyNumberFormat="0" applyProtection="0">
      <alignment vertical="center"/>
    </xf>
    <xf numFmtId="4" fontId="30" fillId="39" borderId="10" applyNumberFormat="0" applyProtection="0">
      <alignment horizontal="left" vertical="center" indent="1"/>
    </xf>
    <xf numFmtId="4" fontId="30" fillId="39" borderId="10" applyNumberFormat="0" applyProtection="0">
      <alignment horizontal="left" vertical="center" indent="1"/>
    </xf>
    <xf numFmtId="4" fontId="30" fillId="39" borderId="10" applyNumberFormat="0" applyProtection="0">
      <alignment horizontal="left" vertical="center" indent="1"/>
    </xf>
    <xf numFmtId="0" fontId="28" fillId="39" borderId="10" applyNumberFormat="0" applyProtection="0">
      <alignment horizontal="left" vertical="top" indent="1"/>
    </xf>
    <xf numFmtId="4" fontId="30" fillId="40" borderId="0" applyNumberFormat="0" applyProtection="0">
      <alignment horizontal="left" vertical="center" indent="1"/>
    </xf>
    <xf numFmtId="4" fontId="30" fillId="40" borderId="0" applyNumberFormat="0" applyProtection="0">
      <alignment horizontal="left" vertical="center" indent="1"/>
    </xf>
    <xf numFmtId="4" fontId="28" fillId="40" borderId="0" applyNumberFormat="0" applyProtection="0">
      <alignment horizontal="left" vertical="center" indent="1"/>
    </xf>
    <xf numFmtId="4" fontId="31" fillId="3" borderId="10" applyNumberFormat="0" applyProtection="0">
      <alignment horizontal="right" vertical="center"/>
    </xf>
    <xf numFmtId="4" fontId="31" fillId="9" borderId="10" applyNumberFormat="0" applyProtection="0">
      <alignment horizontal="right" vertical="center"/>
    </xf>
    <xf numFmtId="4" fontId="31" fillId="20" borderId="10" applyNumberFormat="0" applyProtection="0">
      <alignment horizontal="right" vertical="center"/>
    </xf>
    <xf numFmtId="4" fontId="31" fillId="11" borderId="10" applyNumberFormat="0" applyProtection="0">
      <alignment horizontal="right" vertical="center"/>
    </xf>
    <xf numFmtId="4" fontId="31" fillId="15" borderId="10" applyNumberFormat="0" applyProtection="0">
      <alignment horizontal="right" vertical="center"/>
    </xf>
    <xf numFmtId="4" fontId="31" fillId="29" borderId="10" applyNumberFormat="0" applyProtection="0">
      <alignment horizontal="right" vertical="center"/>
    </xf>
    <xf numFmtId="4" fontId="31" fillId="24" borderId="10" applyNumberFormat="0" applyProtection="0">
      <alignment horizontal="right" vertical="center"/>
    </xf>
    <xf numFmtId="4" fontId="31" fillId="41" borderId="10" applyNumberFormat="0" applyProtection="0">
      <alignment horizontal="right" vertical="center"/>
    </xf>
    <xf numFmtId="4" fontId="31" fillId="10" borderId="10" applyNumberFormat="0" applyProtection="0">
      <alignment horizontal="right" vertical="center"/>
    </xf>
    <xf numFmtId="4" fontId="28" fillId="42" borderId="11" applyNumberFormat="0" applyProtection="0">
      <alignment horizontal="left" vertical="center" indent="1"/>
    </xf>
    <xf numFmtId="4" fontId="31" fillId="43" borderId="0" applyNumberFormat="0" applyProtection="0">
      <alignment horizontal="left" vertical="center" indent="1"/>
    </xf>
    <xf numFmtId="4" fontId="32" fillId="44" borderId="0" applyNumberFormat="0" applyProtection="0">
      <alignment horizontal="left" vertical="center" indent="1"/>
    </xf>
    <xf numFmtId="4" fontId="50" fillId="44" borderId="0" applyNumberFormat="0" applyProtection="0">
      <alignment horizontal="left" vertical="center" indent="1"/>
    </xf>
    <xf numFmtId="4" fontId="32" fillId="44" borderId="0" applyNumberFormat="0" applyProtection="0">
      <alignment horizontal="left" vertical="center" indent="1"/>
    </xf>
    <xf numFmtId="4" fontId="32" fillId="44" borderId="0" applyNumberFormat="0" applyProtection="0">
      <alignment horizontal="left" vertical="center" indent="1"/>
    </xf>
    <xf numFmtId="4" fontId="32" fillId="44" borderId="0" applyNumberFormat="0" applyProtection="0">
      <alignment horizontal="left" vertical="center" indent="1"/>
    </xf>
    <xf numFmtId="4" fontId="50" fillId="44" borderId="0" applyNumberFormat="0" applyProtection="0">
      <alignment horizontal="left" vertical="center" indent="1"/>
    </xf>
    <xf numFmtId="4" fontId="50" fillId="44" borderId="0" applyNumberFormat="0" applyProtection="0">
      <alignment horizontal="left" vertical="center" indent="1"/>
    </xf>
    <xf numFmtId="4" fontId="50" fillId="44" borderId="0" applyNumberFormat="0" applyProtection="0">
      <alignment horizontal="left" vertical="center" indent="1"/>
    </xf>
    <xf numFmtId="4" fontId="50" fillId="44" borderId="0" applyNumberFormat="0" applyProtection="0">
      <alignment horizontal="left" vertical="center" indent="1"/>
    </xf>
    <xf numFmtId="4" fontId="50" fillId="44" borderId="0" applyNumberFormat="0" applyProtection="0">
      <alignment horizontal="left" vertical="center" indent="1"/>
    </xf>
    <xf numFmtId="4" fontId="50" fillId="44" borderId="0" applyNumberFormat="0" applyProtection="0">
      <alignment horizontal="left" vertical="center" indent="1"/>
    </xf>
    <xf numFmtId="4" fontId="50" fillId="44" borderId="0" applyNumberFormat="0" applyProtection="0">
      <alignment horizontal="left" vertical="center" indent="1"/>
    </xf>
    <xf numFmtId="4" fontId="32" fillId="44" borderId="0" applyNumberFormat="0" applyProtection="0">
      <alignment horizontal="left" vertical="center" indent="1"/>
    </xf>
    <xf numFmtId="4" fontId="31" fillId="45" borderId="10" applyNumberFormat="0" applyProtection="0">
      <alignment horizontal="right" vertical="center"/>
    </xf>
    <xf numFmtId="4" fontId="33" fillId="43" borderId="0" applyNumberFormat="0" applyProtection="0">
      <alignment horizontal="left" vertical="center" indent="1"/>
    </xf>
    <xf numFmtId="4" fontId="51" fillId="43" borderId="0" applyNumberFormat="0" applyProtection="0">
      <alignment horizontal="left" vertical="center" indent="1"/>
    </xf>
    <xf numFmtId="4" fontId="31" fillId="43" borderId="0" applyNumberFormat="0" applyProtection="0">
      <alignment horizontal="left" vertical="center" indent="1"/>
    </xf>
    <xf numFmtId="4" fontId="31" fillId="43" borderId="0" applyNumberFormat="0" applyProtection="0">
      <alignment horizontal="left" vertical="center" indent="1"/>
    </xf>
    <xf numFmtId="4" fontId="31" fillId="43" borderId="0" applyNumberFormat="0" applyProtection="0">
      <alignment horizontal="left" vertical="center" indent="1"/>
    </xf>
    <xf numFmtId="4" fontId="51" fillId="43" borderId="0" applyNumberFormat="0" applyProtection="0">
      <alignment horizontal="left" vertical="center" indent="1"/>
    </xf>
    <xf numFmtId="4" fontId="51" fillId="43" borderId="0" applyNumberFormat="0" applyProtection="0">
      <alignment horizontal="left" vertical="center" indent="1"/>
    </xf>
    <xf numFmtId="4" fontId="51" fillId="43" borderId="0" applyNumberFormat="0" applyProtection="0">
      <alignment horizontal="left" vertical="center" indent="1"/>
    </xf>
    <xf numFmtId="4" fontId="51" fillId="43" borderId="0" applyNumberFormat="0" applyProtection="0">
      <alignment horizontal="left" vertical="center" indent="1"/>
    </xf>
    <xf numFmtId="4" fontId="51" fillId="43" borderId="0" applyNumberFormat="0" applyProtection="0">
      <alignment horizontal="left" vertical="center" indent="1"/>
    </xf>
    <xf numFmtId="4" fontId="51" fillId="43" borderId="0" applyNumberFormat="0" applyProtection="0">
      <alignment horizontal="left" vertical="center" indent="1"/>
    </xf>
    <xf numFmtId="4" fontId="51" fillId="43" borderId="0" applyNumberFormat="0" applyProtection="0">
      <alignment horizontal="left" vertical="center" indent="1"/>
    </xf>
    <xf numFmtId="4" fontId="31" fillId="43" borderId="0" applyNumberFormat="0" applyProtection="0">
      <alignment horizontal="left" vertical="center" indent="1"/>
    </xf>
    <xf numFmtId="4" fontId="33" fillId="40" borderId="0" applyNumberFormat="0" applyProtection="0">
      <alignment horizontal="left" vertical="center" indent="1"/>
    </xf>
    <xf numFmtId="4" fontId="51" fillId="40" borderId="0" applyNumberFormat="0" applyProtection="0">
      <alignment horizontal="left" vertical="center" indent="1"/>
    </xf>
    <xf numFmtId="4" fontId="31" fillId="40" borderId="0" applyNumberFormat="0" applyProtection="0">
      <alignment horizontal="left" vertical="center" indent="1"/>
    </xf>
    <xf numFmtId="4" fontId="31" fillId="40" borderId="0" applyNumberFormat="0" applyProtection="0">
      <alignment horizontal="left" vertical="center" indent="1"/>
    </xf>
    <xf numFmtId="4" fontId="31" fillId="40" borderId="0" applyNumberFormat="0" applyProtection="0">
      <alignment horizontal="left" vertical="center" indent="1"/>
    </xf>
    <xf numFmtId="4" fontId="51" fillId="40" borderId="0" applyNumberFormat="0" applyProtection="0">
      <alignment horizontal="left" vertical="center" indent="1"/>
    </xf>
    <xf numFmtId="4" fontId="51" fillId="40" borderId="0" applyNumberFormat="0" applyProtection="0">
      <alignment horizontal="left" vertical="center" indent="1"/>
    </xf>
    <xf numFmtId="4" fontId="51" fillId="40" borderId="0" applyNumberFormat="0" applyProtection="0">
      <alignment horizontal="left" vertical="center" indent="1"/>
    </xf>
    <xf numFmtId="4" fontId="51" fillId="40" borderId="0" applyNumberFormat="0" applyProtection="0">
      <alignment horizontal="left" vertical="center" indent="1"/>
    </xf>
    <xf numFmtId="4" fontId="51" fillId="40" borderId="0" applyNumberFormat="0" applyProtection="0">
      <alignment horizontal="left" vertical="center" indent="1"/>
    </xf>
    <xf numFmtId="4" fontId="51" fillId="40" borderId="0" applyNumberFormat="0" applyProtection="0">
      <alignment horizontal="left" vertical="center" indent="1"/>
    </xf>
    <xf numFmtId="4" fontId="51" fillId="40" borderId="0" applyNumberFormat="0" applyProtection="0">
      <alignment horizontal="left" vertical="center" indent="1"/>
    </xf>
    <xf numFmtId="4" fontId="31" fillId="40" borderId="0" applyNumberFormat="0" applyProtection="0">
      <alignment horizontal="left" vertical="center" indent="1"/>
    </xf>
    <xf numFmtId="0" fontId="27" fillId="44" borderId="10" applyNumberFormat="0" applyProtection="0">
      <alignment horizontal="left" vertical="center" indent="1"/>
    </xf>
    <xf numFmtId="0" fontId="48" fillId="44" borderId="10" applyNumberFormat="0" applyProtection="0">
      <alignment horizontal="left" vertical="center" indent="1"/>
    </xf>
    <xf numFmtId="0" fontId="3" fillId="44" borderId="10" applyNumberFormat="0" applyProtection="0">
      <alignment horizontal="left" vertical="center" indent="1"/>
    </xf>
    <xf numFmtId="0" fontId="3" fillId="44" borderId="10" applyNumberFormat="0" applyProtection="0">
      <alignment horizontal="left" vertical="center" indent="1"/>
    </xf>
    <xf numFmtId="0" fontId="3" fillId="44" borderId="10" applyNumberFormat="0" applyProtection="0">
      <alignment horizontal="left" vertical="center" indent="1"/>
    </xf>
    <xf numFmtId="0" fontId="48" fillId="44" borderId="10" applyNumberFormat="0" applyProtection="0">
      <alignment horizontal="left" vertical="center" indent="1"/>
    </xf>
    <xf numFmtId="0" fontId="3" fillId="44" borderId="10" applyNumberFormat="0" applyProtection="0">
      <alignment horizontal="left" vertical="center" indent="1"/>
    </xf>
    <xf numFmtId="0" fontId="3" fillId="44" borderId="10" applyNumberFormat="0" applyProtection="0">
      <alignment horizontal="left" vertical="center" indent="1"/>
    </xf>
    <xf numFmtId="0" fontId="48" fillId="44" borderId="10" applyNumberFormat="0" applyProtection="0">
      <alignment horizontal="left" vertical="center" indent="1"/>
    </xf>
    <xf numFmtId="0" fontId="48" fillId="44" borderId="10" applyNumberFormat="0" applyProtection="0">
      <alignment horizontal="left" vertical="center" indent="1"/>
    </xf>
    <xf numFmtId="0" fontId="48" fillId="44" borderId="10" applyNumberFormat="0" applyProtection="0">
      <alignment horizontal="left" vertical="center" indent="1"/>
    </xf>
    <xf numFmtId="0" fontId="48" fillId="44" borderId="10" applyNumberFormat="0" applyProtection="0">
      <alignment horizontal="left" vertical="center" indent="1"/>
    </xf>
    <xf numFmtId="0" fontId="3" fillId="44" borderId="10" applyNumberFormat="0" applyProtection="0">
      <alignment horizontal="left" vertical="center" indent="1"/>
    </xf>
    <xf numFmtId="0" fontId="27" fillId="44" borderId="10" applyNumberFormat="0" applyProtection="0">
      <alignment horizontal="left" vertical="top" indent="1"/>
    </xf>
    <xf numFmtId="0" fontId="48" fillId="44" borderId="10" applyNumberFormat="0" applyProtection="0">
      <alignment horizontal="left" vertical="top" indent="1"/>
    </xf>
    <xf numFmtId="0" fontId="3" fillId="44" borderId="10" applyNumberFormat="0" applyProtection="0">
      <alignment horizontal="left" vertical="top" indent="1"/>
    </xf>
    <xf numFmtId="0" fontId="3" fillId="44" borderId="10" applyNumberFormat="0" applyProtection="0">
      <alignment horizontal="left" vertical="top" indent="1"/>
    </xf>
    <xf numFmtId="0" fontId="3" fillId="44" borderId="10" applyNumberFormat="0" applyProtection="0">
      <alignment horizontal="left" vertical="top" indent="1"/>
    </xf>
    <xf numFmtId="0" fontId="48" fillId="44" borderId="10" applyNumberFormat="0" applyProtection="0">
      <alignment horizontal="left" vertical="top" indent="1"/>
    </xf>
    <xf numFmtId="0" fontId="3" fillId="44" borderId="10" applyNumberFormat="0" applyProtection="0">
      <alignment horizontal="left" vertical="top" indent="1"/>
    </xf>
    <xf numFmtId="0" fontId="3" fillId="44" borderId="10" applyNumberFormat="0" applyProtection="0">
      <alignment horizontal="left" vertical="top" indent="1"/>
    </xf>
    <xf numFmtId="0" fontId="48" fillId="44" borderId="10" applyNumberFormat="0" applyProtection="0">
      <alignment horizontal="left" vertical="top" indent="1"/>
    </xf>
    <xf numFmtId="0" fontId="48" fillId="44" borderId="10" applyNumberFormat="0" applyProtection="0">
      <alignment horizontal="left" vertical="top" indent="1"/>
    </xf>
    <xf numFmtId="0" fontId="48" fillId="44" borderId="10" applyNumberFormat="0" applyProtection="0">
      <alignment horizontal="left" vertical="top" indent="1"/>
    </xf>
    <xf numFmtId="0" fontId="48" fillId="44" borderId="10" applyNumberFormat="0" applyProtection="0">
      <alignment horizontal="left" vertical="top" indent="1"/>
    </xf>
    <xf numFmtId="0" fontId="3" fillId="44" borderId="10" applyNumberFormat="0" applyProtection="0">
      <alignment horizontal="left" vertical="top" indent="1"/>
    </xf>
    <xf numFmtId="0" fontId="27" fillId="40" borderId="10" applyNumberFormat="0" applyProtection="0">
      <alignment horizontal="left" vertical="center" indent="1"/>
    </xf>
    <xf numFmtId="0" fontId="48" fillId="40" borderId="10" applyNumberFormat="0" applyProtection="0">
      <alignment horizontal="left" vertical="center" indent="1"/>
    </xf>
    <xf numFmtId="0" fontId="3" fillId="40" borderId="10" applyNumberFormat="0" applyProtection="0">
      <alignment horizontal="left" vertical="center" indent="1"/>
    </xf>
    <xf numFmtId="0" fontId="3" fillId="40" borderId="10" applyNumberFormat="0" applyProtection="0">
      <alignment horizontal="left" vertical="center" indent="1"/>
    </xf>
    <xf numFmtId="0" fontId="3" fillId="40" borderId="10" applyNumberFormat="0" applyProtection="0">
      <alignment horizontal="left" vertical="center" indent="1"/>
    </xf>
    <xf numFmtId="0" fontId="48" fillId="40" borderId="10" applyNumberFormat="0" applyProtection="0">
      <alignment horizontal="left" vertical="center" indent="1"/>
    </xf>
    <xf numFmtId="0" fontId="3" fillId="40" borderId="10" applyNumberFormat="0" applyProtection="0">
      <alignment horizontal="left" vertical="center" indent="1"/>
    </xf>
    <xf numFmtId="0" fontId="3" fillId="40" borderId="10" applyNumberFormat="0" applyProtection="0">
      <alignment horizontal="left" vertical="center" indent="1"/>
    </xf>
    <xf numFmtId="0" fontId="48" fillId="40" borderId="10" applyNumberFormat="0" applyProtection="0">
      <alignment horizontal="left" vertical="center" indent="1"/>
    </xf>
    <xf numFmtId="0" fontId="48" fillId="40" borderId="10" applyNumberFormat="0" applyProtection="0">
      <alignment horizontal="left" vertical="center" indent="1"/>
    </xf>
    <xf numFmtId="0" fontId="48" fillId="40" borderId="10" applyNumberFormat="0" applyProtection="0">
      <alignment horizontal="left" vertical="center" indent="1"/>
    </xf>
    <xf numFmtId="0" fontId="48" fillId="40" borderId="10" applyNumberFormat="0" applyProtection="0">
      <alignment horizontal="left" vertical="center" indent="1"/>
    </xf>
    <xf numFmtId="0" fontId="3" fillId="40" borderId="10" applyNumberFormat="0" applyProtection="0">
      <alignment horizontal="left" vertical="center" indent="1"/>
    </xf>
    <xf numFmtId="0" fontId="27" fillId="40" borderId="10" applyNumberFormat="0" applyProtection="0">
      <alignment horizontal="left" vertical="top" indent="1"/>
    </xf>
    <xf numFmtId="0" fontId="48" fillId="40" borderId="10" applyNumberFormat="0" applyProtection="0">
      <alignment horizontal="left" vertical="top" indent="1"/>
    </xf>
    <xf numFmtId="0" fontId="3" fillId="40" borderId="10" applyNumberFormat="0" applyProtection="0">
      <alignment horizontal="left" vertical="top" indent="1"/>
    </xf>
    <xf numFmtId="0" fontId="3" fillId="40" borderId="10" applyNumberFormat="0" applyProtection="0">
      <alignment horizontal="left" vertical="top" indent="1"/>
    </xf>
    <xf numFmtId="0" fontId="3" fillId="40" borderId="10" applyNumberFormat="0" applyProtection="0">
      <alignment horizontal="left" vertical="top" indent="1"/>
    </xf>
    <xf numFmtId="0" fontId="48" fillId="40" borderId="10" applyNumberFormat="0" applyProtection="0">
      <alignment horizontal="left" vertical="top" indent="1"/>
    </xf>
    <xf numFmtId="0" fontId="3" fillId="40" borderId="10" applyNumberFormat="0" applyProtection="0">
      <alignment horizontal="left" vertical="top" indent="1"/>
    </xf>
    <xf numFmtId="0" fontId="3" fillId="40" borderId="10" applyNumberFormat="0" applyProtection="0">
      <alignment horizontal="left" vertical="top" indent="1"/>
    </xf>
    <xf numFmtId="0" fontId="48" fillId="40" borderId="10" applyNumberFormat="0" applyProtection="0">
      <alignment horizontal="left" vertical="top" indent="1"/>
    </xf>
    <xf numFmtId="0" fontId="48" fillId="40" borderId="10" applyNumberFormat="0" applyProtection="0">
      <alignment horizontal="left" vertical="top" indent="1"/>
    </xf>
    <xf numFmtId="0" fontId="48" fillId="40" borderId="10" applyNumberFormat="0" applyProtection="0">
      <alignment horizontal="left" vertical="top" indent="1"/>
    </xf>
    <xf numFmtId="0" fontId="48" fillId="40" borderId="10" applyNumberFormat="0" applyProtection="0">
      <alignment horizontal="left" vertical="top" indent="1"/>
    </xf>
    <xf numFmtId="0" fontId="3" fillId="40" borderId="10" applyNumberFormat="0" applyProtection="0">
      <alignment horizontal="left" vertical="top" indent="1"/>
    </xf>
    <xf numFmtId="0" fontId="27" fillId="46" borderId="10" applyNumberFormat="0" applyProtection="0">
      <alignment horizontal="left" vertical="center" indent="1"/>
    </xf>
    <xf numFmtId="0" fontId="48" fillId="46" borderId="10" applyNumberFormat="0" applyProtection="0">
      <alignment horizontal="left" vertical="center" indent="1"/>
    </xf>
    <xf numFmtId="0" fontId="3" fillId="46" borderId="10" applyNumberFormat="0" applyProtection="0">
      <alignment horizontal="left" vertical="center" indent="1"/>
    </xf>
    <xf numFmtId="0" fontId="3" fillId="46" borderId="10" applyNumberFormat="0" applyProtection="0">
      <alignment horizontal="left" vertical="center" indent="1"/>
    </xf>
    <xf numFmtId="0" fontId="3" fillId="46" borderId="10" applyNumberFormat="0" applyProtection="0">
      <alignment horizontal="left" vertical="center" indent="1"/>
    </xf>
    <xf numFmtId="0" fontId="48" fillId="46" borderId="10" applyNumberFormat="0" applyProtection="0">
      <alignment horizontal="left" vertical="center" indent="1"/>
    </xf>
    <xf numFmtId="0" fontId="3" fillId="46" borderId="10" applyNumberFormat="0" applyProtection="0">
      <alignment horizontal="left" vertical="center" indent="1"/>
    </xf>
    <xf numFmtId="0" fontId="3" fillId="46" borderId="10" applyNumberFormat="0" applyProtection="0">
      <alignment horizontal="left" vertical="center" indent="1"/>
    </xf>
    <xf numFmtId="0" fontId="48" fillId="46" borderId="10" applyNumberFormat="0" applyProtection="0">
      <alignment horizontal="left" vertical="center" indent="1"/>
    </xf>
    <xf numFmtId="0" fontId="48" fillId="46" borderId="10" applyNumberFormat="0" applyProtection="0">
      <alignment horizontal="left" vertical="center" indent="1"/>
    </xf>
    <xf numFmtId="0" fontId="48" fillId="46" borderId="10" applyNumberFormat="0" applyProtection="0">
      <alignment horizontal="left" vertical="center" indent="1"/>
    </xf>
    <xf numFmtId="0" fontId="48" fillId="46" borderId="10" applyNumberFormat="0" applyProtection="0">
      <alignment horizontal="left" vertical="center" indent="1"/>
    </xf>
    <xf numFmtId="0" fontId="3" fillId="46" borderId="10" applyNumberFormat="0" applyProtection="0">
      <alignment horizontal="left" vertical="center" indent="1"/>
    </xf>
    <xf numFmtId="0" fontId="27" fillId="46" borderId="10" applyNumberFormat="0" applyProtection="0">
      <alignment horizontal="left" vertical="top" indent="1"/>
    </xf>
    <xf numFmtId="0" fontId="48" fillId="46" borderId="10" applyNumberFormat="0" applyProtection="0">
      <alignment horizontal="left" vertical="top" indent="1"/>
    </xf>
    <xf numFmtId="0" fontId="3" fillId="46" borderId="10" applyNumberFormat="0" applyProtection="0">
      <alignment horizontal="left" vertical="top" indent="1"/>
    </xf>
    <xf numFmtId="0" fontId="3" fillId="46" borderId="10" applyNumberFormat="0" applyProtection="0">
      <alignment horizontal="left" vertical="top" indent="1"/>
    </xf>
    <xf numFmtId="0" fontId="3" fillId="46" borderId="10" applyNumberFormat="0" applyProtection="0">
      <alignment horizontal="left" vertical="top" indent="1"/>
    </xf>
    <xf numFmtId="0" fontId="48" fillId="46" borderId="10" applyNumberFormat="0" applyProtection="0">
      <alignment horizontal="left" vertical="top" indent="1"/>
    </xf>
    <xf numFmtId="0" fontId="3" fillId="46" borderId="10" applyNumberFormat="0" applyProtection="0">
      <alignment horizontal="left" vertical="top" indent="1"/>
    </xf>
    <xf numFmtId="0" fontId="3" fillId="46" borderId="10" applyNumberFormat="0" applyProtection="0">
      <alignment horizontal="left" vertical="top" indent="1"/>
    </xf>
    <xf numFmtId="0" fontId="48" fillId="46" borderId="10" applyNumberFormat="0" applyProtection="0">
      <alignment horizontal="left" vertical="top" indent="1"/>
    </xf>
    <xf numFmtId="0" fontId="48" fillId="46" borderId="10" applyNumberFormat="0" applyProtection="0">
      <alignment horizontal="left" vertical="top" indent="1"/>
    </xf>
    <xf numFmtId="0" fontId="48" fillId="46" borderId="10" applyNumberFormat="0" applyProtection="0">
      <alignment horizontal="left" vertical="top" indent="1"/>
    </xf>
    <xf numFmtId="0" fontId="48" fillId="46" borderId="10" applyNumberFormat="0" applyProtection="0">
      <alignment horizontal="left" vertical="top" indent="1"/>
    </xf>
    <xf numFmtId="0" fontId="3" fillId="46" borderId="10" applyNumberFormat="0" applyProtection="0">
      <alignment horizontal="left" vertical="top" indent="1"/>
    </xf>
    <xf numFmtId="0" fontId="27" fillId="47" borderId="10" applyNumberFormat="0" applyProtection="0">
      <alignment horizontal="left" vertical="center" indent="1"/>
    </xf>
    <xf numFmtId="0" fontId="48" fillId="47" borderId="10" applyNumberFormat="0" applyProtection="0">
      <alignment horizontal="left" vertical="center" indent="1"/>
    </xf>
    <xf numFmtId="0" fontId="3" fillId="47" borderId="10" applyNumberFormat="0" applyProtection="0">
      <alignment horizontal="left" vertical="center" indent="1"/>
    </xf>
    <xf numFmtId="0" fontId="3" fillId="47" borderId="10" applyNumberFormat="0" applyProtection="0">
      <alignment horizontal="left" vertical="center" indent="1"/>
    </xf>
    <xf numFmtId="0" fontId="3" fillId="47" borderId="10" applyNumberFormat="0" applyProtection="0">
      <alignment horizontal="left" vertical="center" indent="1"/>
    </xf>
    <xf numFmtId="0" fontId="48" fillId="47" borderId="10" applyNumberFormat="0" applyProtection="0">
      <alignment horizontal="left" vertical="center" indent="1"/>
    </xf>
    <xf numFmtId="0" fontId="3" fillId="47" borderId="10" applyNumberFormat="0" applyProtection="0">
      <alignment horizontal="left" vertical="center" indent="1"/>
    </xf>
    <xf numFmtId="0" fontId="3" fillId="47" borderId="10" applyNumberFormat="0" applyProtection="0">
      <alignment horizontal="left" vertical="center" indent="1"/>
    </xf>
    <xf numFmtId="0" fontId="48" fillId="47" borderId="10" applyNumberFormat="0" applyProtection="0">
      <alignment horizontal="left" vertical="center" indent="1"/>
    </xf>
    <xf numFmtId="0" fontId="48" fillId="47" borderId="10" applyNumberFormat="0" applyProtection="0">
      <alignment horizontal="left" vertical="center" indent="1"/>
    </xf>
    <xf numFmtId="0" fontId="48" fillId="47" borderId="10" applyNumberFormat="0" applyProtection="0">
      <alignment horizontal="left" vertical="center" indent="1"/>
    </xf>
    <xf numFmtId="0" fontId="48" fillId="47" borderId="10" applyNumberFormat="0" applyProtection="0">
      <alignment horizontal="left" vertical="center" indent="1"/>
    </xf>
    <xf numFmtId="0" fontId="3" fillId="47" borderId="10" applyNumberFormat="0" applyProtection="0">
      <alignment horizontal="left" vertical="center" indent="1"/>
    </xf>
    <xf numFmtId="0" fontId="27" fillId="47" borderId="10" applyNumberFormat="0" applyProtection="0">
      <alignment horizontal="left" vertical="top" indent="1"/>
    </xf>
    <xf numFmtId="0" fontId="48" fillId="47" borderId="10" applyNumberFormat="0" applyProtection="0">
      <alignment horizontal="left" vertical="top" indent="1"/>
    </xf>
    <xf numFmtId="0" fontId="3" fillId="47" borderId="10" applyNumberFormat="0" applyProtection="0">
      <alignment horizontal="left" vertical="top" indent="1"/>
    </xf>
    <xf numFmtId="0" fontId="3" fillId="47" borderId="10" applyNumberFormat="0" applyProtection="0">
      <alignment horizontal="left" vertical="top" indent="1"/>
    </xf>
    <xf numFmtId="0" fontId="3" fillId="47" borderId="10" applyNumberFormat="0" applyProtection="0">
      <alignment horizontal="left" vertical="top" indent="1"/>
    </xf>
    <xf numFmtId="0" fontId="48" fillId="47" borderId="10" applyNumberFormat="0" applyProtection="0">
      <alignment horizontal="left" vertical="top" indent="1"/>
    </xf>
    <xf numFmtId="0" fontId="3" fillId="47" borderId="10" applyNumberFormat="0" applyProtection="0">
      <alignment horizontal="left" vertical="top" indent="1"/>
    </xf>
    <xf numFmtId="0" fontId="3" fillId="47" borderId="10" applyNumberFormat="0" applyProtection="0">
      <alignment horizontal="left" vertical="top" indent="1"/>
    </xf>
    <xf numFmtId="0" fontId="48" fillId="47" borderId="10" applyNumberFormat="0" applyProtection="0">
      <alignment horizontal="left" vertical="top" indent="1"/>
    </xf>
    <xf numFmtId="0" fontId="48" fillId="47" borderId="10" applyNumberFormat="0" applyProtection="0">
      <alignment horizontal="left" vertical="top" indent="1"/>
    </xf>
    <xf numFmtId="0" fontId="48" fillId="47" borderId="10" applyNumberFormat="0" applyProtection="0">
      <alignment horizontal="left" vertical="top" indent="1"/>
    </xf>
    <xf numFmtId="0" fontId="48" fillId="47" borderId="10" applyNumberFormat="0" applyProtection="0">
      <alignment horizontal="left" vertical="top" indent="1"/>
    </xf>
    <xf numFmtId="0" fontId="3" fillId="47" borderId="10" applyNumberFormat="0" applyProtection="0">
      <alignment horizontal="left" vertical="top" indent="1"/>
    </xf>
    <xf numFmtId="0" fontId="26" fillId="0" borderId="0"/>
    <xf numFmtId="0" fontId="49"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6" fillId="48" borderId="12" applyBorder="0"/>
    <xf numFmtId="4" fontId="31" fillId="49" borderId="10" applyNumberFormat="0" applyProtection="0">
      <alignment vertical="center"/>
    </xf>
    <xf numFmtId="4" fontId="34" fillId="49" borderId="10" applyNumberFormat="0" applyProtection="0">
      <alignment vertical="center"/>
    </xf>
    <xf numFmtId="4" fontId="31" fillId="49" borderId="10" applyNumberFormat="0" applyProtection="0">
      <alignment horizontal="left" vertical="center" indent="1"/>
    </xf>
    <xf numFmtId="0" fontId="31" fillId="49" borderId="10" applyNumberFormat="0" applyProtection="0">
      <alignment horizontal="left" vertical="top" indent="1"/>
    </xf>
    <xf numFmtId="4" fontId="31" fillId="43" borderId="10" applyNumberFormat="0" applyProtection="0">
      <alignment horizontal="right" vertical="center"/>
    </xf>
    <xf numFmtId="4" fontId="31" fillId="43" borderId="10" applyNumberFormat="0" applyProtection="0">
      <alignment horizontal="right" vertical="center"/>
    </xf>
    <xf numFmtId="4" fontId="31" fillId="43" borderId="10" applyNumberFormat="0" applyProtection="0">
      <alignment horizontal="right" vertical="center"/>
    </xf>
    <xf numFmtId="4" fontId="34" fillId="43" borderId="10" applyNumberFormat="0" applyProtection="0">
      <alignment horizontal="right" vertical="center"/>
    </xf>
    <xf numFmtId="4" fontId="6" fillId="45" borderId="10" applyNumberFormat="0" applyProtection="0">
      <alignment horizontal="left" vertical="center" indent="1"/>
    </xf>
    <xf numFmtId="4" fontId="6" fillId="45" borderId="10" applyNumberFormat="0" applyProtection="0">
      <alignment horizontal="left" vertical="center" indent="1"/>
    </xf>
    <xf numFmtId="4" fontId="31" fillId="45" borderId="10" applyNumberFormat="0" applyProtection="0">
      <alignment horizontal="left" vertical="center" indent="1"/>
    </xf>
    <xf numFmtId="0" fontId="6" fillId="40" borderId="10" applyNumberFormat="0" applyProtection="0">
      <alignment horizontal="left" vertical="top" indent="1"/>
    </xf>
    <xf numFmtId="0" fontId="6" fillId="40" borderId="10" applyNumberFormat="0" applyProtection="0">
      <alignment horizontal="left" vertical="top" indent="1"/>
    </xf>
    <xf numFmtId="0" fontId="6" fillId="40" borderId="10" applyNumberFormat="0" applyProtection="0">
      <alignment horizontal="left" vertical="top" indent="1"/>
    </xf>
    <xf numFmtId="4" fontId="35" fillId="0" borderId="0" applyNumberFormat="0" applyProtection="0">
      <alignment horizontal="left" vertical="center" indent="1"/>
    </xf>
    <xf numFmtId="4" fontId="35" fillId="0" borderId="0" applyNumberFormat="0" applyProtection="0">
      <alignment horizontal="left" vertical="center" indent="1"/>
    </xf>
    <xf numFmtId="4" fontId="35" fillId="0" borderId="0" applyNumberFormat="0" applyProtection="0">
      <alignment horizontal="left" vertical="center" indent="1"/>
    </xf>
    <xf numFmtId="4" fontId="35" fillId="0" borderId="0" applyNumberFormat="0" applyProtection="0">
      <alignment horizontal="left" vertical="center" indent="1"/>
    </xf>
    <xf numFmtId="4" fontId="52" fillId="0" borderId="0" applyNumberFormat="0" applyProtection="0">
      <alignment horizontal="left" vertical="center" indent="1"/>
    </xf>
    <xf numFmtId="4" fontId="35" fillId="0" borderId="0" applyNumberFormat="0" applyProtection="0">
      <alignment horizontal="left" vertical="center" indent="1"/>
    </xf>
    <xf numFmtId="4" fontId="47" fillId="50" borderId="0" applyNumberFormat="0" applyProtection="0">
      <alignment horizontal="left" vertical="center" indent="1"/>
    </xf>
    <xf numFmtId="4" fontId="47" fillId="50" borderId="0" applyNumberFormat="0" applyProtection="0">
      <alignment horizontal="left" vertical="center" indent="1"/>
    </xf>
    <xf numFmtId="4" fontId="53" fillId="50" borderId="0" applyNumberFormat="0" applyProtection="0">
      <alignment horizontal="left" vertical="center" indent="1"/>
    </xf>
    <xf numFmtId="4" fontId="52" fillId="0" borderId="0" applyNumberFormat="0" applyProtection="0">
      <alignment horizontal="left" vertical="center" indent="1"/>
    </xf>
    <xf numFmtId="4" fontId="35" fillId="0" borderId="0" applyNumberFormat="0" applyProtection="0">
      <alignment horizontal="left" vertical="center" indent="1"/>
    </xf>
    <xf numFmtId="0" fontId="43" fillId="51" borderId="13"/>
    <xf numFmtId="4" fontId="36" fillId="43" borderId="10" applyNumberFormat="0" applyProtection="0">
      <alignment horizontal="right" vertical="center"/>
    </xf>
    <xf numFmtId="0" fontId="7" fillId="52" borderId="0"/>
    <xf numFmtId="49" fontId="37" fillId="52" borderId="0"/>
    <xf numFmtId="49" fontId="38" fillId="52" borderId="14">
      <alignment wrapText="1"/>
    </xf>
    <xf numFmtId="49" fontId="38" fillId="52" borderId="0">
      <alignment wrapText="1"/>
    </xf>
    <xf numFmtId="0" fontId="7" fillId="53" borderId="14">
      <protection locked="0"/>
    </xf>
    <xf numFmtId="0" fontId="7" fillId="52" borderId="0"/>
    <xf numFmtId="0" fontId="39" fillId="54" borderId="0"/>
    <xf numFmtId="0" fontId="39" fillId="55" borderId="0"/>
    <xf numFmtId="0" fontId="39" fillId="56" borderId="0"/>
    <xf numFmtId="0" fontId="40" fillId="0" borderId="0" applyNumberFormat="0" applyFill="0" applyBorder="0" applyAlignment="0" applyProtection="0"/>
    <xf numFmtId="39" fontId="4" fillId="0" borderId="0"/>
    <xf numFmtId="0" fontId="39" fillId="57" borderId="0"/>
    <xf numFmtId="0" fontId="23" fillId="0" borderId="0" applyNumberFormat="0" applyFill="0" applyBorder="0" applyAlignment="0" applyProtection="0"/>
    <xf numFmtId="0" fontId="23" fillId="0" borderId="0" applyNumberFormat="0" applyFill="0" applyBorder="0" applyAlignment="0" applyProtection="0"/>
    <xf numFmtId="0" fontId="24" fillId="0" borderId="15" applyNumberFormat="0" applyFill="0" applyAlignment="0" applyProtection="0"/>
    <xf numFmtId="0" fontId="24" fillId="0" borderId="15"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 fillId="0" borderId="0"/>
    <xf numFmtId="0" fontId="54" fillId="0" borderId="0" applyNumberFormat="0" applyFill="0" applyBorder="0" applyAlignment="0" applyProtection="0"/>
    <xf numFmtId="0" fontId="1" fillId="0" borderId="0"/>
    <xf numFmtId="0" fontId="56" fillId="0" borderId="0" applyNumberFormat="0" applyFill="0" applyBorder="0" applyAlignment="0" applyProtection="0"/>
  </cellStyleXfs>
  <cellXfs count="103">
    <xf numFmtId="0" fontId="0" fillId="0" borderId="0" xfId="0"/>
    <xf numFmtId="17" fontId="0" fillId="0" borderId="0" xfId="0" applyNumberFormat="1"/>
    <xf numFmtId="0" fontId="0" fillId="0" borderId="0" xfId="0" applyAlignment="1">
      <alignment horizontal="right"/>
    </xf>
    <xf numFmtId="0" fontId="0" fillId="0" borderId="0" xfId="0" applyAlignment="1"/>
    <xf numFmtId="3" fontId="0" fillId="0" borderId="0" xfId="0" applyNumberFormat="1" applyAlignment="1">
      <alignment horizontal="right"/>
    </xf>
    <xf numFmtId="3" fontId="0" fillId="0" borderId="0" xfId="0" applyNumberFormat="1"/>
    <xf numFmtId="0" fontId="0" fillId="0" borderId="0" xfId="0" applyAlignment="1">
      <alignment horizontal="center"/>
    </xf>
    <xf numFmtId="3" fontId="0" fillId="0" borderId="0" xfId="622" applyFont="1" applyAlignment="1">
      <alignment horizontal="right"/>
    </xf>
    <xf numFmtId="3" fontId="0" fillId="0" borderId="0" xfId="0" applyNumberFormat="1" applyFont="1" applyAlignment="1">
      <alignment horizontal="right"/>
    </xf>
    <xf numFmtId="3" fontId="4" fillId="0" borderId="0" xfId="622" applyFont="1"/>
    <xf numFmtId="3" fontId="4" fillId="0" borderId="0" xfId="0" applyNumberFormat="1" applyFont="1" applyAlignment="1">
      <alignment horizontal="right"/>
    </xf>
    <xf numFmtId="3" fontId="4" fillId="0" borderId="0" xfId="0" applyNumberFormat="1" applyFont="1"/>
    <xf numFmtId="3" fontId="5" fillId="0" borderId="0" xfId="0" applyNumberFormat="1" applyFont="1" applyBorder="1" applyAlignment="1">
      <alignment horizontal="right" vertical="top" wrapText="1"/>
    </xf>
    <xf numFmtId="3" fontId="5" fillId="0" borderId="0" xfId="0" applyNumberFormat="1" applyFont="1" applyBorder="1" applyAlignment="1">
      <alignment vertical="top" wrapText="1"/>
    </xf>
    <xf numFmtId="37" fontId="0" fillId="0" borderId="0" xfId="607" applyNumberFormat="1" applyFont="1" applyFill="1" applyBorder="1" applyAlignment="1"/>
    <xf numFmtId="3" fontId="0" fillId="0" borderId="0" xfId="607" applyNumberFormat="1" applyFont="1"/>
    <xf numFmtId="3" fontId="5" fillId="0" borderId="0" xfId="0" applyNumberFormat="1" applyFont="1" applyBorder="1" applyAlignment="1">
      <alignment horizontal="right" vertical="top"/>
    </xf>
    <xf numFmtId="0" fontId="6" fillId="0" borderId="0" xfId="0" applyFont="1" applyBorder="1" applyAlignment="1">
      <alignment horizontal="left" vertical="top" wrapText="1"/>
    </xf>
    <xf numFmtId="0" fontId="0" fillId="0" borderId="0" xfId="0" applyNumberFormat="1"/>
    <xf numFmtId="0" fontId="6" fillId="0" borderId="0" xfId="0" applyFont="1" applyBorder="1" applyAlignment="1">
      <alignment vertical="top" wrapText="1"/>
    </xf>
    <xf numFmtId="3" fontId="5" fillId="0" borderId="0" xfId="0" applyNumberFormat="1" applyFont="1" applyBorder="1" applyAlignment="1">
      <alignment horizontal="left" vertical="top" wrapText="1"/>
    </xf>
    <xf numFmtId="3" fontId="5" fillId="0" borderId="0" xfId="0" applyNumberFormat="1" applyFont="1" applyFill="1" applyBorder="1" applyAlignment="1">
      <alignment vertical="top" wrapText="1"/>
    </xf>
    <xf numFmtId="0" fontId="5" fillId="0" borderId="0" xfId="0" applyFont="1" applyBorder="1" applyAlignment="1">
      <alignment vertical="top" wrapText="1"/>
    </xf>
    <xf numFmtId="3" fontId="0" fillId="0" borderId="0" xfId="0" applyNumberFormat="1" applyFill="1" applyBorder="1" applyAlignment="1"/>
    <xf numFmtId="0" fontId="0" fillId="0" borderId="0" xfId="0" applyFill="1" applyBorder="1" applyAlignment="1"/>
    <xf numFmtId="0" fontId="5" fillId="0" borderId="0" xfId="0" applyFont="1" applyBorder="1" applyAlignment="1">
      <alignment horizontal="left" vertical="top" wrapText="1"/>
    </xf>
    <xf numFmtId="3" fontId="5" fillId="0" borderId="0" xfId="0" applyNumberFormat="1" applyFont="1" applyFill="1" applyBorder="1" applyAlignment="1">
      <alignment horizontal="right" vertical="top" wrapText="1"/>
    </xf>
    <xf numFmtId="0" fontId="0" fillId="0" borderId="0" xfId="0" applyBorder="1"/>
    <xf numFmtId="3" fontId="0" fillId="0" borderId="0" xfId="0" applyNumberFormat="1" applyBorder="1"/>
    <xf numFmtId="3" fontId="5" fillId="0" borderId="0" xfId="933" applyNumberFormat="1" applyFont="1" applyBorder="1" applyAlignment="1">
      <alignment horizontal="right" vertical="top" wrapText="1"/>
    </xf>
    <xf numFmtId="3" fontId="5" fillId="0" borderId="0" xfId="933" applyNumberFormat="1" applyFont="1" applyFill="1" applyBorder="1" applyAlignment="1">
      <alignment horizontal="right" vertical="top" wrapText="1"/>
    </xf>
    <xf numFmtId="41" fontId="2" fillId="0" borderId="0" xfId="607" applyNumberFormat="1" applyFill="1" applyBorder="1" applyAlignment="1"/>
    <xf numFmtId="37" fontId="2" fillId="0" borderId="0" xfId="607" applyNumberFormat="1" applyFill="1" applyBorder="1" applyAlignment="1"/>
    <xf numFmtId="41" fontId="2" fillId="0" borderId="0" xfId="607" applyNumberFormat="1" applyBorder="1"/>
    <xf numFmtId="41" fontId="5" fillId="0" borderId="0" xfId="0" applyNumberFormat="1" applyFont="1" applyBorder="1" applyAlignment="1">
      <alignment horizontal="right" vertical="top" wrapText="1"/>
    </xf>
    <xf numFmtId="41" fontId="0" fillId="0" borderId="0" xfId="607" applyNumberFormat="1" applyFont="1" applyFill="1" applyBorder="1" applyAlignment="1"/>
    <xf numFmtId="41" fontId="0" fillId="0" borderId="0" xfId="607" applyNumberFormat="1" applyFont="1" applyBorder="1"/>
    <xf numFmtId="41" fontId="0" fillId="0" borderId="0" xfId="607" applyNumberFormat="1" applyFont="1"/>
    <xf numFmtId="37" fontId="0" fillId="0" borderId="0" xfId="0" applyNumberFormat="1"/>
    <xf numFmtId="17" fontId="0" fillId="0" borderId="0" xfId="0" applyNumberFormat="1" applyFill="1"/>
    <xf numFmtId="3" fontId="0" fillId="0" borderId="0" xfId="0" applyNumberFormat="1" applyFill="1"/>
    <xf numFmtId="4" fontId="0" fillId="0" borderId="0" xfId="0" applyNumberFormat="1"/>
    <xf numFmtId="3" fontId="4" fillId="0" borderId="0" xfId="0" applyNumberFormat="1" applyFont="1" applyFill="1" applyAlignment="1">
      <alignment horizontal="right"/>
    </xf>
    <xf numFmtId="0" fontId="0" fillId="0" borderId="0" xfId="0" applyFill="1"/>
    <xf numFmtId="3" fontId="4" fillId="0" borderId="0" xfId="0" applyNumberFormat="1" applyFont="1" applyFill="1" applyBorder="1" applyAlignment="1"/>
    <xf numFmtId="3" fontId="5" fillId="0" borderId="0" xfId="704" applyNumberFormat="1" applyFont="1" applyBorder="1" applyAlignment="1">
      <alignment horizontal="right" vertical="top" wrapText="1"/>
    </xf>
    <xf numFmtId="37" fontId="49" fillId="0" borderId="0" xfId="619" applyNumberFormat="1" applyFill="1" applyBorder="1" applyAlignment="1"/>
    <xf numFmtId="3" fontId="49" fillId="0" borderId="0" xfId="789" applyNumberFormat="1"/>
    <xf numFmtId="164" fontId="0" fillId="0" borderId="0" xfId="0" applyNumberFormat="1" applyFill="1" applyBorder="1" applyAlignment="1"/>
    <xf numFmtId="0" fontId="2" fillId="0" borderId="0" xfId="0" applyFont="1"/>
    <xf numFmtId="0" fontId="2" fillId="0" borderId="0" xfId="0" applyFont="1" applyAlignment="1">
      <alignment horizontal="right"/>
    </xf>
    <xf numFmtId="4" fontId="0" fillId="0" borderId="0" xfId="0" applyNumberFormat="1" applyAlignment="1">
      <alignment horizontal="right"/>
    </xf>
    <xf numFmtId="0" fontId="2" fillId="0" borderId="0" xfId="2995"/>
    <xf numFmtId="0" fontId="2" fillId="58" borderId="0" xfId="2995" applyFill="1"/>
    <xf numFmtId="0" fontId="54" fillId="58" borderId="0" xfId="2996" applyFill="1"/>
    <xf numFmtId="0" fontId="1" fillId="0" borderId="0" xfId="2997"/>
    <xf numFmtId="0" fontId="1" fillId="0" borderId="0" xfId="2997" applyAlignment="1">
      <alignment horizontal="center" vertical="center"/>
    </xf>
    <xf numFmtId="0" fontId="1" fillId="0" borderId="0" xfId="2997" applyAlignment="1">
      <alignment horizontal="left" vertical="top" wrapText="1"/>
    </xf>
    <xf numFmtId="0" fontId="1" fillId="0" borderId="0" xfId="2997" applyAlignment="1">
      <alignment vertical="top"/>
    </xf>
    <xf numFmtId="0" fontId="55" fillId="0" borderId="0" xfId="2997" applyFont="1" applyAlignment="1">
      <alignment horizontal="center" vertical="center"/>
    </xf>
    <xf numFmtId="0" fontId="56" fillId="0" borderId="0" xfId="2998" quotePrefix="1" applyBorder="1" applyAlignment="1">
      <alignment horizontal="left" vertical="top" wrapText="1"/>
    </xf>
    <xf numFmtId="0" fontId="54" fillId="0" borderId="16" xfId="2998" applyFont="1" applyFill="1" applyBorder="1" applyAlignment="1">
      <alignment horizontal="center" vertical="center"/>
    </xf>
    <xf numFmtId="0" fontId="54" fillId="0" borderId="17" xfId="2998" applyFont="1" applyFill="1" applyBorder="1" applyAlignment="1">
      <alignment horizontal="center" vertical="center"/>
    </xf>
    <xf numFmtId="0" fontId="57" fillId="0" borderId="17" xfId="2997" applyFont="1" applyBorder="1" applyAlignment="1">
      <alignment horizontal="center" vertical="center" wrapText="1"/>
    </xf>
    <xf numFmtId="0" fontId="57" fillId="0" borderId="17" xfId="2997" applyFont="1" applyBorder="1" applyAlignment="1">
      <alignment horizontal="center" vertical="center"/>
    </xf>
    <xf numFmtId="0" fontId="57" fillId="0" borderId="17" xfId="2997" applyFont="1" applyBorder="1" applyAlignment="1">
      <alignment horizontal="left" vertical="top" wrapText="1"/>
    </xf>
    <xf numFmtId="0" fontId="57" fillId="0" borderId="19" xfId="2997" applyFont="1" applyBorder="1" applyAlignment="1">
      <alignment horizontal="center" vertical="center"/>
    </xf>
    <xf numFmtId="0" fontId="54" fillId="0" borderId="20" xfId="2998" applyFont="1" applyFill="1" applyBorder="1" applyAlignment="1">
      <alignment horizontal="center" vertical="center"/>
    </xf>
    <xf numFmtId="0" fontId="57" fillId="0" borderId="20" xfId="2997" applyFont="1" applyBorder="1" applyAlignment="1">
      <alignment horizontal="center" vertical="center" wrapText="1"/>
    </xf>
    <xf numFmtId="0" fontId="57" fillId="0" borderId="20" xfId="2997" applyFont="1" applyBorder="1" applyAlignment="1">
      <alignment horizontal="center" vertical="center"/>
    </xf>
    <xf numFmtId="0" fontId="57" fillId="0" borderId="20" xfId="2997" applyFont="1" applyBorder="1" applyAlignment="1">
      <alignment horizontal="left" vertical="top" wrapText="1"/>
    </xf>
    <xf numFmtId="0" fontId="57" fillId="0" borderId="21" xfId="2997" applyFont="1" applyBorder="1"/>
    <xf numFmtId="0" fontId="57" fillId="0" borderId="22" xfId="2997" applyFont="1" applyBorder="1" applyAlignment="1">
      <alignment horizontal="center" vertical="center"/>
    </xf>
    <xf numFmtId="0" fontId="54" fillId="0" borderId="0" xfId="2998" applyFont="1" applyFill="1" applyBorder="1" applyAlignment="1">
      <alignment horizontal="center" vertical="center"/>
    </xf>
    <xf numFmtId="0" fontId="57" fillId="0" borderId="0" xfId="2997" applyFont="1" applyAlignment="1">
      <alignment horizontal="center" vertical="center" wrapText="1"/>
    </xf>
    <xf numFmtId="0" fontId="57" fillId="0" borderId="0" xfId="2997" applyFont="1" applyAlignment="1">
      <alignment horizontal="center" vertical="center"/>
    </xf>
    <xf numFmtId="0" fontId="57" fillId="0" borderId="0" xfId="2997" applyFont="1" applyAlignment="1">
      <alignment horizontal="left" vertical="top" wrapText="1"/>
    </xf>
    <xf numFmtId="0" fontId="57" fillId="0" borderId="23" xfId="2997" applyFont="1" applyBorder="1"/>
    <xf numFmtId="0" fontId="54" fillId="0" borderId="24" xfId="2998" applyFont="1" applyFill="1" applyBorder="1" applyAlignment="1">
      <alignment horizontal="center" vertical="center"/>
    </xf>
    <xf numFmtId="0" fontId="57" fillId="0" borderId="25" xfId="2997" applyFont="1" applyBorder="1" applyAlignment="1">
      <alignment horizontal="center" vertical="top"/>
    </xf>
    <xf numFmtId="0" fontId="57" fillId="0" borderId="25" xfId="2997" applyFont="1" applyBorder="1" applyAlignment="1">
      <alignment vertical="top"/>
    </xf>
    <xf numFmtId="0" fontId="57" fillId="0" borderId="17" xfId="2997" applyFont="1" applyBorder="1" applyAlignment="1">
      <alignment horizontal="center" vertical="top" wrapText="1"/>
    </xf>
    <xf numFmtId="0" fontId="57" fillId="0" borderId="17" xfId="2997" applyFont="1" applyBorder="1" applyAlignment="1">
      <alignment vertical="top" wrapText="1"/>
    </xf>
    <xf numFmtId="0" fontId="58" fillId="58" borderId="27" xfId="2997" applyFont="1" applyFill="1" applyBorder="1" applyAlignment="1">
      <alignment horizontal="center" vertical="center"/>
    </xf>
    <xf numFmtId="0" fontId="58" fillId="58" borderId="28" xfId="2997" applyFont="1" applyFill="1" applyBorder="1" applyAlignment="1">
      <alignment horizontal="center" vertical="center" wrapText="1"/>
    </xf>
    <xf numFmtId="0" fontId="58" fillId="58" borderId="29" xfId="2997" applyFont="1" applyFill="1" applyBorder="1" applyAlignment="1">
      <alignment horizontal="center" vertical="center" wrapText="1"/>
    </xf>
    <xf numFmtId="0" fontId="58" fillId="58" borderId="17" xfId="2997" applyFont="1" applyFill="1" applyBorder="1" applyAlignment="1">
      <alignment horizontal="center" vertical="center" wrapText="1"/>
    </xf>
    <xf numFmtId="0" fontId="54" fillId="58" borderId="17" xfId="2998" applyFont="1" applyFill="1" applyBorder="1" applyAlignment="1">
      <alignment horizontal="left" vertical="top" wrapText="1"/>
    </xf>
    <xf numFmtId="0" fontId="57" fillId="0" borderId="18" xfId="2997" applyFont="1" applyBorder="1" applyAlignment="1">
      <alignment horizontal="left" vertical="top"/>
    </xf>
    <xf numFmtId="0" fontId="57" fillId="0" borderId="17" xfId="2997" applyFont="1" applyBorder="1" applyAlignment="1">
      <alignment horizontal="left" vertical="top"/>
    </xf>
    <xf numFmtId="0" fontId="54" fillId="58" borderId="17" xfId="2998" applyFont="1" applyFill="1" applyBorder="1" applyAlignment="1">
      <alignment horizontal="left" vertical="top"/>
    </xf>
    <xf numFmtId="0" fontId="54" fillId="58" borderId="16" xfId="2998" applyFont="1" applyFill="1" applyBorder="1" applyAlignment="1">
      <alignment horizontal="left" vertical="top"/>
    </xf>
    <xf numFmtId="0" fontId="58" fillId="0" borderId="18" xfId="2997" applyFont="1" applyBorder="1" applyAlignment="1">
      <alignment horizontal="center" vertical="center"/>
    </xf>
    <xf numFmtId="0" fontId="58" fillId="0" borderId="17" xfId="2997" applyFont="1" applyBorder="1" applyAlignment="1">
      <alignment horizontal="center" vertical="center"/>
    </xf>
    <xf numFmtId="0" fontId="58" fillId="0" borderId="30" xfId="2997" applyFont="1" applyBorder="1" applyAlignment="1">
      <alignment horizontal="center" vertical="center"/>
    </xf>
    <xf numFmtId="0" fontId="57" fillId="58" borderId="26" xfId="2997" applyFont="1" applyFill="1" applyBorder="1" applyAlignment="1">
      <alignment horizontal="right" vertical="top"/>
    </xf>
    <xf numFmtId="0" fontId="57" fillId="58" borderId="25" xfId="2997" applyFont="1" applyFill="1" applyBorder="1" applyAlignment="1">
      <alignment horizontal="right" vertical="top"/>
    </xf>
    <xf numFmtId="0" fontId="57" fillId="58" borderId="17" xfId="2997" applyFont="1" applyFill="1" applyBorder="1" applyAlignment="1">
      <alignment horizontal="right" vertical="top"/>
    </xf>
    <xf numFmtId="0" fontId="57" fillId="0" borderId="26" xfId="2997" applyFont="1" applyBorder="1" applyAlignment="1">
      <alignment horizontal="left" vertical="top"/>
    </xf>
    <xf numFmtId="0" fontId="57" fillId="0" borderId="25" xfId="2997" applyFont="1" applyBorder="1" applyAlignment="1">
      <alignment horizontal="left" vertical="top"/>
    </xf>
    <xf numFmtId="0" fontId="57" fillId="0" borderId="0" xfId="2997" applyFont="1" applyAlignment="1">
      <alignment horizontal="left" vertical="top"/>
    </xf>
    <xf numFmtId="0" fontId="57" fillId="0" borderId="20" xfId="2997" applyFont="1" applyBorder="1" applyAlignment="1">
      <alignment horizontal="left" vertical="top"/>
    </xf>
    <xf numFmtId="0" fontId="0" fillId="0" borderId="0" xfId="0" applyAlignment="1">
      <alignment horizontal="center"/>
    </xf>
  </cellXfs>
  <cellStyles count="2999">
    <cellStyle name="20% - Accent1 2" xfId="1" xr:uid="{00000000-0005-0000-0000-000000000000}"/>
    <cellStyle name="20% - Accent1 2 2" xfId="2" xr:uid="{00000000-0005-0000-0000-000001000000}"/>
    <cellStyle name="20% - Accent1 2_autopost vouchers" xfId="3" xr:uid="{00000000-0005-0000-0000-000002000000}"/>
    <cellStyle name="20% - Accent1 3" xfId="4" xr:uid="{00000000-0005-0000-0000-000003000000}"/>
    <cellStyle name="20% - Accent1 4" xfId="5" xr:uid="{00000000-0005-0000-0000-000004000000}"/>
    <cellStyle name="20% - Accent1 5" xfId="6" xr:uid="{00000000-0005-0000-0000-000005000000}"/>
    <cellStyle name="20% - Accent1 6" xfId="7" xr:uid="{00000000-0005-0000-0000-000006000000}"/>
    <cellStyle name="20% - Accent2 2" xfId="8" xr:uid="{00000000-0005-0000-0000-000007000000}"/>
    <cellStyle name="20% - Accent2 2 2" xfId="9" xr:uid="{00000000-0005-0000-0000-000008000000}"/>
    <cellStyle name="20% - Accent2 2_autopost vouchers" xfId="10" xr:uid="{00000000-0005-0000-0000-000009000000}"/>
    <cellStyle name="20% - Accent2 3" xfId="11" xr:uid="{00000000-0005-0000-0000-00000A000000}"/>
    <cellStyle name="20% - Accent2 4" xfId="12" xr:uid="{00000000-0005-0000-0000-00000B000000}"/>
    <cellStyle name="20% - Accent2 5" xfId="13" xr:uid="{00000000-0005-0000-0000-00000C000000}"/>
    <cellStyle name="20% - Accent2 6" xfId="14" xr:uid="{00000000-0005-0000-0000-00000D000000}"/>
    <cellStyle name="20% - Accent3 2" xfId="15" xr:uid="{00000000-0005-0000-0000-00000E000000}"/>
    <cellStyle name="20% - Accent3 2 2" xfId="16" xr:uid="{00000000-0005-0000-0000-00000F000000}"/>
    <cellStyle name="20% - Accent3 2_autopost vouchers" xfId="17" xr:uid="{00000000-0005-0000-0000-000010000000}"/>
    <cellStyle name="20% - Accent3 3" xfId="18" xr:uid="{00000000-0005-0000-0000-000011000000}"/>
    <cellStyle name="20% - Accent3 4" xfId="19" xr:uid="{00000000-0005-0000-0000-000012000000}"/>
    <cellStyle name="20% - Accent3 5" xfId="20" xr:uid="{00000000-0005-0000-0000-000013000000}"/>
    <cellStyle name="20% - Accent3 6" xfId="21" xr:uid="{00000000-0005-0000-0000-000014000000}"/>
    <cellStyle name="20% - Accent4 2" xfId="22" xr:uid="{00000000-0005-0000-0000-000015000000}"/>
    <cellStyle name="20% - Accent4 2 2" xfId="23" xr:uid="{00000000-0005-0000-0000-000016000000}"/>
    <cellStyle name="20% - Accent4 2_autopost vouchers" xfId="24" xr:uid="{00000000-0005-0000-0000-000017000000}"/>
    <cellStyle name="20% - Accent4 3" xfId="25" xr:uid="{00000000-0005-0000-0000-000018000000}"/>
    <cellStyle name="20% - Accent4 4" xfId="26" xr:uid="{00000000-0005-0000-0000-000019000000}"/>
    <cellStyle name="20% - Accent4 5" xfId="27" xr:uid="{00000000-0005-0000-0000-00001A000000}"/>
    <cellStyle name="20% - Accent4 6" xfId="28" xr:uid="{00000000-0005-0000-0000-00001B000000}"/>
    <cellStyle name="20% - Accent5 2" xfId="29" xr:uid="{00000000-0005-0000-0000-00001C000000}"/>
    <cellStyle name="20% - Accent5 2 2" xfId="30" xr:uid="{00000000-0005-0000-0000-00001D000000}"/>
    <cellStyle name="20% - Accent5 2_autopost vouchers" xfId="31" xr:uid="{00000000-0005-0000-0000-00001E000000}"/>
    <cellStyle name="20% - Accent5 3" xfId="32" xr:uid="{00000000-0005-0000-0000-00001F000000}"/>
    <cellStyle name="20% - Accent5 4" xfId="33" xr:uid="{00000000-0005-0000-0000-000020000000}"/>
    <cellStyle name="20% - Accent5 5" xfId="34" xr:uid="{00000000-0005-0000-0000-000021000000}"/>
    <cellStyle name="20% - Accent5 6" xfId="35" xr:uid="{00000000-0005-0000-0000-000022000000}"/>
    <cellStyle name="20% - Accent6 2" xfId="36" xr:uid="{00000000-0005-0000-0000-000023000000}"/>
    <cellStyle name="20% - Accent6 2 2" xfId="37" xr:uid="{00000000-0005-0000-0000-000024000000}"/>
    <cellStyle name="20% - Accent6 2_autopost vouchers" xfId="38" xr:uid="{00000000-0005-0000-0000-000025000000}"/>
    <cellStyle name="20% - Accent6 3" xfId="39" xr:uid="{00000000-0005-0000-0000-000026000000}"/>
    <cellStyle name="20% - Accent6 4" xfId="40" xr:uid="{00000000-0005-0000-0000-000027000000}"/>
    <cellStyle name="20% - Accent6 5" xfId="41" xr:uid="{00000000-0005-0000-0000-000028000000}"/>
    <cellStyle name="20% - Accent6 6" xfId="42" xr:uid="{00000000-0005-0000-0000-000029000000}"/>
    <cellStyle name="40% - Accent1 2" xfId="43" xr:uid="{00000000-0005-0000-0000-00002A000000}"/>
    <cellStyle name="40% - Accent1 2 2" xfId="44" xr:uid="{00000000-0005-0000-0000-00002B000000}"/>
    <cellStyle name="40% - Accent1 2_autopost vouchers" xfId="45" xr:uid="{00000000-0005-0000-0000-00002C000000}"/>
    <cellStyle name="40% - Accent1 3" xfId="46" xr:uid="{00000000-0005-0000-0000-00002D000000}"/>
    <cellStyle name="40% - Accent1 4" xfId="47" xr:uid="{00000000-0005-0000-0000-00002E000000}"/>
    <cellStyle name="40% - Accent1 5" xfId="48" xr:uid="{00000000-0005-0000-0000-00002F000000}"/>
    <cellStyle name="40% - Accent1 6" xfId="49" xr:uid="{00000000-0005-0000-0000-000030000000}"/>
    <cellStyle name="40% - Accent2 2" xfId="50" xr:uid="{00000000-0005-0000-0000-000031000000}"/>
    <cellStyle name="40% - Accent2 2 2" xfId="51" xr:uid="{00000000-0005-0000-0000-000032000000}"/>
    <cellStyle name="40% - Accent2 2_autopost vouchers" xfId="52" xr:uid="{00000000-0005-0000-0000-000033000000}"/>
    <cellStyle name="40% - Accent2 3" xfId="53" xr:uid="{00000000-0005-0000-0000-000034000000}"/>
    <cellStyle name="40% - Accent2 4" xfId="54" xr:uid="{00000000-0005-0000-0000-000035000000}"/>
    <cellStyle name="40% - Accent2 5" xfId="55" xr:uid="{00000000-0005-0000-0000-000036000000}"/>
    <cellStyle name="40% - Accent2 6" xfId="56" xr:uid="{00000000-0005-0000-0000-000037000000}"/>
    <cellStyle name="40% - Accent3 2" xfId="57" xr:uid="{00000000-0005-0000-0000-000038000000}"/>
    <cellStyle name="40% - Accent3 2 2" xfId="58" xr:uid="{00000000-0005-0000-0000-000039000000}"/>
    <cellStyle name="40% - Accent3 2_autopost vouchers" xfId="59" xr:uid="{00000000-0005-0000-0000-00003A000000}"/>
    <cellStyle name="40% - Accent3 3" xfId="60" xr:uid="{00000000-0005-0000-0000-00003B000000}"/>
    <cellStyle name="40% - Accent3 4" xfId="61" xr:uid="{00000000-0005-0000-0000-00003C000000}"/>
    <cellStyle name="40% - Accent3 5" xfId="62" xr:uid="{00000000-0005-0000-0000-00003D000000}"/>
    <cellStyle name="40% - Accent3 6" xfId="63" xr:uid="{00000000-0005-0000-0000-00003E000000}"/>
    <cellStyle name="40% - Accent4 2" xfId="64" xr:uid="{00000000-0005-0000-0000-00003F000000}"/>
    <cellStyle name="40% - Accent4 2 2" xfId="65" xr:uid="{00000000-0005-0000-0000-000040000000}"/>
    <cellStyle name="40% - Accent4 2_autopost vouchers" xfId="66" xr:uid="{00000000-0005-0000-0000-000041000000}"/>
    <cellStyle name="40% - Accent4 3" xfId="67" xr:uid="{00000000-0005-0000-0000-000042000000}"/>
    <cellStyle name="40% - Accent4 4" xfId="68" xr:uid="{00000000-0005-0000-0000-000043000000}"/>
    <cellStyle name="40% - Accent4 5" xfId="69" xr:uid="{00000000-0005-0000-0000-000044000000}"/>
    <cellStyle name="40% - Accent4 6" xfId="70" xr:uid="{00000000-0005-0000-0000-000045000000}"/>
    <cellStyle name="40% - Accent5 2" xfId="71" xr:uid="{00000000-0005-0000-0000-000046000000}"/>
    <cellStyle name="40% - Accent5 2 2" xfId="72" xr:uid="{00000000-0005-0000-0000-000047000000}"/>
    <cellStyle name="40% - Accent5 2_autopost vouchers" xfId="73" xr:uid="{00000000-0005-0000-0000-000048000000}"/>
    <cellStyle name="40% - Accent5 3" xfId="74" xr:uid="{00000000-0005-0000-0000-000049000000}"/>
    <cellStyle name="40% - Accent5 4" xfId="75" xr:uid="{00000000-0005-0000-0000-00004A000000}"/>
    <cellStyle name="40% - Accent5 5" xfId="76" xr:uid="{00000000-0005-0000-0000-00004B000000}"/>
    <cellStyle name="40% - Accent5 6" xfId="77" xr:uid="{00000000-0005-0000-0000-00004C000000}"/>
    <cellStyle name="40% - Accent6 2" xfId="78" xr:uid="{00000000-0005-0000-0000-00004D000000}"/>
    <cellStyle name="40% - Accent6 2 2" xfId="79" xr:uid="{00000000-0005-0000-0000-00004E000000}"/>
    <cellStyle name="40% - Accent6 2_autopost vouchers" xfId="80" xr:uid="{00000000-0005-0000-0000-00004F000000}"/>
    <cellStyle name="40% - Accent6 3" xfId="81" xr:uid="{00000000-0005-0000-0000-000050000000}"/>
    <cellStyle name="40% - Accent6 4" xfId="82" xr:uid="{00000000-0005-0000-0000-000051000000}"/>
    <cellStyle name="40% - Accent6 5" xfId="83" xr:uid="{00000000-0005-0000-0000-000052000000}"/>
    <cellStyle name="40% - Accent6 6" xfId="84" xr:uid="{00000000-0005-0000-0000-000053000000}"/>
    <cellStyle name="60% - Accent1 2" xfId="85" xr:uid="{00000000-0005-0000-0000-000054000000}"/>
    <cellStyle name="60% - Accent1 3" xfId="86" xr:uid="{00000000-0005-0000-0000-000055000000}"/>
    <cellStyle name="60% - Accent2 2" xfId="87" xr:uid="{00000000-0005-0000-0000-000056000000}"/>
    <cellStyle name="60% - Accent2 3" xfId="88" xr:uid="{00000000-0005-0000-0000-000057000000}"/>
    <cellStyle name="60% - Accent3 2" xfId="89" xr:uid="{00000000-0005-0000-0000-000058000000}"/>
    <cellStyle name="60% - Accent3 3" xfId="90" xr:uid="{00000000-0005-0000-0000-000059000000}"/>
    <cellStyle name="60% - Accent4 2" xfId="91" xr:uid="{00000000-0005-0000-0000-00005A000000}"/>
    <cellStyle name="60% - Accent4 3" xfId="92" xr:uid="{00000000-0005-0000-0000-00005B000000}"/>
    <cellStyle name="60% - Accent5 2" xfId="93" xr:uid="{00000000-0005-0000-0000-00005C000000}"/>
    <cellStyle name="60% - Accent5 3" xfId="94" xr:uid="{00000000-0005-0000-0000-00005D000000}"/>
    <cellStyle name="60% - Accent6 2" xfId="95" xr:uid="{00000000-0005-0000-0000-00005E000000}"/>
    <cellStyle name="60% - Accent6 3" xfId="96" xr:uid="{00000000-0005-0000-0000-00005F000000}"/>
    <cellStyle name="Accent1 - 20%" xfId="97" xr:uid="{00000000-0005-0000-0000-000060000000}"/>
    <cellStyle name="Accent1 - 20% 2" xfId="98" xr:uid="{00000000-0005-0000-0000-000061000000}"/>
    <cellStyle name="Accent1 - 20% 2 2" xfId="99" xr:uid="{00000000-0005-0000-0000-000062000000}"/>
    <cellStyle name="Accent1 - 20% 2_autopost vouchers" xfId="100" xr:uid="{00000000-0005-0000-0000-000063000000}"/>
    <cellStyle name="Accent1 - 20% 3" xfId="101" xr:uid="{00000000-0005-0000-0000-000064000000}"/>
    <cellStyle name="Accent1 - 20%_ Refunds" xfId="102" xr:uid="{00000000-0005-0000-0000-000065000000}"/>
    <cellStyle name="Accent1 - 40%" xfId="103" xr:uid="{00000000-0005-0000-0000-000066000000}"/>
    <cellStyle name="Accent1 - 40% 2" xfId="104" xr:uid="{00000000-0005-0000-0000-000067000000}"/>
    <cellStyle name="Accent1 - 40% 2 2" xfId="105" xr:uid="{00000000-0005-0000-0000-000068000000}"/>
    <cellStyle name="Accent1 - 40% 2_autopost vouchers" xfId="106" xr:uid="{00000000-0005-0000-0000-000069000000}"/>
    <cellStyle name="Accent1 - 40% 3" xfId="107" xr:uid="{00000000-0005-0000-0000-00006A000000}"/>
    <cellStyle name="Accent1 - 40%_ Refunds" xfId="108" xr:uid="{00000000-0005-0000-0000-00006B000000}"/>
    <cellStyle name="Accent1 - 60%" xfId="109" xr:uid="{00000000-0005-0000-0000-00006C000000}"/>
    <cellStyle name="Accent1 10" xfId="110" xr:uid="{00000000-0005-0000-0000-00006D000000}"/>
    <cellStyle name="Accent1 11" xfId="111" xr:uid="{00000000-0005-0000-0000-00006E000000}"/>
    <cellStyle name="Accent1 12" xfId="112" xr:uid="{00000000-0005-0000-0000-00006F000000}"/>
    <cellStyle name="Accent1 13" xfId="113" xr:uid="{00000000-0005-0000-0000-000070000000}"/>
    <cellStyle name="Accent1 14" xfId="114" xr:uid="{00000000-0005-0000-0000-000071000000}"/>
    <cellStyle name="Accent1 15" xfId="115" xr:uid="{00000000-0005-0000-0000-000072000000}"/>
    <cellStyle name="Accent1 16" xfId="116" xr:uid="{00000000-0005-0000-0000-000073000000}"/>
    <cellStyle name="Accent1 17" xfId="117" xr:uid="{00000000-0005-0000-0000-000074000000}"/>
    <cellStyle name="Accent1 18" xfId="118" xr:uid="{00000000-0005-0000-0000-000075000000}"/>
    <cellStyle name="Accent1 19" xfId="119" xr:uid="{00000000-0005-0000-0000-000076000000}"/>
    <cellStyle name="Accent1 2" xfId="120" xr:uid="{00000000-0005-0000-0000-000077000000}"/>
    <cellStyle name="Accent1 20" xfId="121" xr:uid="{00000000-0005-0000-0000-000078000000}"/>
    <cellStyle name="Accent1 21" xfId="122" xr:uid="{00000000-0005-0000-0000-000079000000}"/>
    <cellStyle name="Accent1 22" xfId="123" xr:uid="{00000000-0005-0000-0000-00007A000000}"/>
    <cellStyle name="Accent1 23" xfId="124" xr:uid="{00000000-0005-0000-0000-00007B000000}"/>
    <cellStyle name="Accent1 24" xfId="125" xr:uid="{00000000-0005-0000-0000-00007C000000}"/>
    <cellStyle name="Accent1 25" xfId="126" xr:uid="{00000000-0005-0000-0000-00007D000000}"/>
    <cellStyle name="Accent1 26" xfId="127" xr:uid="{00000000-0005-0000-0000-00007E000000}"/>
    <cellStyle name="Accent1 27" xfId="128" xr:uid="{00000000-0005-0000-0000-00007F000000}"/>
    <cellStyle name="Accent1 28" xfId="129" xr:uid="{00000000-0005-0000-0000-000080000000}"/>
    <cellStyle name="Accent1 29" xfId="130" xr:uid="{00000000-0005-0000-0000-000081000000}"/>
    <cellStyle name="Accent1 3" xfId="131" xr:uid="{00000000-0005-0000-0000-000082000000}"/>
    <cellStyle name="Accent1 3 2" xfId="132" xr:uid="{00000000-0005-0000-0000-000083000000}"/>
    <cellStyle name="Accent1 3 3" xfId="133" xr:uid="{00000000-0005-0000-0000-000084000000}"/>
    <cellStyle name="Accent1 30" xfId="134" xr:uid="{00000000-0005-0000-0000-000085000000}"/>
    <cellStyle name="Accent1 31" xfId="135" xr:uid="{00000000-0005-0000-0000-000086000000}"/>
    <cellStyle name="Accent1 32" xfId="136" xr:uid="{00000000-0005-0000-0000-000087000000}"/>
    <cellStyle name="Accent1 33" xfId="137" xr:uid="{00000000-0005-0000-0000-000088000000}"/>
    <cellStyle name="Accent1 34" xfId="138" xr:uid="{00000000-0005-0000-0000-000089000000}"/>
    <cellStyle name="Accent1 35" xfId="139" xr:uid="{00000000-0005-0000-0000-00008A000000}"/>
    <cellStyle name="Accent1 36" xfId="140" xr:uid="{00000000-0005-0000-0000-00008B000000}"/>
    <cellStyle name="Accent1 37" xfId="141" xr:uid="{00000000-0005-0000-0000-00008C000000}"/>
    <cellStyle name="Accent1 38" xfId="142" xr:uid="{00000000-0005-0000-0000-00008D000000}"/>
    <cellStyle name="Accent1 39" xfId="143" xr:uid="{00000000-0005-0000-0000-00008E000000}"/>
    <cellStyle name="Accent1 4" xfId="144" xr:uid="{00000000-0005-0000-0000-00008F000000}"/>
    <cellStyle name="Accent1 40" xfId="145" xr:uid="{00000000-0005-0000-0000-000090000000}"/>
    <cellStyle name="Accent1 41" xfId="146" xr:uid="{00000000-0005-0000-0000-000091000000}"/>
    <cellStyle name="Accent1 42" xfId="147" xr:uid="{00000000-0005-0000-0000-000092000000}"/>
    <cellStyle name="Accent1 43" xfId="148" xr:uid="{00000000-0005-0000-0000-000093000000}"/>
    <cellStyle name="Accent1 44" xfId="149" xr:uid="{00000000-0005-0000-0000-000094000000}"/>
    <cellStyle name="Accent1 45" xfId="150" xr:uid="{00000000-0005-0000-0000-000095000000}"/>
    <cellStyle name="Accent1 46" xfId="151" xr:uid="{00000000-0005-0000-0000-000096000000}"/>
    <cellStyle name="Accent1 47" xfId="152" xr:uid="{00000000-0005-0000-0000-000097000000}"/>
    <cellStyle name="Accent1 48" xfId="153" xr:uid="{00000000-0005-0000-0000-000098000000}"/>
    <cellStyle name="Accent1 49" xfId="154" xr:uid="{00000000-0005-0000-0000-000099000000}"/>
    <cellStyle name="Accent1 5" xfId="155" xr:uid="{00000000-0005-0000-0000-00009A000000}"/>
    <cellStyle name="Accent1 50" xfId="156" xr:uid="{00000000-0005-0000-0000-00009B000000}"/>
    <cellStyle name="Accent1 51" xfId="157" xr:uid="{00000000-0005-0000-0000-00009C000000}"/>
    <cellStyle name="Accent1 52" xfId="158" xr:uid="{00000000-0005-0000-0000-00009D000000}"/>
    <cellStyle name="Accent1 53" xfId="159" xr:uid="{00000000-0005-0000-0000-00009E000000}"/>
    <cellStyle name="Accent1 54" xfId="160" xr:uid="{00000000-0005-0000-0000-00009F000000}"/>
    <cellStyle name="Accent1 55" xfId="161" xr:uid="{00000000-0005-0000-0000-0000A0000000}"/>
    <cellStyle name="Accent1 56" xfId="162" xr:uid="{00000000-0005-0000-0000-0000A1000000}"/>
    <cellStyle name="Accent1 57" xfId="163" xr:uid="{00000000-0005-0000-0000-0000A2000000}"/>
    <cellStyle name="Accent1 58" xfId="164" xr:uid="{00000000-0005-0000-0000-0000A3000000}"/>
    <cellStyle name="Accent1 59" xfId="165" xr:uid="{00000000-0005-0000-0000-0000A4000000}"/>
    <cellStyle name="Accent1 6" xfId="166" xr:uid="{00000000-0005-0000-0000-0000A5000000}"/>
    <cellStyle name="Accent1 60" xfId="167" xr:uid="{00000000-0005-0000-0000-0000A6000000}"/>
    <cellStyle name="Accent1 61" xfId="168" xr:uid="{00000000-0005-0000-0000-0000A7000000}"/>
    <cellStyle name="Accent1 62" xfId="169" xr:uid="{00000000-0005-0000-0000-0000A8000000}"/>
    <cellStyle name="Accent1 63" xfId="170" xr:uid="{00000000-0005-0000-0000-0000A9000000}"/>
    <cellStyle name="Accent1 64" xfId="171" xr:uid="{00000000-0005-0000-0000-0000AA000000}"/>
    <cellStyle name="Accent1 65" xfId="172" xr:uid="{00000000-0005-0000-0000-0000AB000000}"/>
    <cellStyle name="Accent1 66" xfId="173" xr:uid="{00000000-0005-0000-0000-0000AC000000}"/>
    <cellStyle name="Accent1 67" xfId="174" xr:uid="{00000000-0005-0000-0000-0000AD000000}"/>
    <cellStyle name="Accent1 68" xfId="175" xr:uid="{00000000-0005-0000-0000-0000AE000000}"/>
    <cellStyle name="Accent1 69" xfId="176" xr:uid="{00000000-0005-0000-0000-0000AF000000}"/>
    <cellStyle name="Accent1 7" xfId="177" xr:uid="{00000000-0005-0000-0000-0000B0000000}"/>
    <cellStyle name="Accent1 70" xfId="178" xr:uid="{00000000-0005-0000-0000-0000B1000000}"/>
    <cellStyle name="Accent1 8" xfId="179" xr:uid="{00000000-0005-0000-0000-0000B2000000}"/>
    <cellStyle name="Accent1 9" xfId="180" xr:uid="{00000000-0005-0000-0000-0000B3000000}"/>
    <cellStyle name="Accent2 - 20%" xfId="181" xr:uid="{00000000-0005-0000-0000-0000B4000000}"/>
    <cellStyle name="Accent2 - 20% 2" xfId="182" xr:uid="{00000000-0005-0000-0000-0000B5000000}"/>
    <cellStyle name="Accent2 - 20% 2 2" xfId="183" xr:uid="{00000000-0005-0000-0000-0000B6000000}"/>
    <cellStyle name="Accent2 - 20% 2_autopost vouchers" xfId="184" xr:uid="{00000000-0005-0000-0000-0000B7000000}"/>
    <cellStyle name="Accent2 - 20% 3" xfId="185" xr:uid="{00000000-0005-0000-0000-0000B8000000}"/>
    <cellStyle name="Accent2 - 20%_ Refunds" xfId="186" xr:uid="{00000000-0005-0000-0000-0000B9000000}"/>
    <cellStyle name="Accent2 - 40%" xfId="187" xr:uid="{00000000-0005-0000-0000-0000BA000000}"/>
    <cellStyle name="Accent2 - 40% 2" xfId="188" xr:uid="{00000000-0005-0000-0000-0000BB000000}"/>
    <cellStyle name="Accent2 - 40% 2 2" xfId="189" xr:uid="{00000000-0005-0000-0000-0000BC000000}"/>
    <cellStyle name="Accent2 - 40% 2_autopost vouchers" xfId="190" xr:uid="{00000000-0005-0000-0000-0000BD000000}"/>
    <cellStyle name="Accent2 - 40% 3" xfId="191" xr:uid="{00000000-0005-0000-0000-0000BE000000}"/>
    <cellStyle name="Accent2 - 40%_ Refunds" xfId="192" xr:uid="{00000000-0005-0000-0000-0000BF000000}"/>
    <cellStyle name="Accent2 - 60%" xfId="193" xr:uid="{00000000-0005-0000-0000-0000C0000000}"/>
    <cellStyle name="Accent2 10" xfId="194" xr:uid="{00000000-0005-0000-0000-0000C1000000}"/>
    <cellStyle name="Accent2 11" xfId="195" xr:uid="{00000000-0005-0000-0000-0000C2000000}"/>
    <cellStyle name="Accent2 12" xfId="196" xr:uid="{00000000-0005-0000-0000-0000C3000000}"/>
    <cellStyle name="Accent2 13" xfId="197" xr:uid="{00000000-0005-0000-0000-0000C4000000}"/>
    <cellStyle name="Accent2 14" xfId="198" xr:uid="{00000000-0005-0000-0000-0000C5000000}"/>
    <cellStyle name="Accent2 15" xfId="199" xr:uid="{00000000-0005-0000-0000-0000C6000000}"/>
    <cellStyle name="Accent2 16" xfId="200" xr:uid="{00000000-0005-0000-0000-0000C7000000}"/>
    <cellStyle name="Accent2 17" xfId="201" xr:uid="{00000000-0005-0000-0000-0000C8000000}"/>
    <cellStyle name="Accent2 18" xfId="202" xr:uid="{00000000-0005-0000-0000-0000C9000000}"/>
    <cellStyle name="Accent2 19" xfId="203" xr:uid="{00000000-0005-0000-0000-0000CA000000}"/>
    <cellStyle name="Accent2 2" xfId="204" xr:uid="{00000000-0005-0000-0000-0000CB000000}"/>
    <cellStyle name="Accent2 20" xfId="205" xr:uid="{00000000-0005-0000-0000-0000CC000000}"/>
    <cellStyle name="Accent2 21" xfId="206" xr:uid="{00000000-0005-0000-0000-0000CD000000}"/>
    <cellStyle name="Accent2 22" xfId="207" xr:uid="{00000000-0005-0000-0000-0000CE000000}"/>
    <cellStyle name="Accent2 23" xfId="208" xr:uid="{00000000-0005-0000-0000-0000CF000000}"/>
    <cellStyle name="Accent2 24" xfId="209" xr:uid="{00000000-0005-0000-0000-0000D0000000}"/>
    <cellStyle name="Accent2 25" xfId="210" xr:uid="{00000000-0005-0000-0000-0000D1000000}"/>
    <cellStyle name="Accent2 26" xfId="211" xr:uid="{00000000-0005-0000-0000-0000D2000000}"/>
    <cellStyle name="Accent2 27" xfId="212" xr:uid="{00000000-0005-0000-0000-0000D3000000}"/>
    <cellStyle name="Accent2 28" xfId="213" xr:uid="{00000000-0005-0000-0000-0000D4000000}"/>
    <cellStyle name="Accent2 29" xfId="214" xr:uid="{00000000-0005-0000-0000-0000D5000000}"/>
    <cellStyle name="Accent2 3" xfId="215" xr:uid="{00000000-0005-0000-0000-0000D6000000}"/>
    <cellStyle name="Accent2 3 2" xfId="216" xr:uid="{00000000-0005-0000-0000-0000D7000000}"/>
    <cellStyle name="Accent2 3 3" xfId="217" xr:uid="{00000000-0005-0000-0000-0000D8000000}"/>
    <cellStyle name="Accent2 30" xfId="218" xr:uid="{00000000-0005-0000-0000-0000D9000000}"/>
    <cellStyle name="Accent2 31" xfId="219" xr:uid="{00000000-0005-0000-0000-0000DA000000}"/>
    <cellStyle name="Accent2 32" xfId="220" xr:uid="{00000000-0005-0000-0000-0000DB000000}"/>
    <cellStyle name="Accent2 33" xfId="221" xr:uid="{00000000-0005-0000-0000-0000DC000000}"/>
    <cellStyle name="Accent2 34" xfId="222" xr:uid="{00000000-0005-0000-0000-0000DD000000}"/>
    <cellStyle name="Accent2 35" xfId="223" xr:uid="{00000000-0005-0000-0000-0000DE000000}"/>
    <cellStyle name="Accent2 36" xfId="224" xr:uid="{00000000-0005-0000-0000-0000DF000000}"/>
    <cellStyle name="Accent2 37" xfId="225" xr:uid="{00000000-0005-0000-0000-0000E0000000}"/>
    <cellStyle name="Accent2 38" xfId="226" xr:uid="{00000000-0005-0000-0000-0000E1000000}"/>
    <cellStyle name="Accent2 39" xfId="227" xr:uid="{00000000-0005-0000-0000-0000E2000000}"/>
    <cellStyle name="Accent2 4" xfId="228" xr:uid="{00000000-0005-0000-0000-0000E3000000}"/>
    <cellStyle name="Accent2 40" xfId="229" xr:uid="{00000000-0005-0000-0000-0000E4000000}"/>
    <cellStyle name="Accent2 41" xfId="230" xr:uid="{00000000-0005-0000-0000-0000E5000000}"/>
    <cellStyle name="Accent2 42" xfId="231" xr:uid="{00000000-0005-0000-0000-0000E6000000}"/>
    <cellStyle name="Accent2 43" xfId="232" xr:uid="{00000000-0005-0000-0000-0000E7000000}"/>
    <cellStyle name="Accent2 44" xfId="233" xr:uid="{00000000-0005-0000-0000-0000E8000000}"/>
    <cellStyle name="Accent2 45" xfId="234" xr:uid="{00000000-0005-0000-0000-0000E9000000}"/>
    <cellStyle name="Accent2 46" xfId="235" xr:uid="{00000000-0005-0000-0000-0000EA000000}"/>
    <cellStyle name="Accent2 47" xfId="236" xr:uid="{00000000-0005-0000-0000-0000EB000000}"/>
    <cellStyle name="Accent2 48" xfId="237" xr:uid="{00000000-0005-0000-0000-0000EC000000}"/>
    <cellStyle name="Accent2 49" xfId="238" xr:uid="{00000000-0005-0000-0000-0000ED000000}"/>
    <cellStyle name="Accent2 5" xfId="239" xr:uid="{00000000-0005-0000-0000-0000EE000000}"/>
    <cellStyle name="Accent2 50" xfId="240" xr:uid="{00000000-0005-0000-0000-0000EF000000}"/>
    <cellStyle name="Accent2 51" xfId="241" xr:uid="{00000000-0005-0000-0000-0000F0000000}"/>
    <cellStyle name="Accent2 52" xfId="242" xr:uid="{00000000-0005-0000-0000-0000F1000000}"/>
    <cellStyle name="Accent2 53" xfId="243" xr:uid="{00000000-0005-0000-0000-0000F2000000}"/>
    <cellStyle name="Accent2 54" xfId="244" xr:uid="{00000000-0005-0000-0000-0000F3000000}"/>
    <cellStyle name="Accent2 55" xfId="245" xr:uid="{00000000-0005-0000-0000-0000F4000000}"/>
    <cellStyle name="Accent2 56" xfId="246" xr:uid="{00000000-0005-0000-0000-0000F5000000}"/>
    <cellStyle name="Accent2 57" xfId="247" xr:uid="{00000000-0005-0000-0000-0000F6000000}"/>
    <cellStyle name="Accent2 58" xfId="248" xr:uid="{00000000-0005-0000-0000-0000F7000000}"/>
    <cellStyle name="Accent2 59" xfId="249" xr:uid="{00000000-0005-0000-0000-0000F8000000}"/>
    <cellStyle name="Accent2 6" xfId="250" xr:uid="{00000000-0005-0000-0000-0000F9000000}"/>
    <cellStyle name="Accent2 60" xfId="251" xr:uid="{00000000-0005-0000-0000-0000FA000000}"/>
    <cellStyle name="Accent2 61" xfId="252" xr:uid="{00000000-0005-0000-0000-0000FB000000}"/>
    <cellStyle name="Accent2 62" xfId="253" xr:uid="{00000000-0005-0000-0000-0000FC000000}"/>
    <cellStyle name="Accent2 63" xfId="254" xr:uid="{00000000-0005-0000-0000-0000FD000000}"/>
    <cellStyle name="Accent2 64" xfId="255" xr:uid="{00000000-0005-0000-0000-0000FE000000}"/>
    <cellStyle name="Accent2 65" xfId="256" xr:uid="{00000000-0005-0000-0000-0000FF000000}"/>
    <cellStyle name="Accent2 66" xfId="257" xr:uid="{00000000-0005-0000-0000-000000010000}"/>
    <cellStyle name="Accent2 67" xfId="258" xr:uid="{00000000-0005-0000-0000-000001010000}"/>
    <cellStyle name="Accent2 68" xfId="259" xr:uid="{00000000-0005-0000-0000-000002010000}"/>
    <cellStyle name="Accent2 69" xfId="260" xr:uid="{00000000-0005-0000-0000-000003010000}"/>
    <cellStyle name="Accent2 7" xfId="261" xr:uid="{00000000-0005-0000-0000-000004010000}"/>
    <cellStyle name="Accent2 70" xfId="262" xr:uid="{00000000-0005-0000-0000-000005010000}"/>
    <cellStyle name="Accent2 8" xfId="263" xr:uid="{00000000-0005-0000-0000-000006010000}"/>
    <cellStyle name="Accent2 9" xfId="264" xr:uid="{00000000-0005-0000-0000-000007010000}"/>
    <cellStyle name="Accent3 - 20%" xfId="265" xr:uid="{00000000-0005-0000-0000-000008010000}"/>
    <cellStyle name="Accent3 - 20% 2" xfId="266" xr:uid="{00000000-0005-0000-0000-000009010000}"/>
    <cellStyle name="Accent3 - 20% 2 2" xfId="267" xr:uid="{00000000-0005-0000-0000-00000A010000}"/>
    <cellStyle name="Accent3 - 20% 2_autopost vouchers" xfId="268" xr:uid="{00000000-0005-0000-0000-00000B010000}"/>
    <cellStyle name="Accent3 - 20% 3" xfId="269" xr:uid="{00000000-0005-0000-0000-00000C010000}"/>
    <cellStyle name="Accent3 - 20%_ Refunds" xfId="270" xr:uid="{00000000-0005-0000-0000-00000D010000}"/>
    <cellStyle name="Accent3 - 40%" xfId="271" xr:uid="{00000000-0005-0000-0000-00000E010000}"/>
    <cellStyle name="Accent3 - 40% 2" xfId="272" xr:uid="{00000000-0005-0000-0000-00000F010000}"/>
    <cellStyle name="Accent3 - 40% 2 2" xfId="273" xr:uid="{00000000-0005-0000-0000-000010010000}"/>
    <cellStyle name="Accent3 - 40% 2_autopost vouchers" xfId="274" xr:uid="{00000000-0005-0000-0000-000011010000}"/>
    <cellStyle name="Accent3 - 40% 3" xfId="275" xr:uid="{00000000-0005-0000-0000-000012010000}"/>
    <cellStyle name="Accent3 - 40%_ Refunds" xfId="276" xr:uid="{00000000-0005-0000-0000-000013010000}"/>
    <cellStyle name="Accent3 - 60%" xfId="277" xr:uid="{00000000-0005-0000-0000-000014010000}"/>
    <cellStyle name="Accent3 10" xfId="278" xr:uid="{00000000-0005-0000-0000-000015010000}"/>
    <cellStyle name="Accent3 11" xfId="279" xr:uid="{00000000-0005-0000-0000-000016010000}"/>
    <cellStyle name="Accent3 12" xfId="280" xr:uid="{00000000-0005-0000-0000-000017010000}"/>
    <cellStyle name="Accent3 13" xfId="281" xr:uid="{00000000-0005-0000-0000-000018010000}"/>
    <cellStyle name="Accent3 14" xfId="282" xr:uid="{00000000-0005-0000-0000-000019010000}"/>
    <cellStyle name="Accent3 15" xfId="283" xr:uid="{00000000-0005-0000-0000-00001A010000}"/>
    <cellStyle name="Accent3 16" xfId="284" xr:uid="{00000000-0005-0000-0000-00001B010000}"/>
    <cellStyle name="Accent3 17" xfId="285" xr:uid="{00000000-0005-0000-0000-00001C010000}"/>
    <cellStyle name="Accent3 18" xfId="286" xr:uid="{00000000-0005-0000-0000-00001D010000}"/>
    <cellStyle name="Accent3 19" xfId="287" xr:uid="{00000000-0005-0000-0000-00001E010000}"/>
    <cellStyle name="Accent3 2" xfId="288" xr:uid="{00000000-0005-0000-0000-00001F010000}"/>
    <cellStyle name="Accent3 20" xfId="289" xr:uid="{00000000-0005-0000-0000-000020010000}"/>
    <cellStyle name="Accent3 21" xfId="290" xr:uid="{00000000-0005-0000-0000-000021010000}"/>
    <cellStyle name="Accent3 22" xfId="291" xr:uid="{00000000-0005-0000-0000-000022010000}"/>
    <cellStyle name="Accent3 23" xfId="292" xr:uid="{00000000-0005-0000-0000-000023010000}"/>
    <cellStyle name="Accent3 24" xfId="293" xr:uid="{00000000-0005-0000-0000-000024010000}"/>
    <cellStyle name="Accent3 25" xfId="294" xr:uid="{00000000-0005-0000-0000-000025010000}"/>
    <cellStyle name="Accent3 26" xfId="295" xr:uid="{00000000-0005-0000-0000-000026010000}"/>
    <cellStyle name="Accent3 27" xfId="296" xr:uid="{00000000-0005-0000-0000-000027010000}"/>
    <cellStyle name="Accent3 28" xfId="297" xr:uid="{00000000-0005-0000-0000-000028010000}"/>
    <cellStyle name="Accent3 29" xfId="298" xr:uid="{00000000-0005-0000-0000-000029010000}"/>
    <cellStyle name="Accent3 3" xfId="299" xr:uid="{00000000-0005-0000-0000-00002A010000}"/>
    <cellStyle name="Accent3 3 2" xfId="300" xr:uid="{00000000-0005-0000-0000-00002B010000}"/>
    <cellStyle name="Accent3 3 3" xfId="301" xr:uid="{00000000-0005-0000-0000-00002C010000}"/>
    <cellStyle name="Accent3 30" xfId="302" xr:uid="{00000000-0005-0000-0000-00002D010000}"/>
    <cellStyle name="Accent3 31" xfId="303" xr:uid="{00000000-0005-0000-0000-00002E010000}"/>
    <cellStyle name="Accent3 32" xfId="304" xr:uid="{00000000-0005-0000-0000-00002F010000}"/>
    <cellStyle name="Accent3 33" xfId="305" xr:uid="{00000000-0005-0000-0000-000030010000}"/>
    <cellStyle name="Accent3 34" xfId="306" xr:uid="{00000000-0005-0000-0000-000031010000}"/>
    <cellStyle name="Accent3 35" xfId="307" xr:uid="{00000000-0005-0000-0000-000032010000}"/>
    <cellStyle name="Accent3 36" xfId="308" xr:uid="{00000000-0005-0000-0000-000033010000}"/>
    <cellStyle name="Accent3 37" xfId="309" xr:uid="{00000000-0005-0000-0000-000034010000}"/>
    <cellStyle name="Accent3 38" xfId="310" xr:uid="{00000000-0005-0000-0000-000035010000}"/>
    <cellStyle name="Accent3 39" xfId="311" xr:uid="{00000000-0005-0000-0000-000036010000}"/>
    <cellStyle name="Accent3 4" xfId="312" xr:uid="{00000000-0005-0000-0000-000037010000}"/>
    <cellStyle name="Accent3 40" xfId="313" xr:uid="{00000000-0005-0000-0000-000038010000}"/>
    <cellStyle name="Accent3 41" xfId="314" xr:uid="{00000000-0005-0000-0000-000039010000}"/>
    <cellStyle name="Accent3 42" xfId="315" xr:uid="{00000000-0005-0000-0000-00003A010000}"/>
    <cellStyle name="Accent3 43" xfId="316" xr:uid="{00000000-0005-0000-0000-00003B010000}"/>
    <cellStyle name="Accent3 44" xfId="317" xr:uid="{00000000-0005-0000-0000-00003C010000}"/>
    <cellStyle name="Accent3 45" xfId="318" xr:uid="{00000000-0005-0000-0000-00003D010000}"/>
    <cellStyle name="Accent3 46" xfId="319" xr:uid="{00000000-0005-0000-0000-00003E010000}"/>
    <cellStyle name="Accent3 47" xfId="320" xr:uid="{00000000-0005-0000-0000-00003F010000}"/>
    <cellStyle name="Accent3 48" xfId="321" xr:uid="{00000000-0005-0000-0000-000040010000}"/>
    <cellStyle name="Accent3 49" xfId="322" xr:uid="{00000000-0005-0000-0000-000041010000}"/>
    <cellStyle name="Accent3 5" xfId="323" xr:uid="{00000000-0005-0000-0000-000042010000}"/>
    <cellStyle name="Accent3 50" xfId="324" xr:uid="{00000000-0005-0000-0000-000043010000}"/>
    <cellStyle name="Accent3 51" xfId="325" xr:uid="{00000000-0005-0000-0000-000044010000}"/>
    <cellStyle name="Accent3 52" xfId="326" xr:uid="{00000000-0005-0000-0000-000045010000}"/>
    <cellStyle name="Accent3 53" xfId="327" xr:uid="{00000000-0005-0000-0000-000046010000}"/>
    <cellStyle name="Accent3 54" xfId="328" xr:uid="{00000000-0005-0000-0000-000047010000}"/>
    <cellStyle name="Accent3 55" xfId="329" xr:uid="{00000000-0005-0000-0000-000048010000}"/>
    <cellStyle name="Accent3 56" xfId="330" xr:uid="{00000000-0005-0000-0000-000049010000}"/>
    <cellStyle name="Accent3 57" xfId="331" xr:uid="{00000000-0005-0000-0000-00004A010000}"/>
    <cellStyle name="Accent3 58" xfId="332" xr:uid="{00000000-0005-0000-0000-00004B010000}"/>
    <cellStyle name="Accent3 59" xfId="333" xr:uid="{00000000-0005-0000-0000-00004C010000}"/>
    <cellStyle name="Accent3 6" xfId="334" xr:uid="{00000000-0005-0000-0000-00004D010000}"/>
    <cellStyle name="Accent3 60" xfId="335" xr:uid="{00000000-0005-0000-0000-00004E010000}"/>
    <cellStyle name="Accent3 61" xfId="336" xr:uid="{00000000-0005-0000-0000-00004F010000}"/>
    <cellStyle name="Accent3 62" xfId="337" xr:uid="{00000000-0005-0000-0000-000050010000}"/>
    <cellStyle name="Accent3 63" xfId="338" xr:uid="{00000000-0005-0000-0000-000051010000}"/>
    <cellStyle name="Accent3 64" xfId="339" xr:uid="{00000000-0005-0000-0000-000052010000}"/>
    <cellStyle name="Accent3 65" xfId="340" xr:uid="{00000000-0005-0000-0000-000053010000}"/>
    <cellStyle name="Accent3 66" xfId="341" xr:uid="{00000000-0005-0000-0000-000054010000}"/>
    <cellStyle name="Accent3 67" xfId="342" xr:uid="{00000000-0005-0000-0000-000055010000}"/>
    <cellStyle name="Accent3 68" xfId="343" xr:uid="{00000000-0005-0000-0000-000056010000}"/>
    <cellStyle name="Accent3 69" xfId="344" xr:uid="{00000000-0005-0000-0000-000057010000}"/>
    <cellStyle name="Accent3 7" xfId="345" xr:uid="{00000000-0005-0000-0000-000058010000}"/>
    <cellStyle name="Accent3 70" xfId="346" xr:uid="{00000000-0005-0000-0000-000059010000}"/>
    <cellStyle name="Accent3 8" xfId="347" xr:uid="{00000000-0005-0000-0000-00005A010000}"/>
    <cellStyle name="Accent3 9" xfId="348" xr:uid="{00000000-0005-0000-0000-00005B010000}"/>
    <cellStyle name="Accent4 - 20%" xfId="349" xr:uid="{00000000-0005-0000-0000-00005C010000}"/>
    <cellStyle name="Accent4 - 20% 2" xfId="350" xr:uid="{00000000-0005-0000-0000-00005D010000}"/>
    <cellStyle name="Accent4 - 20% 2 2" xfId="351" xr:uid="{00000000-0005-0000-0000-00005E010000}"/>
    <cellStyle name="Accent4 - 20% 2_autopost vouchers" xfId="352" xr:uid="{00000000-0005-0000-0000-00005F010000}"/>
    <cellStyle name="Accent4 - 20% 3" xfId="353" xr:uid="{00000000-0005-0000-0000-000060010000}"/>
    <cellStyle name="Accent4 - 20%_ Refunds" xfId="354" xr:uid="{00000000-0005-0000-0000-000061010000}"/>
    <cellStyle name="Accent4 - 40%" xfId="355" xr:uid="{00000000-0005-0000-0000-000062010000}"/>
    <cellStyle name="Accent4 - 40% 2" xfId="356" xr:uid="{00000000-0005-0000-0000-000063010000}"/>
    <cellStyle name="Accent4 - 40% 2 2" xfId="357" xr:uid="{00000000-0005-0000-0000-000064010000}"/>
    <cellStyle name="Accent4 - 40% 2_autopost vouchers" xfId="358" xr:uid="{00000000-0005-0000-0000-000065010000}"/>
    <cellStyle name="Accent4 - 40% 3" xfId="359" xr:uid="{00000000-0005-0000-0000-000066010000}"/>
    <cellStyle name="Accent4 - 40%_ Refunds" xfId="360" xr:uid="{00000000-0005-0000-0000-000067010000}"/>
    <cellStyle name="Accent4 - 60%" xfId="361" xr:uid="{00000000-0005-0000-0000-000068010000}"/>
    <cellStyle name="Accent4 10" xfId="362" xr:uid="{00000000-0005-0000-0000-000069010000}"/>
    <cellStyle name="Accent4 11" xfId="363" xr:uid="{00000000-0005-0000-0000-00006A010000}"/>
    <cellStyle name="Accent4 12" xfId="364" xr:uid="{00000000-0005-0000-0000-00006B010000}"/>
    <cellStyle name="Accent4 13" xfId="365" xr:uid="{00000000-0005-0000-0000-00006C010000}"/>
    <cellStyle name="Accent4 14" xfId="366" xr:uid="{00000000-0005-0000-0000-00006D010000}"/>
    <cellStyle name="Accent4 15" xfId="367" xr:uid="{00000000-0005-0000-0000-00006E010000}"/>
    <cellStyle name="Accent4 16" xfId="368" xr:uid="{00000000-0005-0000-0000-00006F010000}"/>
    <cellStyle name="Accent4 17" xfId="369" xr:uid="{00000000-0005-0000-0000-000070010000}"/>
    <cellStyle name="Accent4 18" xfId="370" xr:uid="{00000000-0005-0000-0000-000071010000}"/>
    <cellStyle name="Accent4 19" xfId="371" xr:uid="{00000000-0005-0000-0000-000072010000}"/>
    <cellStyle name="Accent4 2" xfId="372" xr:uid="{00000000-0005-0000-0000-000073010000}"/>
    <cellStyle name="Accent4 20" xfId="373" xr:uid="{00000000-0005-0000-0000-000074010000}"/>
    <cellStyle name="Accent4 21" xfId="374" xr:uid="{00000000-0005-0000-0000-000075010000}"/>
    <cellStyle name="Accent4 22" xfId="375" xr:uid="{00000000-0005-0000-0000-000076010000}"/>
    <cellStyle name="Accent4 23" xfId="376" xr:uid="{00000000-0005-0000-0000-000077010000}"/>
    <cellStyle name="Accent4 24" xfId="377" xr:uid="{00000000-0005-0000-0000-000078010000}"/>
    <cellStyle name="Accent4 25" xfId="378" xr:uid="{00000000-0005-0000-0000-000079010000}"/>
    <cellStyle name="Accent4 26" xfId="379" xr:uid="{00000000-0005-0000-0000-00007A010000}"/>
    <cellStyle name="Accent4 27" xfId="380" xr:uid="{00000000-0005-0000-0000-00007B010000}"/>
    <cellStyle name="Accent4 28" xfId="381" xr:uid="{00000000-0005-0000-0000-00007C010000}"/>
    <cellStyle name="Accent4 29" xfId="382" xr:uid="{00000000-0005-0000-0000-00007D010000}"/>
    <cellStyle name="Accent4 3" xfId="383" xr:uid="{00000000-0005-0000-0000-00007E010000}"/>
    <cellStyle name="Accent4 3 2" xfId="384" xr:uid="{00000000-0005-0000-0000-00007F010000}"/>
    <cellStyle name="Accent4 3 3" xfId="385" xr:uid="{00000000-0005-0000-0000-000080010000}"/>
    <cellStyle name="Accent4 30" xfId="386" xr:uid="{00000000-0005-0000-0000-000081010000}"/>
    <cellStyle name="Accent4 31" xfId="387" xr:uid="{00000000-0005-0000-0000-000082010000}"/>
    <cellStyle name="Accent4 32" xfId="388" xr:uid="{00000000-0005-0000-0000-000083010000}"/>
    <cellStyle name="Accent4 33" xfId="389" xr:uid="{00000000-0005-0000-0000-000084010000}"/>
    <cellStyle name="Accent4 34" xfId="390" xr:uid="{00000000-0005-0000-0000-000085010000}"/>
    <cellStyle name="Accent4 35" xfId="391" xr:uid="{00000000-0005-0000-0000-000086010000}"/>
    <cellStyle name="Accent4 36" xfId="392" xr:uid="{00000000-0005-0000-0000-000087010000}"/>
    <cellStyle name="Accent4 37" xfId="393" xr:uid="{00000000-0005-0000-0000-000088010000}"/>
    <cellStyle name="Accent4 38" xfId="394" xr:uid="{00000000-0005-0000-0000-000089010000}"/>
    <cellStyle name="Accent4 39" xfId="395" xr:uid="{00000000-0005-0000-0000-00008A010000}"/>
    <cellStyle name="Accent4 4" xfId="396" xr:uid="{00000000-0005-0000-0000-00008B010000}"/>
    <cellStyle name="Accent4 40" xfId="397" xr:uid="{00000000-0005-0000-0000-00008C010000}"/>
    <cellStyle name="Accent4 41" xfId="398" xr:uid="{00000000-0005-0000-0000-00008D010000}"/>
    <cellStyle name="Accent4 42" xfId="399" xr:uid="{00000000-0005-0000-0000-00008E010000}"/>
    <cellStyle name="Accent4 43" xfId="400" xr:uid="{00000000-0005-0000-0000-00008F010000}"/>
    <cellStyle name="Accent4 44" xfId="401" xr:uid="{00000000-0005-0000-0000-000090010000}"/>
    <cellStyle name="Accent4 45" xfId="402" xr:uid="{00000000-0005-0000-0000-000091010000}"/>
    <cellStyle name="Accent4 46" xfId="403" xr:uid="{00000000-0005-0000-0000-000092010000}"/>
    <cellStyle name="Accent4 47" xfId="404" xr:uid="{00000000-0005-0000-0000-000093010000}"/>
    <cellStyle name="Accent4 48" xfId="405" xr:uid="{00000000-0005-0000-0000-000094010000}"/>
    <cellStyle name="Accent4 49" xfId="406" xr:uid="{00000000-0005-0000-0000-000095010000}"/>
    <cellStyle name="Accent4 5" xfId="407" xr:uid="{00000000-0005-0000-0000-000096010000}"/>
    <cellStyle name="Accent4 50" xfId="408" xr:uid="{00000000-0005-0000-0000-000097010000}"/>
    <cellStyle name="Accent4 51" xfId="409" xr:uid="{00000000-0005-0000-0000-000098010000}"/>
    <cellStyle name="Accent4 52" xfId="410" xr:uid="{00000000-0005-0000-0000-000099010000}"/>
    <cellStyle name="Accent4 53" xfId="411" xr:uid="{00000000-0005-0000-0000-00009A010000}"/>
    <cellStyle name="Accent4 54" xfId="412" xr:uid="{00000000-0005-0000-0000-00009B010000}"/>
    <cellStyle name="Accent4 55" xfId="413" xr:uid="{00000000-0005-0000-0000-00009C010000}"/>
    <cellStyle name="Accent4 56" xfId="414" xr:uid="{00000000-0005-0000-0000-00009D010000}"/>
    <cellStyle name="Accent4 57" xfId="415" xr:uid="{00000000-0005-0000-0000-00009E010000}"/>
    <cellStyle name="Accent4 58" xfId="416" xr:uid="{00000000-0005-0000-0000-00009F010000}"/>
    <cellStyle name="Accent4 59" xfId="417" xr:uid="{00000000-0005-0000-0000-0000A0010000}"/>
    <cellStyle name="Accent4 6" xfId="418" xr:uid="{00000000-0005-0000-0000-0000A1010000}"/>
    <cellStyle name="Accent4 60" xfId="419" xr:uid="{00000000-0005-0000-0000-0000A2010000}"/>
    <cellStyle name="Accent4 61" xfId="420" xr:uid="{00000000-0005-0000-0000-0000A3010000}"/>
    <cellStyle name="Accent4 62" xfId="421" xr:uid="{00000000-0005-0000-0000-0000A4010000}"/>
    <cellStyle name="Accent4 63" xfId="422" xr:uid="{00000000-0005-0000-0000-0000A5010000}"/>
    <cellStyle name="Accent4 64" xfId="423" xr:uid="{00000000-0005-0000-0000-0000A6010000}"/>
    <cellStyle name="Accent4 65" xfId="424" xr:uid="{00000000-0005-0000-0000-0000A7010000}"/>
    <cellStyle name="Accent4 66" xfId="425" xr:uid="{00000000-0005-0000-0000-0000A8010000}"/>
    <cellStyle name="Accent4 67" xfId="426" xr:uid="{00000000-0005-0000-0000-0000A9010000}"/>
    <cellStyle name="Accent4 68" xfId="427" xr:uid="{00000000-0005-0000-0000-0000AA010000}"/>
    <cellStyle name="Accent4 69" xfId="428" xr:uid="{00000000-0005-0000-0000-0000AB010000}"/>
    <cellStyle name="Accent4 7" xfId="429" xr:uid="{00000000-0005-0000-0000-0000AC010000}"/>
    <cellStyle name="Accent4 70" xfId="430" xr:uid="{00000000-0005-0000-0000-0000AD010000}"/>
    <cellStyle name="Accent4 8" xfId="431" xr:uid="{00000000-0005-0000-0000-0000AE010000}"/>
    <cellStyle name="Accent4 9" xfId="432" xr:uid="{00000000-0005-0000-0000-0000AF010000}"/>
    <cellStyle name="Accent5 - 20%" xfId="433" xr:uid="{00000000-0005-0000-0000-0000B0010000}"/>
    <cellStyle name="Accent5 - 20% 2" xfId="434" xr:uid="{00000000-0005-0000-0000-0000B1010000}"/>
    <cellStyle name="Accent5 - 20% 2 2" xfId="435" xr:uid="{00000000-0005-0000-0000-0000B2010000}"/>
    <cellStyle name="Accent5 - 20% 2_autopost vouchers" xfId="436" xr:uid="{00000000-0005-0000-0000-0000B3010000}"/>
    <cellStyle name="Accent5 - 20% 3" xfId="437" xr:uid="{00000000-0005-0000-0000-0000B4010000}"/>
    <cellStyle name="Accent5 - 20%_ Refunds" xfId="438" xr:uid="{00000000-0005-0000-0000-0000B5010000}"/>
    <cellStyle name="Accent5 - 40%" xfId="439" xr:uid="{00000000-0005-0000-0000-0000B6010000}"/>
    <cellStyle name="Accent5 - 40% 2" xfId="440" xr:uid="{00000000-0005-0000-0000-0000B7010000}"/>
    <cellStyle name="Accent5 - 40% 2 2" xfId="441" xr:uid="{00000000-0005-0000-0000-0000B8010000}"/>
    <cellStyle name="Accent5 - 40% 2_autopost vouchers" xfId="442" xr:uid="{00000000-0005-0000-0000-0000B9010000}"/>
    <cellStyle name="Accent5 - 40% 3" xfId="443" xr:uid="{00000000-0005-0000-0000-0000BA010000}"/>
    <cellStyle name="Accent5 - 40%_ Refunds" xfId="444" xr:uid="{00000000-0005-0000-0000-0000BB010000}"/>
    <cellStyle name="Accent5 - 60%" xfId="445" xr:uid="{00000000-0005-0000-0000-0000BC010000}"/>
    <cellStyle name="Accent5 10" xfId="446" xr:uid="{00000000-0005-0000-0000-0000BD010000}"/>
    <cellStyle name="Accent5 11" xfId="447" xr:uid="{00000000-0005-0000-0000-0000BE010000}"/>
    <cellStyle name="Accent5 12" xfId="448" xr:uid="{00000000-0005-0000-0000-0000BF010000}"/>
    <cellStyle name="Accent5 13" xfId="449" xr:uid="{00000000-0005-0000-0000-0000C0010000}"/>
    <cellStyle name="Accent5 14" xfId="450" xr:uid="{00000000-0005-0000-0000-0000C1010000}"/>
    <cellStyle name="Accent5 15" xfId="451" xr:uid="{00000000-0005-0000-0000-0000C2010000}"/>
    <cellStyle name="Accent5 16" xfId="452" xr:uid="{00000000-0005-0000-0000-0000C3010000}"/>
    <cellStyle name="Accent5 17" xfId="453" xr:uid="{00000000-0005-0000-0000-0000C4010000}"/>
    <cellStyle name="Accent5 18" xfId="454" xr:uid="{00000000-0005-0000-0000-0000C5010000}"/>
    <cellStyle name="Accent5 19" xfId="455" xr:uid="{00000000-0005-0000-0000-0000C6010000}"/>
    <cellStyle name="Accent5 2" xfId="456" xr:uid="{00000000-0005-0000-0000-0000C7010000}"/>
    <cellStyle name="Accent5 20" xfId="457" xr:uid="{00000000-0005-0000-0000-0000C8010000}"/>
    <cellStyle name="Accent5 21" xfId="458" xr:uid="{00000000-0005-0000-0000-0000C9010000}"/>
    <cellStyle name="Accent5 22" xfId="459" xr:uid="{00000000-0005-0000-0000-0000CA010000}"/>
    <cellStyle name="Accent5 23" xfId="460" xr:uid="{00000000-0005-0000-0000-0000CB010000}"/>
    <cellStyle name="Accent5 24" xfId="461" xr:uid="{00000000-0005-0000-0000-0000CC010000}"/>
    <cellStyle name="Accent5 25" xfId="462" xr:uid="{00000000-0005-0000-0000-0000CD010000}"/>
    <cellStyle name="Accent5 26" xfId="463" xr:uid="{00000000-0005-0000-0000-0000CE010000}"/>
    <cellStyle name="Accent5 27" xfId="464" xr:uid="{00000000-0005-0000-0000-0000CF010000}"/>
    <cellStyle name="Accent5 28" xfId="465" xr:uid="{00000000-0005-0000-0000-0000D0010000}"/>
    <cellStyle name="Accent5 29" xfId="466" xr:uid="{00000000-0005-0000-0000-0000D1010000}"/>
    <cellStyle name="Accent5 3" xfId="467" xr:uid="{00000000-0005-0000-0000-0000D2010000}"/>
    <cellStyle name="Accent5 3 2" xfId="468" xr:uid="{00000000-0005-0000-0000-0000D3010000}"/>
    <cellStyle name="Accent5 3 3" xfId="469" xr:uid="{00000000-0005-0000-0000-0000D4010000}"/>
    <cellStyle name="Accent5 30" xfId="470" xr:uid="{00000000-0005-0000-0000-0000D5010000}"/>
    <cellStyle name="Accent5 31" xfId="471" xr:uid="{00000000-0005-0000-0000-0000D6010000}"/>
    <cellStyle name="Accent5 32" xfId="472" xr:uid="{00000000-0005-0000-0000-0000D7010000}"/>
    <cellStyle name="Accent5 33" xfId="473" xr:uid="{00000000-0005-0000-0000-0000D8010000}"/>
    <cellStyle name="Accent5 34" xfId="474" xr:uid="{00000000-0005-0000-0000-0000D9010000}"/>
    <cellStyle name="Accent5 35" xfId="475" xr:uid="{00000000-0005-0000-0000-0000DA010000}"/>
    <cellStyle name="Accent5 36" xfId="476" xr:uid="{00000000-0005-0000-0000-0000DB010000}"/>
    <cellStyle name="Accent5 37" xfId="477" xr:uid="{00000000-0005-0000-0000-0000DC010000}"/>
    <cellStyle name="Accent5 38" xfId="478" xr:uid="{00000000-0005-0000-0000-0000DD010000}"/>
    <cellStyle name="Accent5 39" xfId="479" xr:uid="{00000000-0005-0000-0000-0000DE010000}"/>
    <cellStyle name="Accent5 4" xfId="480" xr:uid="{00000000-0005-0000-0000-0000DF010000}"/>
    <cellStyle name="Accent5 40" xfId="481" xr:uid="{00000000-0005-0000-0000-0000E0010000}"/>
    <cellStyle name="Accent5 41" xfId="482" xr:uid="{00000000-0005-0000-0000-0000E1010000}"/>
    <cellStyle name="Accent5 42" xfId="483" xr:uid="{00000000-0005-0000-0000-0000E2010000}"/>
    <cellStyle name="Accent5 43" xfId="484" xr:uid="{00000000-0005-0000-0000-0000E3010000}"/>
    <cellStyle name="Accent5 44" xfId="485" xr:uid="{00000000-0005-0000-0000-0000E4010000}"/>
    <cellStyle name="Accent5 45" xfId="486" xr:uid="{00000000-0005-0000-0000-0000E5010000}"/>
    <cellStyle name="Accent5 46" xfId="487" xr:uid="{00000000-0005-0000-0000-0000E6010000}"/>
    <cellStyle name="Accent5 47" xfId="488" xr:uid="{00000000-0005-0000-0000-0000E7010000}"/>
    <cellStyle name="Accent5 48" xfId="489" xr:uid="{00000000-0005-0000-0000-0000E8010000}"/>
    <cellStyle name="Accent5 49" xfId="490" xr:uid="{00000000-0005-0000-0000-0000E9010000}"/>
    <cellStyle name="Accent5 5" xfId="491" xr:uid="{00000000-0005-0000-0000-0000EA010000}"/>
    <cellStyle name="Accent5 50" xfId="492" xr:uid="{00000000-0005-0000-0000-0000EB010000}"/>
    <cellStyle name="Accent5 51" xfId="493" xr:uid="{00000000-0005-0000-0000-0000EC010000}"/>
    <cellStyle name="Accent5 52" xfId="494" xr:uid="{00000000-0005-0000-0000-0000ED010000}"/>
    <cellStyle name="Accent5 53" xfId="495" xr:uid="{00000000-0005-0000-0000-0000EE010000}"/>
    <cellStyle name="Accent5 54" xfId="496" xr:uid="{00000000-0005-0000-0000-0000EF010000}"/>
    <cellStyle name="Accent5 55" xfId="497" xr:uid="{00000000-0005-0000-0000-0000F0010000}"/>
    <cellStyle name="Accent5 56" xfId="498" xr:uid="{00000000-0005-0000-0000-0000F1010000}"/>
    <cellStyle name="Accent5 57" xfId="499" xr:uid="{00000000-0005-0000-0000-0000F2010000}"/>
    <cellStyle name="Accent5 58" xfId="500" xr:uid="{00000000-0005-0000-0000-0000F3010000}"/>
    <cellStyle name="Accent5 59" xfId="501" xr:uid="{00000000-0005-0000-0000-0000F4010000}"/>
    <cellStyle name="Accent5 6" xfId="502" xr:uid="{00000000-0005-0000-0000-0000F5010000}"/>
    <cellStyle name="Accent5 60" xfId="503" xr:uid="{00000000-0005-0000-0000-0000F6010000}"/>
    <cellStyle name="Accent5 61" xfId="504" xr:uid="{00000000-0005-0000-0000-0000F7010000}"/>
    <cellStyle name="Accent5 62" xfId="505" xr:uid="{00000000-0005-0000-0000-0000F8010000}"/>
    <cellStyle name="Accent5 63" xfId="506" xr:uid="{00000000-0005-0000-0000-0000F9010000}"/>
    <cellStyle name="Accent5 64" xfId="507" xr:uid="{00000000-0005-0000-0000-0000FA010000}"/>
    <cellStyle name="Accent5 65" xfId="508" xr:uid="{00000000-0005-0000-0000-0000FB010000}"/>
    <cellStyle name="Accent5 66" xfId="509" xr:uid="{00000000-0005-0000-0000-0000FC010000}"/>
    <cellStyle name="Accent5 67" xfId="510" xr:uid="{00000000-0005-0000-0000-0000FD010000}"/>
    <cellStyle name="Accent5 68" xfId="511" xr:uid="{00000000-0005-0000-0000-0000FE010000}"/>
    <cellStyle name="Accent5 69" xfId="512" xr:uid="{00000000-0005-0000-0000-0000FF010000}"/>
    <cellStyle name="Accent5 7" xfId="513" xr:uid="{00000000-0005-0000-0000-000000020000}"/>
    <cellStyle name="Accent5 70" xfId="514" xr:uid="{00000000-0005-0000-0000-000001020000}"/>
    <cellStyle name="Accent5 8" xfId="515" xr:uid="{00000000-0005-0000-0000-000002020000}"/>
    <cellStyle name="Accent5 9" xfId="516" xr:uid="{00000000-0005-0000-0000-000003020000}"/>
    <cellStyle name="Accent6 - 20%" xfId="517" xr:uid="{00000000-0005-0000-0000-000004020000}"/>
    <cellStyle name="Accent6 - 20% 2" xfId="518" xr:uid="{00000000-0005-0000-0000-000005020000}"/>
    <cellStyle name="Accent6 - 20% 2 2" xfId="519" xr:uid="{00000000-0005-0000-0000-000006020000}"/>
    <cellStyle name="Accent6 - 20% 2_autopost vouchers" xfId="520" xr:uid="{00000000-0005-0000-0000-000007020000}"/>
    <cellStyle name="Accent6 - 20% 3" xfId="521" xr:uid="{00000000-0005-0000-0000-000008020000}"/>
    <cellStyle name="Accent6 - 20%_ Refunds" xfId="522" xr:uid="{00000000-0005-0000-0000-000009020000}"/>
    <cellStyle name="Accent6 - 40%" xfId="523" xr:uid="{00000000-0005-0000-0000-00000A020000}"/>
    <cellStyle name="Accent6 - 40% 2" xfId="524" xr:uid="{00000000-0005-0000-0000-00000B020000}"/>
    <cellStyle name="Accent6 - 40% 2 2" xfId="525" xr:uid="{00000000-0005-0000-0000-00000C020000}"/>
    <cellStyle name="Accent6 - 40% 2_autopost vouchers" xfId="526" xr:uid="{00000000-0005-0000-0000-00000D020000}"/>
    <cellStyle name="Accent6 - 40% 3" xfId="527" xr:uid="{00000000-0005-0000-0000-00000E020000}"/>
    <cellStyle name="Accent6 - 40%_ Refunds" xfId="528" xr:uid="{00000000-0005-0000-0000-00000F020000}"/>
    <cellStyle name="Accent6 - 60%" xfId="529" xr:uid="{00000000-0005-0000-0000-000010020000}"/>
    <cellStyle name="Accent6 10" xfId="530" xr:uid="{00000000-0005-0000-0000-000011020000}"/>
    <cellStyle name="Accent6 11" xfId="531" xr:uid="{00000000-0005-0000-0000-000012020000}"/>
    <cellStyle name="Accent6 12" xfId="532" xr:uid="{00000000-0005-0000-0000-000013020000}"/>
    <cellStyle name="Accent6 13" xfId="533" xr:uid="{00000000-0005-0000-0000-000014020000}"/>
    <cellStyle name="Accent6 14" xfId="534" xr:uid="{00000000-0005-0000-0000-000015020000}"/>
    <cellStyle name="Accent6 15" xfId="535" xr:uid="{00000000-0005-0000-0000-000016020000}"/>
    <cellStyle name="Accent6 16" xfId="536" xr:uid="{00000000-0005-0000-0000-000017020000}"/>
    <cellStyle name="Accent6 17" xfId="537" xr:uid="{00000000-0005-0000-0000-000018020000}"/>
    <cellStyle name="Accent6 18" xfId="538" xr:uid="{00000000-0005-0000-0000-000019020000}"/>
    <cellStyle name="Accent6 19" xfId="539" xr:uid="{00000000-0005-0000-0000-00001A020000}"/>
    <cellStyle name="Accent6 2" xfId="540" xr:uid="{00000000-0005-0000-0000-00001B020000}"/>
    <cellStyle name="Accent6 20" xfId="541" xr:uid="{00000000-0005-0000-0000-00001C020000}"/>
    <cellStyle name="Accent6 21" xfId="542" xr:uid="{00000000-0005-0000-0000-00001D020000}"/>
    <cellStyle name="Accent6 22" xfId="543" xr:uid="{00000000-0005-0000-0000-00001E020000}"/>
    <cellStyle name="Accent6 23" xfId="544" xr:uid="{00000000-0005-0000-0000-00001F020000}"/>
    <cellStyle name="Accent6 24" xfId="545" xr:uid="{00000000-0005-0000-0000-000020020000}"/>
    <cellStyle name="Accent6 25" xfId="546" xr:uid="{00000000-0005-0000-0000-000021020000}"/>
    <cellStyle name="Accent6 26" xfId="547" xr:uid="{00000000-0005-0000-0000-000022020000}"/>
    <cellStyle name="Accent6 27" xfId="548" xr:uid="{00000000-0005-0000-0000-000023020000}"/>
    <cellStyle name="Accent6 28" xfId="549" xr:uid="{00000000-0005-0000-0000-000024020000}"/>
    <cellStyle name="Accent6 29" xfId="550" xr:uid="{00000000-0005-0000-0000-000025020000}"/>
    <cellStyle name="Accent6 3" xfId="551" xr:uid="{00000000-0005-0000-0000-000026020000}"/>
    <cellStyle name="Accent6 3 2" xfId="552" xr:uid="{00000000-0005-0000-0000-000027020000}"/>
    <cellStyle name="Accent6 3 3" xfId="553" xr:uid="{00000000-0005-0000-0000-000028020000}"/>
    <cellStyle name="Accent6 30" xfId="554" xr:uid="{00000000-0005-0000-0000-000029020000}"/>
    <cellStyle name="Accent6 31" xfId="555" xr:uid="{00000000-0005-0000-0000-00002A020000}"/>
    <cellStyle name="Accent6 32" xfId="556" xr:uid="{00000000-0005-0000-0000-00002B020000}"/>
    <cellStyle name="Accent6 33" xfId="557" xr:uid="{00000000-0005-0000-0000-00002C020000}"/>
    <cellStyle name="Accent6 34" xfId="558" xr:uid="{00000000-0005-0000-0000-00002D020000}"/>
    <cellStyle name="Accent6 35" xfId="559" xr:uid="{00000000-0005-0000-0000-00002E020000}"/>
    <cellStyle name="Accent6 36" xfId="560" xr:uid="{00000000-0005-0000-0000-00002F020000}"/>
    <cellStyle name="Accent6 37" xfId="561" xr:uid="{00000000-0005-0000-0000-000030020000}"/>
    <cellStyle name="Accent6 38" xfId="562" xr:uid="{00000000-0005-0000-0000-000031020000}"/>
    <cellStyle name="Accent6 39" xfId="563" xr:uid="{00000000-0005-0000-0000-000032020000}"/>
    <cellStyle name="Accent6 4" xfId="564" xr:uid="{00000000-0005-0000-0000-000033020000}"/>
    <cellStyle name="Accent6 40" xfId="565" xr:uid="{00000000-0005-0000-0000-000034020000}"/>
    <cellStyle name="Accent6 41" xfId="566" xr:uid="{00000000-0005-0000-0000-000035020000}"/>
    <cellStyle name="Accent6 42" xfId="567" xr:uid="{00000000-0005-0000-0000-000036020000}"/>
    <cellStyle name="Accent6 43" xfId="568" xr:uid="{00000000-0005-0000-0000-000037020000}"/>
    <cellStyle name="Accent6 44" xfId="569" xr:uid="{00000000-0005-0000-0000-000038020000}"/>
    <cellStyle name="Accent6 45" xfId="570" xr:uid="{00000000-0005-0000-0000-000039020000}"/>
    <cellStyle name="Accent6 46" xfId="571" xr:uid="{00000000-0005-0000-0000-00003A020000}"/>
    <cellStyle name="Accent6 47" xfId="572" xr:uid="{00000000-0005-0000-0000-00003B020000}"/>
    <cellStyle name="Accent6 48" xfId="573" xr:uid="{00000000-0005-0000-0000-00003C020000}"/>
    <cellStyle name="Accent6 49" xfId="574" xr:uid="{00000000-0005-0000-0000-00003D020000}"/>
    <cellStyle name="Accent6 5" xfId="575" xr:uid="{00000000-0005-0000-0000-00003E020000}"/>
    <cellStyle name="Accent6 50" xfId="576" xr:uid="{00000000-0005-0000-0000-00003F020000}"/>
    <cellStyle name="Accent6 51" xfId="577" xr:uid="{00000000-0005-0000-0000-000040020000}"/>
    <cellStyle name="Accent6 52" xfId="578" xr:uid="{00000000-0005-0000-0000-000041020000}"/>
    <cellStyle name="Accent6 53" xfId="579" xr:uid="{00000000-0005-0000-0000-000042020000}"/>
    <cellStyle name="Accent6 54" xfId="580" xr:uid="{00000000-0005-0000-0000-000043020000}"/>
    <cellStyle name="Accent6 55" xfId="581" xr:uid="{00000000-0005-0000-0000-000044020000}"/>
    <cellStyle name="Accent6 56" xfId="582" xr:uid="{00000000-0005-0000-0000-000045020000}"/>
    <cellStyle name="Accent6 57" xfId="583" xr:uid="{00000000-0005-0000-0000-000046020000}"/>
    <cellStyle name="Accent6 58" xfId="584" xr:uid="{00000000-0005-0000-0000-000047020000}"/>
    <cellStyle name="Accent6 59" xfId="585" xr:uid="{00000000-0005-0000-0000-000048020000}"/>
    <cellStyle name="Accent6 6" xfId="586" xr:uid="{00000000-0005-0000-0000-000049020000}"/>
    <cellStyle name="Accent6 60" xfId="587" xr:uid="{00000000-0005-0000-0000-00004A020000}"/>
    <cellStyle name="Accent6 61" xfId="588" xr:uid="{00000000-0005-0000-0000-00004B020000}"/>
    <cellStyle name="Accent6 62" xfId="589" xr:uid="{00000000-0005-0000-0000-00004C020000}"/>
    <cellStyle name="Accent6 63" xfId="590" xr:uid="{00000000-0005-0000-0000-00004D020000}"/>
    <cellStyle name="Accent6 64" xfId="591" xr:uid="{00000000-0005-0000-0000-00004E020000}"/>
    <cellStyle name="Accent6 65" xfId="592" xr:uid="{00000000-0005-0000-0000-00004F020000}"/>
    <cellStyle name="Accent6 66" xfId="593" xr:uid="{00000000-0005-0000-0000-000050020000}"/>
    <cellStyle name="Accent6 67" xfId="594" xr:uid="{00000000-0005-0000-0000-000051020000}"/>
    <cellStyle name="Accent6 68" xfId="595" xr:uid="{00000000-0005-0000-0000-000052020000}"/>
    <cellStyle name="Accent6 69" xfId="596" xr:uid="{00000000-0005-0000-0000-000053020000}"/>
    <cellStyle name="Accent6 7" xfId="597" xr:uid="{00000000-0005-0000-0000-000054020000}"/>
    <cellStyle name="Accent6 70" xfId="598" xr:uid="{00000000-0005-0000-0000-000055020000}"/>
    <cellStyle name="Accent6 8" xfId="599" xr:uid="{00000000-0005-0000-0000-000056020000}"/>
    <cellStyle name="Accent6 9" xfId="600" xr:uid="{00000000-0005-0000-0000-000057020000}"/>
    <cellStyle name="Bad 2" xfId="601" xr:uid="{00000000-0005-0000-0000-000058020000}"/>
    <cellStyle name="Bad 3" xfId="602" xr:uid="{00000000-0005-0000-0000-000059020000}"/>
    <cellStyle name="Calculation 2" xfId="603" xr:uid="{00000000-0005-0000-0000-00005A020000}"/>
    <cellStyle name="Calculation 3" xfId="604" xr:uid="{00000000-0005-0000-0000-00005B020000}"/>
    <cellStyle name="Check Cell 2" xfId="605" xr:uid="{00000000-0005-0000-0000-00005C020000}"/>
    <cellStyle name="Check Cell 3" xfId="606" xr:uid="{00000000-0005-0000-0000-00005D020000}"/>
    <cellStyle name="Comma" xfId="607" builtinId="3"/>
    <cellStyle name="Comma 2" xfId="608" xr:uid="{00000000-0005-0000-0000-00005F020000}"/>
    <cellStyle name="Comma 2 2" xfId="609" xr:uid="{00000000-0005-0000-0000-000060020000}"/>
    <cellStyle name="Comma 2 3" xfId="610" xr:uid="{00000000-0005-0000-0000-000061020000}"/>
    <cellStyle name="Comma 2 4" xfId="611" xr:uid="{00000000-0005-0000-0000-000062020000}"/>
    <cellStyle name="Comma 2 5" xfId="612" xr:uid="{00000000-0005-0000-0000-000063020000}"/>
    <cellStyle name="Comma 3" xfId="613" xr:uid="{00000000-0005-0000-0000-000064020000}"/>
    <cellStyle name="Comma 3 2" xfId="614" xr:uid="{00000000-0005-0000-0000-000065020000}"/>
    <cellStyle name="Comma 3 3" xfId="615" xr:uid="{00000000-0005-0000-0000-000066020000}"/>
    <cellStyle name="Comma 4" xfId="616" xr:uid="{00000000-0005-0000-0000-000067020000}"/>
    <cellStyle name="Comma 5" xfId="617" xr:uid="{00000000-0005-0000-0000-000068020000}"/>
    <cellStyle name="Comma 6" xfId="618" xr:uid="{00000000-0005-0000-0000-000069020000}"/>
    <cellStyle name="Comma 7" xfId="619" xr:uid="{00000000-0005-0000-0000-00006A020000}"/>
    <cellStyle name="Comma 8" xfId="620" xr:uid="{00000000-0005-0000-0000-00006B020000}"/>
    <cellStyle name="Comma 9" xfId="621" xr:uid="{00000000-0005-0000-0000-00006C020000}"/>
    <cellStyle name="Comma0" xfId="622" xr:uid="{00000000-0005-0000-0000-00006D020000}"/>
    <cellStyle name="Currency 10" xfId="623" xr:uid="{00000000-0005-0000-0000-00006E020000}"/>
    <cellStyle name="Currency 11" xfId="624" xr:uid="{00000000-0005-0000-0000-00006F020000}"/>
    <cellStyle name="Currency 11 2" xfId="625" xr:uid="{00000000-0005-0000-0000-000070020000}"/>
    <cellStyle name="Currency 2" xfId="626" xr:uid="{00000000-0005-0000-0000-000071020000}"/>
    <cellStyle name="Currency 2 2" xfId="627" xr:uid="{00000000-0005-0000-0000-000072020000}"/>
    <cellStyle name="Currency 2 3" xfId="628" xr:uid="{00000000-0005-0000-0000-000073020000}"/>
    <cellStyle name="Currency 2 4" xfId="629" xr:uid="{00000000-0005-0000-0000-000074020000}"/>
    <cellStyle name="Currency 2 5" xfId="630" xr:uid="{00000000-0005-0000-0000-000075020000}"/>
    <cellStyle name="Currency 2_1st MFT Prelim" xfId="631" xr:uid="{00000000-0005-0000-0000-000076020000}"/>
    <cellStyle name="Currency 3" xfId="632" xr:uid="{00000000-0005-0000-0000-000077020000}"/>
    <cellStyle name="Currency 3 2" xfId="633" xr:uid="{00000000-0005-0000-0000-000078020000}"/>
    <cellStyle name="Currency 4" xfId="634" xr:uid="{00000000-0005-0000-0000-000079020000}"/>
    <cellStyle name="Currency 5" xfId="635" xr:uid="{00000000-0005-0000-0000-00007A020000}"/>
    <cellStyle name="Currency 6" xfId="636" xr:uid="{00000000-0005-0000-0000-00007B020000}"/>
    <cellStyle name="Currency 7" xfId="637" xr:uid="{00000000-0005-0000-0000-00007C020000}"/>
    <cellStyle name="Currency 8" xfId="638" xr:uid="{00000000-0005-0000-0000-00007D020000}"/>
    <cellStyle name="Currency 9" xfId="639" xr:uid="{00000000-0005-0000-0000-00007E020000}"/>
    <cellStyle name="Emphasis 1" xfId="640" xr:uid="{00000000-0005-0000-0000-00007F020000}"/>
    <cellStyle name="Emphasis 2" xfId="641" xr:uid="{00000000-0005-0000-0000-000080020000}"/>
    <cellStyle name="Emphasis 3" xfId="642" xr:uid="{00000000-0005-0000-0000-000081020000}"/>
    <cellStyle name="Explanatory Text 2" xfId="643" xr:uid="{00000000-0005-0000-0000-000082020000}"/>
    <cellStyle name="Explanatory Text 3" xfId="644" xr:uid="{00000000-0005-0000-0000-000083020000}"/>
    <cellStyle name="Followed Hyperlink 2" xfId="645" xr:uid="{00000000-0005-0000-0000-000084020000}"/>
    <cellStyle name="Followed Hyperlink 3" xfId="646" xr:uid="{00000000-0005-0000-0000-000085020000}"/>
    <cellStyle name="Good 2" xfId="647" xr:uid="{00000000-0005-0000-0000-000086020000}"/>
    <cellStyle name="Good 3" xfId="648" xr:uid="{00000000-0005-0000-0000-000087020000}"/>
    <cellStyle name="Heading 1 2" xfId="649" xr:uid="{00000000-0005-0000-0000-000088020000}"/>
    <cellStyle name="Heading 1 3" xfId="650" xr:uid="{00000000-0005-0000-0000-000089020000}"/>
    <cellStyle name="Heading 2 2" xfId="651" xr:uid="{00000000-0005-0000-0000-00008A020000}"/>
    <cellStyle name="Heading 2 3" xfId="652" xr:uid="{00000000-0005-0000-0000-00008B020000}"/>
    <cellStyle name="Heading 3 2" xfId="653" xr:uid="{00000000-0005-0000-0000-00008C020000}"/>
    <cellStyle name="Heading 3 3" xfId="654" xr:uid="{00000000-0005-0000-0000-00008D020000}"/>
    <cellStyle name="Heading 4 2" xfId="655" xr:uid="{00000000-0005-0000-0000-00008E020000}"/>
    <cellStyle name="Heading 4 3" xfId="656" xr:uid="{00000000-0005-0000-0000-00008F020000}"/>
    <cellStyle name="Hyperlink" xfId="2996" builtinId="8"/>
    <cellStyle name="Hyperlink 2" xfId="657" xr:uid="{00000000-0005-0000-0000-000090020000}"/>
    <cellStyle name="Hyperlink 3" xfId="658" xr:uid="{00000000-0005-0000-0000-000091020000}"/>
    <cellStyle name="Hyperlink 4" xfId="2998" xr:uid="{83995B53-7AF3-47C1-B136-D4673A6A4EAC}"/>
    <cellStyle name="Input 2" xfId="659" xr:uid="{00000000-0005-0000-0000-000092020000}"/>
    <cellStyle name="Input 3" xfId="660" xr:uid="{00000000-0005-0000-0000-000093020000}"/>
    <cellStyle name="Linked Cell 2" xfId="661" xr:uid="{00000000-0005-0000-0000-000094020000}"/>
    <cellStyle name="Linked Cell 3" xfId="662" xr:uid="{00000000-0005-0000-0000-000095020000}"/>
    <cellStyle name="Neutral 2" xfId="663" xr:uid="{00000000-0005-0000-0000-000096020000}"/>
    <cellStyle name="Neutral 3" xfId="664" xr:uid="{00000000-0005-0000-0000-000097020000}"/>
    <cellStyle name="Normal" xfId="0" builtinId="0"/>
    <cellStyle name="Normal 10" xfId="665" xr:uid="{00000000-0005-0000-0000-000099020000}"/>
    <cellStyle name="Normal 11" xfId="666" xr:uid="{00000000-0005-0000-0000-00009A020000}"/>
    <cellStyle name="Normal 12" xfId="667" xr:uid="{00000000-0005-0000-0000-00009B020000}"/>
    <cellStyle name="Normal 13" xfId="668" xr:uid="{00000000-0005-0000-0000-00009C020000}"/>
    <cellStyle name="Normal 14" xfId="669" xr:uid="{00000000-0005-0000-0000-00009D020000}"/>
    <cellStyle name="Normal 15" xfId="670" xr:uid="{00000000-0005-0000-0000-00009E020000}"/>
    <cellStyle name="Normal 16" xfId="671" xr:uid="{00000000-0005-0000-0000-00009F020000}"/>
    <cellStyle name="Normal 17" xfId="672" xr:uid="{00000000-0005-0000-0000-0000A0020000}"/>
    <cellStyle name="Normal 18" xfId="673" xr:uid="{00000000-0005-0000-0000-0000A1020000}"/>
    <cellStyle name="Normal 19" xfId="674" xr:uid="{00000000-0005-0000-0000-0000A2020000}"/>
    <cellStyle name="Normal 2" xfId="675" xr:uid="{00000000-0005-0000-0000-0000A3020000}"/>
    <cellStyle name="Normal 2 10" xfId="676" xr:uid="{00000000-0005-0000-0000-0000A4020000}"/>
    <cellStyle name="Normal 2 11" xfId="677" xr:uid="{00000000-0005-0000-0000-0000A5020000}"/>
    <cellStyle name="Normal 2 2" xfId="678" xr:uid="{00000000-0005-0000-0000-0000A6020000}"/>
    <cellStyle name="Normal 2 2 2" xfId="679" xr:uid="{00000000-0005-0000-0000-0000A7020000}"/>
    <cellStyle name="Normal 2 2_ Refunds" xfId="680" xr:uid="{00000000-0005-0000-0000-0000A8020000}"/>
    <cellStyle name="Normal 2 3" xfId="681" xr:uid="{00000000-0005-0000-0000-0000A9020000}"/>
    <cellStyle name="Normal 2 3 2" xfId="682" xr:uid="{00000000-0005-0000-0000-0000AA020000}"/>
    <cellStyle name="Normal 2 3_autopost vouchers" xfId="683" xr:uid="{00000000-0005-0000-0000-0000AB020000}"/>
    <cellStyle name="Normal 2 4" xfId="684" xr:uid="{00000000-0005-0000-0000-0000AC020000}"/>
    <cellStyle name="Normal 2 5" xfId="685" xr:uid="{00000000-0005-0000-0000-0000AD020000}"/>
    <cellStyle name="Normal 2 6" xfId="686" xr:uid="{00000000-0005-0000-0000-0000AE020000}"/>
    <cellStyle name="Normal 2 7" xfId="687" xr:uid="{00000000-0005-0000-0000-0000AF020000}"/>
    <cellStyle name="Normal 2 8" xfId="688" xr:uid="{00000000-0005-0000-0000-0000B0020000}"/>
    <cellStyle name="Normal 2 9" xfId="689" xr:uid="{00000000-0005-0000-0000-0000B1020000}"/>
    <cellStyle name="Normal 2_ Refunds" xfId="690" xr:uid="{00000000-0005-0000-0000-0000B2020000}"/>
    <cellStyle name="Normal 20" xfId="691" xr:uid="{00000000-0005-0000-0000-0000B3020000}"/>
    <cellStyle name="Normal 20 2" xfId="692" xr:uid="{00000000-0005-0000-0000-0000B4020000}"/>
    <cellStyle name="Normal 20_autopost vouchers" xfId="693" xr:uid="{00000000-0005-0000-0000-0000B5020000}"/>
    <cellStyle name="Normal 21" xfId="694" xr:uid="{00000000-0005-0000-0000-0000B6020000}"/>
    <cellStyle name="Normal 21 2" xfId="695" xr:uid="{00000000-0005-0000-0000-0000B7020000}"/>
    <cellStyle name="Normal 21_2nd MFT Prelim" xfId="696" xr:uid="{00000000-0005-0000-0000-0000B8020000}"/>
    <cellStyle name="Normal 22" xfId="697" xr:uid="{00000000-0005-0000-0000-0000B9020000}"/>
    <cellStyle name="Normal 23" xfId="698" xr:uid="{00000000-0005-0000-0000-0000BA020000}"/>
    <cellStyle name="Normal 24" xfId="699" xr:uid="{00000000-0005-0000-0000-0000BB020000}"/>
    <cellStyle name="Normal 25" xfId="700" xr:uid="{00000000-0005-0000-0000-0000BC020000}"/>
    <cellStyle name="Normal 26" xfId="701" xr:uid="{00000000-0005-0000-0000-0000BD020000}"/>
    <cellStyle name="Normal 27" xfId="702" xr:uid="{00000000-0005-0000-0000-0000BE020000}"/>
    <cellStyle name="Normal 28" xfId="703" xr:uid="{00000000-0005-0000-0000-0000BF020000}"/>
    <cellStyle name="Normal 29" xfId="704" xr:uid="{00000000-0005-0000-0000-0000C0020000}"/>
    <cellStyle name="Normal 3" xfId="705" xr:uid="{00000000-0005-0000-0000-0000C1020000}"/>
    <cellStyle name="Normal 3 10" xfId="706" xr:uid="{00000000-0005-0000-0000-0000C2020000}"/>
    <cellStyle name="Normal 3 11" xfId="707" xr:uid="{00000000-0005-0000-0000-0000C3020000}"/>
    <cellStyle name="Normal 3 12" xfId="708" xr:uid="{00000000-0005-0000-0000-0000C4020000}"/>
    <cellStyle name="Normal 3 13" xfId="709" xr:uid="{00000000-0005-0000-0000-0000C5020000}"/>
    <cellStyle name="Normal 3 14" xfId="710" xr:uid="{00000000-0005-0000-0000-0000C6020000}"/>
    <cellStyle name="Normal 3 15" xfId="711" xr:uid="{00000000-0005-0000-0000-0000C7020000}"/>
    <cellStyle name="Normal 3 16" xfId="712" xr:uid="{00000000-0005-0000-0000-0000C8020000}"/>
    <cellStyle name="Normal 3 2" xfId="713" xr:uid="{00000000-0005-0000-0000-0000C9020000}"/>
    <cellStyle name="Normal 3 3" xfId="714" xr:uid="{00000000-0005-0000-0000-0000CA020000}"/>
    <cellStyle name="Normal 3 4" xfId="715" xr:uid="{00000000-0005-0000-0000-0000CB020000}"/>
    <cellStyle name="Normal 3 5" xfId="716" xr:uid="{00000000-0005-0000-0000-0000CC020000}"/>
    <cellStyle name="Normal 3 6" xfId="717" xr:uid="{00000000-0005-0000-0000-0000CD020000}"/>
    <cellStyle name="Normal 3 7" xfId="718" xr:uid="{00000000-0005-0000-0000-0000CE020000}"/>
    <cellStyle name="Normal 3 8" xfId="719" xr:uid="{00000000-0005-0000-0000-0000CF020000}"/>
    <cellStyle name="Normal 3 9" xfId="720" xr:uid="{00000000-0005-0000-0000-0000D0020000}"/>
    <cellStyle name="Normal 3_ Refunds" xfId="721" xr:uid="{00000000-0005-0000-0000-0000D1020000}"/>
    <cellStyle name="Normal 30" xfId="722" xr:uid="{00000000-0005-0000-0000-0000D2020000}"/>
    <cellStyle name="Normal 31" xfId="723" xr:uid="{00000000-0005-0000-0000-0000D3020000}"/>
    <cellStyle name="Normal 31 2" xfId="2997" xr:uid="{709CED37-B565-4F95-8426-EA5886005BB1}"/>
    <cellStyle name="Normal 32" xfId="724" xr:uid="{00000000-0005-0000-0000-0000D4020000}"/>
    <cellStyle name="Normal 33" xfId="725" xr:uid="{00000000-0005-0000-0000-0000D5020000}"/>
    <cellStyle name="Normal 34" xfId="726" xr:uid="{00000000-0005-0000-0000-0000D6020000}"/>
    <cellStyle name="Normal 35" xfId="727" xr:uid="{00000000-0005-0000-0000-0000D7020000}"/>
    <cellStyle name="Normal 36" xfId="728" xr:uid="{00000000-0005-0000-0000-0000D8020000}"/>
    <cellStyle name="Normal 37" xfId="729" xr:uid="{00000000-0005-0000-0000-0000D9020000}"/>
    <cellStyle name="Normal 38" xfId="730" xr:uid="{00000000-0005-0000-0000-0000DA020000}"/>
    <cellStyle name="Normal 39" xfId="731" xr:uid="{00000000-0005-0000-0000-0000DB020000}"/>
    <cellStyle name="Normal 4" xfId="732" xr:uid="{00000000-0005-0000-0000-0000DC020000}"/>
    <cellStyle name="Normal 4 10" xfId="733" xr:uid="{00000000-0005-0000-0000-0000DD020000}"/>
    <cellStyle name="Normal 4 11" xfId="734" xr:uid="{00000000-0005-0000-0000-0000DE020000}"/>
    <cellStyle name="Normal 4 12" xfId="735" xr:uid="{00000000-0005-0000-0000-0000DF020000}"/>
    <cellStyle name="Normal 4 13" xfId="736" xr:uid="{00000000-0005-0000-0000-0000E0020000}"/>
    <cellStyle name="Normal 4 14" xfId="737" xr:uid="{00000000-0005-0000-0000-0000E1020000}"/>
    <cellStyle name="Normal 4 15" xfId="738" xr:uid="{00000000-0005-0000-0000-0000E2020000}"/>
    <cellStyle name="Normal 4 16" xfId="739" xr:uid="{00000000-0005-0000-0000-0000E3020000}"/>
    <cellStyle name="Normal 4 17" xfId="740" xr:uid="{00000000-0005-0000-0000-0000E4020000}"/>
    <cellStyle name="Normal 4 18" xfId="741" xr:uid="{00000000-0005-0000-0000-0000E5020000}"/>
    <cellStyle name="Normal 4 19" xfId="742" xr:uid="{00000000-0005-0000-0000-0000E6020000}"/>
    <cellStyle name="Normal 4 2" xfId="743" xr:uid="{00000000-0005-0000-0000-0000E7020000}"/>
    <cellStyle name="Normal 4 20" xfId="744" xr:uid="{00000000-0005-0000-0000-0000E8020000}"/>
    <cellStyle name="Normal 4 21" xfId="745" xr:uid="{00000000-0005-0000-0000-0000E9020000}"/>
    <cellStyle name="Normal 4 22" xfId="746" xr:uid="{00000000-0005-0000-0000-0000EA020000}"/>
    <cellStyle name="Normal 4 23" xfId="747" xr:uid="{00000000-0005-0000-0000-0000EB020000}"/>
    <cellStyle name="Normal 4 24" xfId="748" xr:uid="{00000000-0005-0000-0000-0000EC020000}"/>
    <cellStyle name="Normal 4 25" xfId="749" xr:uid="{00000000-0005-0000-0000-0000ED020000}"/>
    <cellStyle name="Normal 4 26" xfId="750" xr:uid="{00000000-0005-0000-0000-0000EE020000}"/>
    <cellStyle name="Normal 4 26 2" xfId="751" xr:uid="{00000000-0005-0000-0000-0000EF020000}"/>
    <cellStyle name="Normal 4 26_autopost vouchers" xfId="752" xr:uid="{00000000-0005-0000-0000-0000F0020000}"/>
    <cellStyle name="Normal 4 27" xfId="753" xr:uid="{00000000-0005-0000-0000-0000F1020000}"/>
    <cellStyle name="Normal 4 28" xfId="754" xr:uid="{00000000-0005-0000-0000-0000F2020000}"/>
    <cellStyle name="Normal 4 29" xfId="755" xr:uid="{00000000-0005-0000-0000-0000F3020000}"/>
    <cellStyle name="Normal 4 3" xfId="756" xr:uid="{00000000-0005-0000-0000-0000F4020000}"/>
    <cellStyle name="Normal 4 30" xfId="757" xr:uid="{00000000-0005-0000-0000-0000F5020000}"/>
    <cellStyle name="Normal 4 31" xfId="758" xr:uid="{00000000-0005-0000-0000-0000F6020000}"/>
    <cellStyle name="Normal 4 32" xfId="759" xr:uid="{00000000-0005-0000-0000-0000F7020000}"/>
    <cellStyle name="Normal 4 33" xfId="760" xr:uid="{00000000-0005-0000-0000-0000F8020000}"/>
    <cellStyle name="Normal 4 34" xfId="761" xr:uid="{00000000-0005-0000-0000-0000F9020000}"/>
    <cellStyle name="Normal 4 35" xfId="762" xr:uid="{00000000-0005-0000-0000-0000FA020000}"/>
    <cellStyle name="Normal 4 36" xfId="763" xr:uid="{00000000-0005-0000-0000-0000FB020000}"/>
    <cellStyle name="Normal 4 37" xfId="764" xr:uid="{00000000-0005-0000-0000-0000FC020000}"/>
    <cellStyle name="Normal 4 38" xfId="765" xr:uid="{00000000-0005-0000-0000-0000FD020000}"/>
    <cellStyle name="Normal 4 39" xfId="766" xr:uid="{00000000-0005-0000-0000-0000FE020000}"/>
    <cellStyle name="Normal 4 4" xfId="767" xr:uid="{00000000-0005-0000-0000-0000FF020000}"/>
    <cellStyle name="Normal 4 40" xfId="768" xr:uid="{00000000-0005-0000-0000-000000030000}"/>
    <cellStyle name="Normal 4 41" xfId="769" xr:uid="{00000000-0005-0000-0000-000001030000}"/>
    <cellStyle name="Normal 4 42" xfId="770" xr:uid="{00000000-0005-0000-0000-000002030000}"/>
    <cellStyle name="Normal 4 43" xfId="771" xr:uid="{00000000-0005-0000-0000-000003030000}"/>
    <cellStyle name="Normal 4 44" xfId="772" xr:uid="{00000000-0005-0000-0000-000004030000}"/>
    <cellStyle name="Normal 4 45" xfId="773" xr:uid="{00000000-0005-0000-0000-000005030000}"/>
    <cellStyle name="Normal 4 46" xfId="774" xr:uid="{00000000-0005-0000-0000-000006030000}"/>
    <cellStyle name="Normal 4 47" xfId="775" xr:uid="{00000000-0005-0000-0000-000007030000}"/>
    <cellStyle name="Normal 4 48" xfId="776" xr:uid="{00000000-0005-0000-0000-000008030000}"/>
    <cellStyle name="Normal 4 49" xfId="777" xr:uid="{00000000-0005-0000-0000-000009030000}"/>
    <cellStyle name="Normal 4 5" xfId="778" xr:uid="{00000000-0005-0000-0000-00000A030000}"/>
    <cellStyle name="Normal 4 50" xfId="779" xr:uid="{00000000-0005-0000-0000-00000B030000}"/>
    <cellStyle name="Normal 4 51" xfId="780" xr:uid="{00000000-0005-0000-0000-00000C030000}"/>
    <cellStyle name="Normal 4 6" xfId="781" xr:uid="{00000000-0005-0000-0000-00000D030000}"/>
    <cellStyle name="Normal 4 7" xfId="782" xr:uid="{00000000-0005-0000-0000-00000E030000}"/>
    <cellStyle name="Normal 4 8" xfId="783" xr:uid="{00000000-0005-0000-0000-00000F030000}"/>
    <cellStyle name="Normal 4 9" xfId="784" xr:uid="{00000000-0005-0000-0000-000010030000}"/>
    <cellStyle name="Normal 4_ Refunds" xfId="785" xr:uid="{00000000-0005-0000-0000-000011030000}"/>
    <cellStyle name="Normal 40" xfId="786" xr:uid="{00000000-0005-0000-0000-000012030000}"/>
    <cellStyle name="Normal 41" xfId="787" xr:uid="{00000000-0005-0000-0000-000013030000}"/>
    <cellStyle name="Normal 42" xfId="788" xr:uid="{00000000-0005-0000-0000-000014030000}"/>
    <cellStyle name="Normal 43" xfId="789" xr:uid="{00000000-0005-0000-0000-000015030000}"/>
    <cellStyle name="Normal 44" xfId="790" xr:uid="{00000000-0005-0000-0000-000016030000}"/>
    <cellStyle name="Normal 45" xfId="2995" xr:uid="{ABB0D590-45E2-4283-BEE0-174459AB1D26}"/>
    <cellStyle name="Normal 5" xfId="791" xr:uid="{00000000-0005-0000-0000-000017030000}"/>
    <cellStyle name="Normal 5 10" xfId="792" xr:uid="{00000000-0005-0000-0000-000018030000}"/>
    <cellStyle name="Normal 5 11" xfId="793" xr:uid="{00000000-0005-0000-0000-000019030000}"/>
    <cellStyle name="Normal 5 12" xfId="794" xr:uid="{00000000-0005-0000-0000-00001A030000}"/>
    <cellStyle name="Normal 5 13" xfId="795" xr:uid="{00000000-0005-0000-0000-00001B030000}"/>
    <cellStyle name="Normal 5 13 2" xfId="796" xr:uid="{00000000-0005-0000-0000-00001C030000}"/>
    <cellStyle name="Normal 5 13_autopost vouchers" xfId="797" xr:uid="{00000000-0005-0000-0000-00001D030000}"/>
    <cellStyle name="Normal 5 14" xfId="798" xr:uid="{00000000-0005-0000-0000-00001E030000}"/>
    <cellStyle name="Normal 5 15" xfId="799" xr:uid="{00000000-0005-0000-0000-00001F030000}"/>
    <cellStyle name="Normal 5 16" xfId="800" xr:uid="{00000000-0005-0000-0000-000020030000}"/>
    <cellStyle name="Normal 5 17" xfId="801" xr:uid="{00000000-0005-0000-0000-000021030000}"/>
    <cellStyle name="Normal 5 18" xfId="802" xr:uid="{00000000-0005-0000-0000-000022030000}"/>
    <cellStyle name="Normal 5 19" xfId="803" xr:uid="{00000000-0005-0000-0000-000023030000}"/>
    <cellStyle name="Normal 5 2" xfId="804" xr:uid="{00000000-0005-0000-0000-000024030000}"/>
    <cellStyle name="Normal 5 20" xfId="805" xr:uid="{00000000-0005-0000-0000-000025030000}"/>
    <cellStyle name="Normal 5 21" xfId="806" xr:uid="{00000000-0005-0000-0000-000026030000}"/>
    <cellStyle name="Normal 5 22" xfId="807" xr:uid="{00000000-0005-0000-0000-000027030000}"/>
    <cellStyle name="Normal 5 23" xfId="808" xr:uid="{00000000-0005-0000-0000-000028030000}"/>
    <cellStyle name="Normal 5 24" xfId="809" xr:uid="{00000000-0005-0000-0000-000029030000}"/>
    <cellStyle name="Normal 5 25" xfId="810" xr:uid="{00000000-0005-0000-0000-00002A030000}"/>
    <cellStyle name="Normal 5 26" xfId="811" xr:uid="{00000000-0005-0000-0000-00002B030000}"/>
    <cellStyle name="Normal 5 27" xfId="812" xr:uid="{00000000-0005-0000-0000-00002C030000}"/>
    <cellStyle name="Normal 5 28" xfId="813" xr:uid="{00000000-0005-0000-0000-00002D030000}"/>
    <cellStyle name="Normal 5 29" xfId="814" xr:uid="{00000000-0005-0000-0000-00002E030000}"/>
    <cellStyle name="Normal 5 3" xfId="815" xr:uid="{00000000-0005-0000-0000-00002F030000}"/>
    <cellStyle name="Normal 5 30" xfId="816" xr:uid="{00000000-0005-0000-0000-000030030000}"/>
    <cellStyle name="Normal 5 31" xfId="817" xr:uid="{00000000-0005-0000-0000-000031030000}"/>
    <cellStyle name="Normal 5 32" xfId="818" xr:uid="{00000000-0005-0000-0000-000032030000}"/>
    <cellStyle name="Normal 5 33" xfId="819" xr:uid="{00000000-0005-0000-0000-000033030000}"/>
    <cellStyle name="Normal 5 34" xfId="820" xr:uid="{00000000-0005-0000-0000-000034030000}"/>
    <cellStyle name="Normal 5 35" xfId="821" xr:uid="{00000000-0005-0000-0000-000035030000}"/>
    <cellStyle name="Normal 5 36" xfId="822" xr:uid="{00000000-0005-0000-0000-000036030000}"/>
    <cellStyle name="Normal 5 37" xfId="823" xr:uid="{00000000-0005-0000-0000-000037030000}"/>
    <cellStyle name="Normal 5 38" xfId="824" xr:uid="{00000000-0005-0000-0000-000038030000}"/>
    <cellStyle name="Normal 5 4" xfId="825" xr:uid="{00000000-0005-0000-0000-000039030000}"/>
    <cellStyle name="Normal 5 5" xfId="826" xr:uid="{00000000-0005-0000-0000-00003A030000}"/>
    <cellStyle name="Normal 5 6" xfId="827" xr:uid="{00000000-0005-0000-0000-00003B030000}"/>
    <cellStyle name="Normal 5 7" xfId="828" xr:uid="{00000000-0005-0000-0000-00003C030000}"/>
    <cellStyle name="Normal 5 8" xfId="829" xr:uid="{00000000-0005-0000-0000-00003D030000}"/>
    <cellStyle name="Normal 5 9" xfId="830" xr:uid="{00000000-0005-0000-0000-00003E030000}"/>
    <cellStyle name="Normal 5_ Refunds" xfId="831" xr:uid="{00000000-0005-0000-0000-00003F030000}"/>
    <cellStyle name="Normal 6" xfId="832" xr:uid="{00000000-0005-0000-0000-000040030000}"/>
    <cellStyle name="Normal 6 10" xfId="833" xr:uid="{00000000-0005-0000-0000-000041030000}"/>
    <cellStyle name="Normal 6 11" xfId="834" xr:uid="{00000000-0005-0000-0000-000042030000}"/>
    <cellStyle name="Normal 6 12" xfId="835" xr:uid="{00000000-0005-0000-0000-000043030000}"/>
    <cellStyle name="Normal 6 13" xfId="836" xr:uid="{00000000-0005-0000-0000-000044030000}"/>
    <cellStyle name="Normal 6 14" xfId="837" xr:uid="{00000000-0005-0000-0000-000045030000}"/>
    <cellStyle name="Normal 6 15" xfId="838" xr:uid="{00000000-0005-0000-0000-000046030000}"/>
    <cellStyle name="Normal 6 16" xfId="839" xr:uid="{00000000-0005-0000-0000-000047030000}"/>
    <cellStyle name="Normal 6 17" xfId="840" xr:uid="{00000000-0005-0000-0000-000048030000}"/>
    <cellStyle name="Normal 6 18" xfId="841" xr:uid="{00000000-0005-0000-0000-000049030000}"/>
    <cellStyle name="Normal 6 19" xfId="842" xr:uid="{00000000-0005-0000-0000-00004A030000}"/>
    <cellStyle name="Normal 6 2" xfId="843" xr:uid="{00000000-0005-0000-0000-00004B030000}"/>
    <cellStyle name="Normal 6 2 2" xfId="844" xr:uid="{00000000-0005-0000-0000-00004C030000}"/>
    <cellStyle name="Normal 6 2_ Refunds" xfId="845" xr:uid="{00000000-0005-0000-0000-00004D030000}"/>
    <cellStyle name="Normal 6 20" xfId="846" xr:uid="{00000000-0005-0000-0000-00004E030000}"/>
    <cellStyle name="Normal 6 21" xfId="847" xr:uid="{00000000-0005-0000-0000-00004F030000}"/>
    <cellStyle name="Normal 6 22" xfId="848" xr:uid="{00000000-0005-0000-0000-000050030000}"/>
    <cellStyle name="Normal 6 23" xfId="849" xr:uid="{00000000-0005-0000-0000-000051030000}"/>
    <cellStyle name="Normal 6 23 2" xfId="850" xr:uid="{00000000-0005-0000-0000-000052030000}"/>
    <cellStyle name="Normal 6 23_autopost vouchers" xfId="851" xr:uid="{00000000-0005-0000-0000-000053030000}"/>
    <cellStyle name="Normal 6 24" xfId="852" xr:uid="{00000000-0005-0000-0000-000054030000}"/>
    <cellStyle name="Normal 6 24 2" xfId="853" xr:uid="{00000000-0005-0000-0000-000055030000}"/>
    <cellStyle name="Normal 6 24_autopost vouchers" xfId="854" xr:uid="{00000000-0005-0000-0000-000056030000}"/>
    <cellStyle name="Normal 6 25" xfId="855" xr:uid="{00000000-0005-0000-0000-000057030000}"/>
    <cellStyle name="Normal 6 25 2" xfId="856" xr:uid="{00000000-0005-0000-0000-000058030000}"/>
    <cellStyle name="Normal 6 25_autopost vouchers" xfId="857" xr:uid="{00000000-0005-0000-0000-000059030000}"/>
    <cellStyle name="Normal 6 26" xfId="858" xr:uid="{00000000-0005-0000-0000-00005A030000}"/>
    <cellStyle name="Normal 6 27" xfId="859" xr:uid="{00000000-0005-0000-0000-00005B030000}"/>
    <cellStyle name="Normal 6 28" xfId="860" xr:uid="{00000000-0005-0000-0000-00005C030000}"/>
    <cellStyle name="Normal 6 29" xfId="861" xr:uid="{00000000-0005-0000-0000-00005D030000}"/>
    <cellStyle name="Normal 6 3" xfId="862" xr:uid="{00000000-0005-0000-0000-00005E030000}"/>
    <cellStyle name="Normal 6 30" xfId="863" xr:uid="{00000000-0005-0000-0000-00005F030000}"/>
    <cellStyle name="Normal 6 31" xfId="864" xr:uid="{00000000-0005-0000-0000-000060030000}"/>
    <cellStyle name="Normal 6 32" xfId="865" xr:uid="{00000000-0005-0000-0000-000061030000}"/>
    <cellStyle name="Normal 6 33" xfId="866" xr:uid="{00000000-0005-0000-0000-000062030000}"/>
    <cellStyle name="Normal 6 34" xfId="867" xr:uid="{00000000-0005-0000-0000-000063030000}"/>
    <cellStyle name="Normal 6 35" xfId="868" xr:uid="{00000000-0005-0000-0000-000064030000}"/>
    <cellStyle name="Normal 6 36" xfId="869" xr:uid="{00000000-0005-0000-0000-000065030000}"/>
    <cellStyle name="Normal 6 37" xfId="870" xr:uid="{00000000-0005-0000-0000-000066030000}"/>
    <cellStyle name="Normal 6 38" xfId="871" xr:uid="{00000000-0005-0000-0000-000067030000}"/>
    <cellStyle name="Normal 6 39" xfId="872" xr:uid="{00000000-0005-0000-0000-000068030000}"/>
    <cellStyle name="Normal 6 4" xfId="873" xr:uid="{00000000-0005-0000-0000-000069030000}"/>
    <cellStyle name="Normal 6 40" xfId="874" xr:uid="{00000000-0005-0000-0000-00006A030000}"/>
    <cellStyle name="Normal 6 41" xfId="875" xr:uid="{00000000-0005-0000-0000-00006B030000}"/>
    <cellStyle name="Normal 6 42" xfId="876" xr:uid="{00000000-0005-0000-0000-00006C030000}"/>
    <cellStyle name="Normal 6 43" xfId="877" xr:uid="{00000000-0005-0000-0000-00006D030000}"/>
    <cellStyle name="Normal 6 44" xfId="878" xr:uid="{00000000-0005-0000-0000-00006E030000}"/>
    <cellStyle name="Normal 6 45" xfId="879" xr:uid="{00000000-0005-0000-0000-00006F030000}"/>
    <cellStyle name="Normal 6 46" xfId="880" xr:uid="{00000000-0005-0000-0000-000070030000}"/>
    <cellStyle name="Normal 6 47" xfId="881" xr:uid="{00000000-0005-0000-0000-000071030000}"/>
    <cellStyle name="Normal 6 48" xfId="882" xr:uid="{00000000-0005-0000-0000-000072030000}"/>
    <cellStyle name="Normal 6 49" xfId="883" xr:uid="{00000000-0005-0000-0000-000073030000}"/>
    <cellStyle name="Normal 6 5" xfId="884" xr:uid="{00000000-0005-0000-0000-000074030000}"/>
    <cellStyle name="Normal 6 50" xfId="885" xr:uid="{00000000-0005-0000-0000-000075030000}"/>
    <cellStyle name="Normal 6 6" xfId="886" xr:uid="{00000000-0005-0000-0000-000076030000}"/>
    <cellStyle name="Normal 6 7" xfId="887" xr:uid="{00000000-0005-0000-0000-000077030000}"/>
    <cellStyle name="Normal 6 8" xfId="888" xr:uid="{00000000-0005-0000-0000-000078030000}"/>
    <cellStyle name="Normal 6 9" xfId="889" xr:uid="{00000000-0005-0000-0000-000079030000}"/>
    <cellStyle name="Normal 6_ Refunds" xfId="890" xr:uid="{00000000-0005-0000-0000-00007A030000}"/>
    <cellStyle name="Normal 7" xfId="891" xr:uid="{00000000-0005-0000-0000-00007B030000}"/>
    <cellStyle name="Normal 7 10" xfId="892" xr:uid="{00000000-0005-0000-0000-00007C030000}"/>
    <cellStyle name="Normal 7 10 2" xfId="893" xr:uid="{00000000-0005-0000-0000-00007D030000}"/>
    <cellStyle name="Normal 7 10_autopost vouchers" xfId="894" xr:uid="{00000000-0005-0000-0000-00007E030000}"/>
    <cellStyle name="Normal 7 11" xfId="895" xr:uid="{00000000-0005-0000-0000-00007F030000}"/>
    <cellStyle name="Normal 7 12" xfId="896" xr:uid="{00000000-0005-0000-0000-000080030000}"/>
    <cellStyle name="Normal 7 13" xfId="897" xr:uid="{00000000-0005-0000-0000-000081030000}"/>
    <cellStyle name="Normal 7 14" xfId="898" xr:uid="{00000000-0005-0000-0000-000082030000}"/>
    <cellStyle name="Normal 7 15" xfId="899" xr:uid="{00000000-0005-0000-0000-000083030000}"/>
    <cellStyle name="Normal 7 16" xfId="900" xr:uid="{00000000-0005-0000-0000-000084030000}"/>
    <cellStyle name="Normal 7 17" xfId="901" xr:uid="{00000000-0005-0000-0000-000085030000}"/>
    <cellStyle name="Normal 7 18" xfId="902" xr:uid="{00000000-0005-0000-0000-000086030000}"/>
    <cellStyle name="Normal 7 19" xfId="903" xr:uid="{00000000-0005-0000-0000-000087030000}"/>
    <cellStyle name="Normal 7 2" xfId="904" xr:uid="{00000000-0005-0000-0000-000088030000}"/>
    <cellStyle name="Normal 7 2 2" xfId="905" xr:uid="{00000000-0005-0000-0000-000089030000}"/>
    <cellStyle name="Normal 7 2_ Refunds" xfId="906" xr:uid="{00000000-0005-0000-0000-00008A030000}"/>
    <cellStyle name="Normal 7 20" xfId="907" xr:uid="{00000000-0005-0000-0000-00008B030000}"/>
    <cellStyle name="Normal 7 21" xfId="908" xr:uid="{00000000-0005-0000-0000-00008C030000}"/>
    <cellStyle name="Normal 7 22" xfId="909" xr:uid="{00000000-0005-0000-0000-00008D030000}"/>
    <cellStyle name="Normal 7 23" xfId="910" xr:uid="{00000000-0005-0000-0000-00008E030000}"/>
    <cellStyle name="Normal 7 24" xfId="911" xr:uid="{00000000-0005-0000-0000-00008F030000}"/>
    <cellStyle name="Normal 7 25" xfId="912" xr:uid="{00000000-0005-0000-0000-000090030000}"/>
    <cellStyle name="Normal 7 26" xfId="913" xr:uid="{00000000-0005-0000-0000-000091030000}"/>
    <cellStyle name="Normal 7 27" xfId="914" xr:uid="{00000000-0005-0000-0000-000092030000}"/>
    <cellStyle name="Normal 7 28" xfId="915" xr:uid="{00000000-0005-0000-0000-000093030000}"/>
    <cellStyle name="Normal 7 29" xfId="916" xr:uid="{00000000-0005-0000-0000-000094030000}"/>
    <cellStyle name="Normal 7 3" xfId="917" xr:uid="{00000000-0005-0000-0000-000095030000}"/>
    <cellStyle name="Normal 7 30" xfId="918" xr:uid="{00000000-0005-0000-0000-000096030000}"/>
    <cellStyle name="Normal 7 31" xfId="919" xr:uid="{00000000-0005-0000-0000-000097030000}"/>
    <cellStyle name="Normal 7 32" xfId="920" xr:uid="{00000000-0005-0000-0000-000098030000}"/>
    <cellStyle name="Normal 7 33" xfId="921" xr:uid="{00000000-0005-0000-0000-000099030000}"/>
    <cellStyle name="Normal 7 34" xfId="922" xr:uid="{00000000-0005-0000-0000-00009A030000}"/>
    <cellStyle name="Normal 7 35" xfId="923" xr:uid="{00000000-0005-0000-0000-00009B030000}"/>
    <cellStyle name="Normal 7 4" xfId="924" xr:uid="{00000000-0005-0000-0000-00009C030000}"/>
    <cellStyle name="Normal 7 5" xfId="925" xr:uid="{00000000-0005-0000-0000-00009D030000}"/>
    <cellStyle name="Normal 7 6" xfId="926" xr:uid="{00000000-0005-0000-0000-00009E030000}"/>
    <cellStyle name="Normal 7 7" xfId="927" xr:uid="{00000000-0005-0000-0000-00009F030000}"/>
    <cellStyle name="Normal 7 8" xfId="928" xr:uid="{00000000-0005-0000-0000-0000A0030000}"/>
    <cellStyle name="Normal 7 9" xfId="929" xr:uid="{00000000-0005-0000-0000-0000A1030000}"/>
    <cellStyle name="Normal 7_ Refunds" xfId="930" xr:uid="{00000000-0005-0000-0000-0000A2030000}"/>
    <cellStyle name="Normal 8" xfId="931" xr:uid="{00000000-0005-0000-0000-0000A3030000}"/>
    <cellStyle name="Normal 9" xfId="932" xr:uid="{00000000-0005-0000-0000-0000A4030000}"/>
    <cellStyle name="Normal_Tourist Development Tax" xfId="933" xr:uid="{00000000-0005-0000-0000-0000A5030000}"/>
    <cellStyle name="Note 10" xfId="934" xr:uid="{00000000-0005-0000-0000-0000A6030000}"/>
    <cellStyle name="Note 10 2" xfId="935" xr:uid="{00000000-0005-0000-0000-0000A7030000}"/>
    <cellStyle name="Note 10_5 Cent Local" xfId="936" xr:uid="{00000000-0005-0000-0000-0000A8030000}"/>
    <cellStyle name="Note 11" xfId="937" xr:uid="{00000000-0005-0000-0000-0000A9030000}"/>
    <cellStyle name="Note 12" xfId="938" xr:uid="{00000000-0005-0000-0000-0000AA030000}"/>
    <cellStyle name="Note 13" xfId="939" xr:uid="{00000000-0005-0000-0000-0000AB030000}"/>
    <cellStyle name="Note 14" xfId="940" xr:uid="{00000000-0005-0000-0000-0000AC030000}"/>
    <cellStyle name="Note 15" xfId="941" xr:uid="{00000000-0005-0000-0000-0000AD030000}"/>
    <cellStyle name="Note 16" xfId="942" xr:uid="{00000000-0005-0000-0000-0000AE030000}"/>
    <cellStyle name="Note 17" xfId="943" xr:uid="{00000000-0005-0000-0000-0000AF030000}"/>
    <cellStyle name="Note 18" xfId="944" xr:uid="{00000000-0005-0000-0000-0000B0030000}"/>
    <cellStyle name="Note 19" xfId="945" xr:uid="{00000000-0005-0000-0000-0000B1030000}"/>
    <cellStyle name="Note 2" xfId="946" xr:uid="{00000000-0005-0000-0000-0000B2030000}"/>
    <cellStyle name="Note 2 10" xfId="947" xr:uid="{00000000-0005-0000-0000-0000B3030000}"/>
    <cellStyle name="Note 2 10 2" xfId="948" xr:uid="{00000000-0005-0000-0000-0000B4030000}"/>
    <cellStyle name="Note 2 10 2 2" xfId="949" xr:uid="{00000000-0005-0000-0000-0000B5030000}"/>
    <cellStyle name="Note 2 10 2_5 Cent Local" xfId="950" xr:uid="{00000000-0005-0000-0000-0000B6030000}"/>
    <cellStyle name="Note 2 10 3" xfId="951" xr:uid="{00000000-0005-0000-0000-0000B7030000}"/>
    <cellStyle name="Note 2 10_ Refunds" xfId="952" xr:uid="{00000000-0005-0000-0000-0000B8030000}"/>
    <cellStyle name="Note 2 100" xfId="953" xr:uid="{00000000-0005-0000-0000-0000B9030000}"/>
    <cellStyle name="Note 2 101" xfId="954" xr:uid="{00000000-0005-0000-0000-0000BA030000}"/>
    <cellStyle name="Note 2 102" xfId="955" xr:uid="{00000000-0005-0000-0000-0000BB030000}"/>
    <cellStyle name="Note 2 103" xfId="956" xr:uid="{00000000-0005-0000-0000-0000BC030000}"/>
    <cellStyle name="Note 2 104" xfId="957" xr:uid="{00000000-0005-0000-0000-0000BD030000}"/>
    <cellStyle name="Note 2 105" xfId="958" xr:uid="{00000000-0005-0000-0000-0000BE030000}"/>
    <cellStyle name="Note 2 106" xfId="959" xr:uid="{00000000-0005-0000-0000-0000BF030000}"/>
    <cellStyle name="Note 2 107" xfId="960" xr:uid="{00000000-0005-0000-0000-0000C0030000}"/>
    <cellStyle name="Note 2 108" xfId="961" xr:uid="{00000000-0005-0000-0000-0000C1030000}"/>
    <cellStyle name="Note 2 109" xfId="962" xr:uid="{00000000-0005-0000-0000-0000C2030000}"/>
    <cellStyle name="Note 2 11" xfId="963" xr:uid="{00000000-0005-0000-0000-0000C3030000}"/>
    <cellStyle name="Note 2 11 2" xfId="964" xr:uid="{00000000-0005-0000-0000-0000C4030000}"/>
    <cellStyle name="Note 2 11 2 2" xfId="965" xr:uid="{00000000-0005-0000-0000-0000C5030000}"/>
    <cellStyle name="Note 2 11 2_5 Cent Local" xfId="966" xr:uid="{00000000-0005-0000-0000-0000C6030000}"/>
    <cellStyle name="Note 2 11 3" xfId="967" xr:uid="{00000000-0005-0000-0000-0000C7030000}"/>
    <cellStyle name="Note 2 11_ Refunds" xfId="968" xr:uid="{00000000-0005-0000-0000-0000C8030000}"/>
    <cellStyle name="Note 2 110" xfId="969" xr:uid="{00000000-0005-0000-0000-0000C9030000}"/>
    <cellStyle name="Note 2 111" xfId="970" xr:uid="{00000000-0005-0000-0000-0000CA030000}"/>
    <cellStyle name="Note 2 112" xfId="971" xr:uid="{00000000-0005-0000-0000-0000CB030000}"/>
    <cellStyle name="Note 2 113" xfId="972" xr:uid="{00000000-0005-0000-0000-0000CC030000}"/>
    <cellStyle name="Note 2 114" xfId="973" xr:uid="{00000000-0005-0000-0000-0000CD030000}"/>
    <cellStyle name="Note 2 115" xfId="974" xr:uid="{00000000-0005-0000-0000-0000CE030000}"/>
    <cellStyle name="Note 2 116" xfId="975" xr:uid="{00000000-0005-0000-0000-0000CF030000}"/>
    <cellStyle name="Note 2 12" xfId="976" xr:uid="{00000000-0005-0000-0000-0000D0030000}"/>
    <cellStyle name="Note 2 12 2" xfId="977" xr:uid="{00000000-0005-0000-0000-0000D1030000}"/>
    <cellStyle name="Note 2 12 2 2" xfId="978" xr:uid="{00000000-0005-0000-0000-0000D2030000}"/>
    <cellStyle name="Note 2 12 2_5 Cent Local" xfId="979" xr:uid="{00000000-0005-0000-0000-0000D3030000}"/>
    <cellStyle name="Note 2 12 3" xfId="980" xr:uid="{00000000-0005-0000-0000-0000D4030000}"/>
    <cellStyle name="Note 2 12_ Refunds" xfId="981" xr:uid="{00000000-0005-0000-0000-0000D5030000}"/>
    <cellStyle name="Note 2 13" xfId="982" xr:uid="{00000000-0005-0000-0000-0000D6030000}"/>
    <cellStyle name="Note 2 13 2" xfId="983" xr:uid="{00000000-0005-0000-0000-0000D7030000}"/>
    <cellStyle name="Note 2 13 2 2" xfId="984" xr:uid="{00000000-0005-0000-0000-0000D8030000}"/>
    <cellStyle name="Note 2 13 2_5 Cent Local" xfId="985" xr:uid="{00000000-0005-0000-0000-0000D9030000}"/>
    <cellStyle name="Note 2 13 3" xfId="986" xr:uid="{00000000-0005-0000-0000-0000DA030000}"/>
    <cellStyle name="Note 2 13_ Refunds" xfId="987" xr:uid="{00000000-0005-0000-0000-0000DB030000}"/>
    <cellStyle name="Note 2 14" xfId="988" xr:uid="{00000000-0005-0000-0000-0000DC030000}"/>
    <cellStyle name="Note 2 14 2" xfId="989" xr:uid="{00000000-0005-0000-0000-0000DD030000}"/>
    <cellStyle name="Note 2 14 2 2" xfId="990" xr:uid="{00000000-0005-0000-0000-0000DE030000}"/>
    <cellStyle name="Note 2 14 2_5 Cent Local" xfId="991" xr:uid="{00000000-0005-0000-0000-0000DF030000}"/>
    <cellStyle name="Note 2 14 3" xfId="992" xr:uid="{00000000-0005-0000-0000-0000E0030000}"/>
    <cellStyle name="Note 2 14_ Refunds" xfId="993" xr:uid="{00000000-0005-0000-0000-0000E1030000}"/>
    <cellStyle name="Note 2 15" xfId="994" xr:uid="{00000000-0005-0000-0000-0000E2030000}"/>
    <cellStyle name="Note 2 15 2" xfId="995" xr:uid="{00000000-0005-0000-0000-0000E3030000}"/>
    <cellStyle name="Note 2 15 2 2" xfId="996" xr:uid="{00000000-0005-0000-0000-0000E4030000}"/>
    <cellStyle name="Note 2 15 2_5 Cent Local" xfId="997" xr:uid="{00000000-0005-0000-0000-0000E5030000}"/>
    <cellStyle name="Note 2 15 3" xfId="998" xr:uid="{00000000-0005-0000-0000-0000E6030000}"/>
    <cellStyle name="Note 2 15_ Refunds" xfId="999" xr:uid="{00000000-0005-0000-0000-0000E7030000}"/>
    <cellStyle name="Note 2 16" xfId="1000" xr:uid="{00000000-0005-0000-0000-0000E8030000}"/>
    <cellStyle name="Note 2 16 2" xfId="1001" xr:uid="{00000000-0005-0000-0000-0000E9030000}"/>
    <cellStyle name="Note 2 16 2 2" xfId="1002" xr:uid="{00000000-0005-0000-0000-0000EA030000}"/>
    <cellStyle name="Note 2 16 2_5 Cent Local" xfId="1003" xr:uid="{00000000-0005-0000-0000-0000EB030000}"/>
    <cellStyle name="Note 2 16 3" xfId="1004" xr:uid="{00000000-0005-0000-0000-0000EC030000}"/>
    <cellStyle name="Note 2 16_ Refunds" xfId="1005" xr:uid="{00000000-0005-0000-0000-0000ED030000}"/>
    <cellStyle name="Note 2 17" xfId="1006" xr:uid="{00000000-0005-0000-0000-0000EE030000}"/>
    <cellStyle name="Note 2 17 2" xfId="1007" xr:uid="{00000000-0005-0000-0000-0000EF030000}"/>
    <cellStyle name="Note 2 17 2 2" xfId="1008" xr:uid="{00000000-0005-0000-0000-0000F0030000}"/>
    <cellStyle name="Note 2 17 2_5 Cent Local" xfId="1009" xr:uid="{00000000-0005-0000-0000-0000F1030000}"/>
    <cellStyle name="Note 2 17 3" xfId="1010" xr:uid="{00000000-0005-0000-0000-0000F2030000}"/>
    <cellStyle name="Note 2 17_ Refunds" xfId="1011" xr:uid="{00000000-0005-0000-0000-0000F3030000}"/>
    <cellStyle name="Note 2 18" xfId="1012" xr:uid="{00000000-0005-0000-0000-0000F4030000}"/>
    <cellStyle name="Note 2 18 2" xfId="1013" xr:uid="{00000000-0005-0000-0000-0000F5030000}"/>
    <cellStyle name="Note 2 18 2 2" xfId="1014" xr:uid="{00000000-0005-0000-0000-0000F6030000}"/>
    <cellStyle name="Note 2 18 2_5 Cent Local" xfId="1015" xr:uid="{00000000-0005-0000-0000-0000F7030000}"/>
    <cellStyle name="Note 2 18 3" xfId="1016" xr:uid="{00000000-0005-0000-0000-0000F8030000}"/>
    <cellStyle name="Note 2 18_ Refunds" xfId="1017" xr:uid="{00000000-0005-0000-0000-0000F9030000}"/>
    <cellStyle name="Note 2 19" xfId="1018" xr:uid="{00000000-0005-0000-0000-0000FA030000}"/>
    <cellStyle name="Note 2 19 2" xfId="1019" xr:uid="{00000000-0005-0000-0000-0000FB030000}"/>
    <cellStyle name="Note 2 19 2 2" xfId="1020" xr:uid="{00000000-0005-0000-0000-0000FC030000}"/>
    <cellStyle name="Note 2 19 2_5 Cent Local" xfId="1021" xr:uid="{00000000-0005-0000-0000-0000FD030000}"/>
    <cellStyle name="Note 2 19 3" xfId="1022" xr:uid="{00000000-0005-0000-0000-0000FE030000}"/>
    <cellStyle name="Note 2 19_ Refunds" xfId="1023" xr:uid="{00000000-0005-0000-0000-0000FF030000}"/>
    <cellStyle name="Note 2 2" xfId="1024" xr:uid="{00000000-0005-0000-0000-000000040000}"/>
    <cellStyle name="Note 2 2 10" xfId="1025" xr:uid="{00000000-0005-0000-0000-000001040000}"/>
    <cellStyle name="Note 2 2 2" xfId="1026" xr:uid="{00000000-0005-0000-0000-000002040000}"/>
    <cellStyle name="Note 2 2 2 2" xfId="1027" xr:uid="{00000000-0005-0000-0000-000003040000}"/>
    <cellStyle name="Note 2 2 2 2 2" xfId="1028" xr:uid="{00000000-0005-0000-0000-000004040000}"/>
    <cellStyle name="Note 2 2 2 2_5 Cent Local" xfId="1029" xr:uid="{00000000-0005-0000-0000-000005040000}"/>
    <cellStyle name="Note 2 2 2 3" xfId="1030" xr:uid="{00000000-0005-0000-0000-000006040000}"/>
    <cellStyle name="Note 2 2 2_ Refunds" xfId="1031" xr:uid="{00000000-0005-0000-0000-000007040000}"/>
    <cellStyle name="Note 2 2 3" xfId="1032" xr:uid="{00000000-0005-0000-0000-000008040000}"/>
    <cellStyle name="Note 2 2 3 2" xfId="1033" xr:uid="{00000000-0005-0000-0000-000009040000}"/>
    <cellStyle name="Note 2 2 3 2 2" xfId="1034" xr:uid="{00000000-0005-0000-0000-00000A040000}"/>
    <cellStyle name="Note 2 2 3 2_5 Cent Local" xfId="1035" xr:uid="{00000000-0005-0000-0000-00000B040000}"/>
    <cellStyle name="Note 2 2 3 3" xfId="1036" xr:uid="{00000000-0005-0000-0000-00000C040000}"/>
    <cellStyle name="Note 2 2 3_ Refunds" xfId="1037" xr:uid="{00000000-0005-0000-0000-00000D040000}"/>
    <cellStyle name="Note 2 2 4" xfId="1038" xr:uid="{00000000-0005-0000-0000-00000E040000}"/>
    <cellStyle name="Note 2 2 4 2" xfId="1039" xr:uid="{00000000-0005-0000-0000-00000F040000}"/>
    <cellStyle name="Note 2 2 4 2 2" xfId="1040" xr:uid="{00000000-0005-0000-0000-000010040000}"/>
    <cellStyle name="Note 2 2 4 2_5 Cent Local" xfId="1041" xr:uid="{00000000-0005-0000-0000-000011040000}"/>
    <cellStyle name="Note 2 2 4 3" xfId="1042" xr:uid="{00000000-0005-0000-0000-000012040000}"/>
    <cellStyle name="Note 2 2 4_ Refunds" xfId="1043" xr:uid="{00000000-0005-0000-0000-000013040000}"/>
    <cellStyle name="Note 2 2 5" xfId="1044" xr:uid="{00000000-0005-0000-0000-000014040000}"/>
    <cellStyle name="Note 2 2 5 2" xfId="1045" xr:uid="{00000000-0005-0000-0000-000015040000}"/>
    <cellStyle name="Note 2 2 5 2 2" xfId="1046" xr:uid="{00000000-0005-0000-0000-000016040000}"/>
    <cellStyle name="Note 2 2 5 2_5 Cent Local" xfId="1047" xr:uid="{00000000-0005-0000-0000-000017040000}"/>
    <cellStyle name="Note 2 2 5 3" xfId="1048" xr:uid="{00000000-0005-0000-0000-000018040000}"/>
    <cellStyle name="Note 2 2 5_ Refunds" xfId="1049" xr:uid="{00000000-0005-0000-0000-000019040000}"/>
    <cellStyle name="Note 2 2 6" xfId="1050" xr:uid="{00000000-0005-0000-0000-00001A040000}"/>
    <cellStyle name="Note 2 2 6 2" xfId="1051" xr:uid="{00000000-0005-0000-0000-00001B040000}"/>
    <cellStyle name="Note 2 2 6 2 2" xfId="1052" xr:uid="{00000000-0005-0000-0000-00001C040000}"/>
    <cellStyle name="Note 2 2 6 2_5 Cent Local" xfId="1053" xr:uid="{00000000-0005-0000-0000-00001D040000}"/>
    <cellStyle name="Note 2 2 6 3" xfId="1054" xr:uid="{00000000-0005-0000-0000-00001E040000}"/>
    <cellStyle name="Note 2 2 6_ Refunds" xfId="1055" xr:uid="{00000000-0005-0000-0000-00001F040000}"/>
    <cellStyle name="Note 2 2 7" xfId="1056" xr:uid="{00000000-0005-0000-0000-000020040000}"/>
    <cellStyle name="Note 2 2 7 2" xfId="1057" xr:uid="{00000000-0005-0000-0000-000021040000}"/>
    <cellStyle name="Note 2 2 7 2 2" xfId="1058" xr:uid="{00000000-0005-0000-0000-000022040000}"/>
    <cellStyle name="Note 2 2 7 2_5 Cent Local" xfId="1059" xr:uid="{00000000-0005-0000-0000-000023040000}"/>
    <cellStyle name="Note 2 2 7 3" xfId="1060" xr:uid="{00000000-0005-0000-0000-000024040000}"/>
    <cellStyle name="Note 2 2 7_ Refunds" xfId="1061" xr:uid="{00000000-0005-0000-0000-000025040000}"/>
    <cellStyle name="Note 2 2 8" xfId="1062" xr:uid="{00000000-0005-0000-0000-000026040000}"/>
    <cellStyle name="Note 2 2 8 2" xfId="1063" xr:uid="{00000000-0005-0000-0000-000027040000}"/>
    <cellStyle name="Note 2 2 8 2 2" xfId="1064" xr:uid="{00000000-0005-0000-0000-000028040000}"/>
    <cellStyle name="Note 2 2 8 2_5 Cent Local" xfId="1065" xr:uid="{00000000-0005-0000-0000-000029040000}"/>
    <cellStyle name="Note 2 2 8 3" xfId="1066" xr:uid="{00000000-0005-0000-0000-00002A040000}"/>
    <cellStyle name="Note 2 2 8_ Refunds" xfId="1067" xr:uid="{00000000-0005-0000-0000-00002B040000}"/>
    <cellStyle name="Note 2 2 9" xfId="1068" xr:uid="{00000000-0005-0000-0000-00002C040000}"/>
    <cellStyle name="Note 2 2 9 2" xfId="1069" xr:uid="{00000000-0005-0000-0000-00002D040000}"/>
    <cellStyle name="Note 2 2 9_5 Cent Local" xfId="1070" xr:uid="{00000000-0005-0000-0000-00002E040000}"/>
    <cellStyle name="Note 2 2_ Refunds" xfId="1071" xr:uid="{00000000-0005-0000-0000-00002F040000}"/>
    <cellStyle name="Note 2 20" xfId="1072" xr:uid="{00000000-0005-0000-0000-000030040000}"/>
    <cellStyle name="Note 2 20 2" xfId="1073" xr:uid="{00000000-0005-0000-0000-000031040000}"/>
    <cellStyle name="Note 2 20 2 2" xfId="1074" xr:uid="{00000000-0005-0000-0000-000032040000}"/>
    <cellStyle name="Note 2 20 2_5 Cent Local" xfId="1075" xr:uid="{00000000-0005-0000-0000-000033040000}"/>
    <cellStyle name="Note 2 20 3" xfId="1076" xr:uid="{00000000-0005-0000-0000-000034040000}"/>
    <cellStyle name="Note 2 20_ Refunds" xfId="1077" xr:uid="{00000000-0005-0000-0000-000035040000}"/>
    <cellStyle name="Note 2 21" xfId="1078" xr:uid="{00000000-0005-0000-0000-000036040000}"/>
    <cellStyle name="Note 2 21 2" xfId="1079" xr:uid="{00000000-0005-0000-0000-000037040000}"/>
    <cellStyle name="Note 2 21 2 2" xfId="1080" xr:uid="{00000000-0005-0000-0000-000038040000}"/>
    <cellStyle name="Note 2 21 2_5 Cent Local" xfId="1081" xr:uid="{00000000-0005-0000-0000-000039040000}"/>
    <cellStyle name="Note 2 21 3" xfId="1082" xr:uid="{00000000-0005-0000-0000-00003A040000}"/>
    <cellStyle name="Note 2 21_ Refunds" xfId="1083" xr:uid="{00000000-0005-0000-0000-00003B040000}"/>
    <cellStyle name="Note 2 22" xfId="1084" xr:uid="{00000000-0005-0000-0000-00003C040000}"/>
    <cellStyle name="Note 2 22 2" xfId="1085" xr:uid="{00000000-0005-0000-0000-00003D040000}"/>
    <cellStyle name="Note 2 22 2 2" xfId="1086" xr:uid="{00000000-0005-0000-0000-00003E040000}"/>
    <cellStyle name="Note 2 22 2_5 Cent Local" xfId="1087" xr:uid="{00000000-0005-0000-0000-00003F040000}"/>
    <cellStyle name="Note 2 22 3" xfId="1088" xr:uid="{00000000-0005-0000-0000-000040040000}"/>
    <cellStyle name="Note 2 22_ Refunds" xfId="1089" xr:uid="{00000000-0005-0000-0000-000041040000}"/>
    <cellStyle name="Note 2 23" xfId="1090" xr:uid="{00000000-0005-0000-0000-000042040000}"/>
    <cellStyle name="Note 2 23 2" xfId="1091" xr:uid="{00000000-0005-0000-0000-000043040000}"/>
    <cellStyle name="Note 2 23 2 2" xfId="1092" xr:uid="{00000000-0005-0000-0000-000044040000}"/>
    <cellStyle name="Note 2 23 2_5 Cent Local" xfId="1093" xr:uid="{00000000-0005-0000-0000-000045040000}"/>
    <cellStyle name="Note 2 23 3" xfId="1094" xr:uid="{00000000-0005-0000-0000-000046040000}"/>
    <cellStyle name="Note 2 23_ Refunds" xfId="1095" xr:uid="{00000000-0005-0000-0000-000047040000}"/>
    <cellStyle name="Note 2 24" xfId="1096" xr:uid="{00000000-0005-0000-0000-000048040000}"/>
    <cellStyle name="Note 2 24 2" xfId="1097" xr:uid="{00000000-0005-0000-0000-000049040000}"/>
    <cellStyle name="Note 2 24 2 2" xfId="1098" xr:uid="{00000000-0005-0000-0000-00004A040000}"/>
    <cellStyle name="Note 2 24 2_5 Cent Local" xfId="1099" xr:uid="{00000000-0005-0000-0000-00004B040000}"/>
    <cellStyle name="Note 2 24 3" xfId="1100" xr:uid="{00000000-0005-0000-0000-00004C040000}"/>
    <cellStyle name="Note 2 24_ Refunds" xfId="1101" xr:uid="{00000000-0005-0000-0000-00004D040000}"/>
    <cellStyle name="Note 2 25" xfId="1102" xr:uid="{00000000-0005-0000-0000-00004E040000}"/>
    <cellStyle name="Note 2 25 2" xfId="1103" xr:uid="{00000000-0005-0000-0000-00004F040000}"/>
    <cellStyle name="Note 2 25 2 2" xfId="1104" xr:uid="{00000000-0005-0000-0000-000050040000}"/>
    <cellStyle name="Note 2 25 2_5 Cent Local" xfId="1105" xr:uid="{00000000-0005-0000-0000-000051040000}"/>
    <cellStyle name="Note 2 25 3" xfId="1106" xr:uid="{00000000-0005-0000-0000-000052040000}"/>
    <cellStyle name="Note 2 25_ Refunds" xfId="1107" xr:uid="{00000000-0005-0000-0000-000053040000}"/>
    <cellStyle name="Note 2 26" xfId="1108" xr:uid="{00000000-0005-0000-0000-000054040000}"/>
    <cellStyle name="Note 2 26 2" xfId="1109" xr:uid="{00000000-0005-0000-0000-000055040000}"/>
    <cellStyle name="Note 2 26 2 2" xfId="1110" xr:uid="{00000000-0005-0000-0000-000056040000}"/>
    <cellStyle name="Note 2 26 2_5 Cent Local" xfId="1111" xr:uid="{00000000-0005-0000-0000-000057040000}"/>
    <cellStyle name="Note 2 26 3" xfId="1112" xr:uid="{00000000-0005-0000-0000-000058040000}"/>
    <cellStyle name="Note 2 26_ Refunds" xfId="1113" xr:uid="{00000000-0005-0000-0000-000059040000}"/>
    <cellStyle name="Note 2 27" xfId="1114" xr:uid="{00000000-0005-0000-0000-00005A040000}"/>
    <cellStyle name="Note 2 27 2" xfId="1115" xr:uid="{00000000-0005-0000-0000-00005B040000}"/>
    <cellStyle name="Note 2 27 2 2" xfId="1116" xr:uid="{00000000-0005-0000-0000-00005C040000}"/>
    <cellStyle name="Note 2 27 2_5 Cent Local" xfId="1117" xr:uid="{00000000-0005-0000-0000-00005D040000}"/>
    <cellStyle name="Note 2 27 3" xfId="1118" xr:uid="{00000000-0005-0000-0000-00005E040000}"/>
    <cellStyle name="Note 2 27_ Refunds" xfId="1119" xr:uid="{00000000-0005-0000-0000-00005F040000}"/>
    <cellStyle name="Note 2 28" xfId="1120" xr:uid="{00000000-0005-0000-0000-000060040000}"/>
    <cellStyle name="Note 2 28 2" xfId="1121" xr:uid="{00000000-0005-0000-0000-000061040000}"/>
    <cellStyle name="Note 2 28 2 2" xfId="1122" xr:uid="{00000000-0005-0000-0000-000062040000}"/>
    <cellStyle name="Note 2 28 2_5 Cent Local" xfId="1123" xr:uid="{00000000-0005-0000-0000-000063040000}"/>
    <cellStyle name="Note 2 28 3" xfId="1124" xr:uid="{00000000-0005-0000-0000-000064040000}"/>
    <cellStyle name="Note 2 28_ Refunds" xfId="1125" xr:uid="{00000000-0005-0000-0000-000065040000}"/>
    <cellStyle name="Note 2 29" xfId="1126" xr:uid="{00000000-0005-0000-0000-000066040000}"/>
    <cellStyle name="Note 2 29 2" xfId="1127" xr:uid="{00000000-0005-0000-0000-000067040000}"/>
    <cellStyle name="Note 2 29 2 2" xfId="1128" xr:uid="{00000000-0005-0000-0000-000068040000}"/>
    <cellStyle name="Note 2 29 2_5 Cent Local" xfId="1129" xr:uid="{00000000-0005-0000-0000-000069040000}"/>
    <cellStyle name="Note 2 29 3" xfId="1130" xr:uid="{00000000-0005-0000-0000-00006A040000}"/>
    <cellStyle name="Note 2 29_ Refunds" xfId="1131" xr:uid="{00000000-0005-0000-0000-00006B040000}"/>
    <cellStyle name="Note 2 3" xfId="1132" xr:uid="{00000000-0005-0000-0000-00006C040000}"/>
    <cellStyle name="Note 2 3 10" xfId="1133" xr:uid="{00000000-0005-0000-0000-00006D040000}"/>
    <cellStyle name="Note 2 3 2" xfId="1134" xr:uid="{00000000-0005-0000-0000-00006E040000}"/>
    <cellStyle name="Note 2 3 2 2" xfId="1135" xr:uid="{00000000-0005-0000-0000-00006F040000}"/>
    <cellStyle name="Note 2 3 2 2 2" xfId="1136" xr:uid="{00000000-0005-0000-0000-000070040000}"/>
    <cellStyle name="Note 2 3 2 2_5 Cent Local" xfId="1137" xr:uid="{00000000-0005-0000-0000-000071040000}"/>
    <cellStyle name="Note 2 3 2 3" xfId="1138" xr:uid="{00000000-0005-0000-0000-000072040000}"/>
    <cellStyle name="Note 2 3 2_ Refunds" xfId="1139" xr:uid="{00000000-0005-0000-0000-000073040000}"/>
    <cellStyle name="Note 2 3 3" xfId="1140" xr:uid="{00000000-0005-0000-0000-000074040000}"/>
    <cellStyle name="Note 2 3 3 2" xfId="1141" xr:uid="{00000000-0005-0000-0000-000075040000}"/>
    <cellStyle name="Note 2 3 3 2 2" xfId="1142" xr:uid="{00000000-0005-0000-0000-000076040000}"/>
    <cellStyle name="Note 2 3 3 2_5 Cent Local" xfId="1143" xr:uid="{00000000-0005-0000-0000-000077040000}"/>
    <cellStyle name="Note 2 3 3 3" xfId="1144" xr:uid="{00000000-0005-0000-0000-000078040000}"/>
    <cellStyle name="Note 2 3 3_ Refunds" xfId="1145" xr:uid="{00000000-0005-0000-0000-000079040000}"/>
    <cellStyle name="Note 2 3 4" xfId="1146" xr:uid="{00000000-0005-0000-0000-00007A040000}"/>
    <cellStyle name="Note 2 3 4 2" xfId="1147" xr:uid="{00000000-0005-0000-0000-00007B040000}"/>
    <cellStyle name="Note 2 3 4 2 2" xfId="1148" xr:uid="{00000000-0005-0000-0000-00007C040000}"/>
    <cellStyle name="Note 2 3 4 2_5 Cent Local" xfId="1149" xr:uid="{00000000-0005-0000-0000-00007D040000}"/>
    <cellStyle name="Note 2 3 4 3" xfId="1150" xr:uid="{00000000-0005-0000-0000-00007E040000}"/>
    <cellStyle name="Note 2 3 4_ Refunds" xfId="1151" xr:uid="{00000000-0005-0000-0000-00007F040000}"/>
    <cellStyle name="Note 2 3 5" xfId="1152" xr:uid="{00000000-0005-0000-0000-000080040000}"/>
    <cellStyle name="Note 2 3 5 2" xfId="1153" xr:uid="{00000000-0005-0000-0000-000081040000}"/>
    <cellStyle name="Note 2 3 5 2 2" xfId="1154" xr:uid="{00000000-0005-0000-0000-000082040000}"/>
    <cellStyle name="Note 2 3 5 2_5 Cent Local" xfId="1155" xr:uid="{00000000-0005-0000-0000-000083040000}"/>
    <cellStyle name="Note 2 3 5 3" xfId="1156" xr:uid="{00000000-0005-0000-0000-000084040000}"/>
    <cellStyle name="Note 2 3 5_ Refunds" xfId="1157" xr:uid="{00000000-0005-0000-0000-000085040000}"/>
    <cellStyle name="Note 2 3 6" xfId="1158" xr:uid="{00000000-0005-0000-0000-000086040000}"/>
    <cellStyle name="Note 2 3 6 2" xfId="1159" xr:uid="{00000000-0005-0000-0000-000087040000}"/>
    <cellStyle name="Note 2 3 6 2 2" xfId="1160" xr:uid="{00000000-0005-0000-0000-000088040000}"/>
    <cellStyle name="Note 2 3 6 2_5 Cent Local" xfId="1161" xr:uid="{00000000-0005-0000-0000-000089040000}"/>
    <cellStyle name="Note 2 3 6 3" xfId="1162" xr:uid="{00000000-0005-0000-0000-00008A040000}"/>
    <cellStyle name="Note 2 3 6_ Refunds" xfId="1163" xr:uid="{00000000-0005-0000-0000-00008B040000}"/>
    <cellStyle name="Note 2 3 7" xfId="1164" xr:uid="{00000000-0005-0000-0000-00008C040000}"/>
    <cellStyle name="Note 2 3 7 2" xfId="1165" xr:uid="{00000000-0005-0000-0000-00008D040000}"/>
    <cellStyle name="Note 2 3 7 2 2" xfId="1166" xr:uid="{00000000-0005-0000-0000-00008E040000}"/>
    <cellStyle name="Note 2 3 7 2_5 Cent Local" xfId="1167" xr:uid="{00000000-0005-0000-0000-00008F040000}"/>
    <cellStyle name="Note 2 3 7 3" xfId="1168" xr:uid="{00000000-0005-0000-0000-000090040000}"/>
    <cellStyle name="Note 2 3 7_ Refunds" xfId="1169" xr:uid="{00000000-0005-0000-0000-000091040000}"/>
    <cellStyle name="Note 2 3 8" xfId="1170" xr:uid="{00000000-0005-0000-0000-000092040000}"/>
    <cellStyle name="Note 2 3 8 2" xfId="1171" xr:uid="{00000000-0005-0000-0000-000093040000}"/>
    <cellStyle name="Note 2 3 8 2 2" xfId="1172" xr:uid="{00000000-0005-0000-0000-000094040000}"/>
    <cellStyle name="Note 2 3 8 2_5 Cent Local" xfId="1173" xr:uid="{00000000-0005-0000-0000-000095040000}"/>
    <cellStyle name="Note 2 3 8 3" xfId="1174" xr:uid="{00000000-0005-0000-0000-000096040000}"/>
    <cellStyle name="Note 2 3 8_ Refunds" xfId="1175" xr:uid="{00000000-0005-0000-0000-000097040000}"/>
    <cellStyle name="Note 2 3 9" xfId="1176" xr:uid="{00000000-0005-0000-0000-000098040000}"/>
    <cellStyle name="Note 2 3 9 2" xfId="1177" xr:uid="{00000000-0005-0000-0000-000099040000}"/>
    <cellStyle name="Note 2 3 9_5 Cent Local" xfId="1178" xr:uid="{00000000-0005-0000-0000-00009A040000}"/>
    <cellStyle name="Note 2 3_ Refunds" xfId="1179" xr:uid="{00000000-0005-0000-0000-00009B040000}"/>
    <cellStyle name="Note 2 30" xfId="1180" xr:uid="{00000000-0005-0000-0000-00009C040000}"/>
    <cellStyle name="Note 2 30 2" xfId="1181" xr:uid="{00000000-0005-0000-0000-00009D040000}"/>
    <cellStyle name="Note 2 30 2 2" xfId="1182" xr:uid="{00000000-0005-0000-0000-00009E040000}"/>
    <cellStyle name="Note 2 30 2_5 Cent Local" xfId="1183" xr:uid="{00000000-0005-0000-0000-00009F040000}"/>
    <cellStyle name="Note 2 30 3" xfId="1184" xr:uid="{00000000-0005-0000-0000-0000A0040000}"/>
    <cellStyle name="Note 2 30_ Refunds" xfId="1185" xr:uid="{00000000-0005-0000-0000-0000A1040000}"/>
    <cellStyle name="Note 2 31" xfId="1186" xr:uid="{00000000-0005-0000-0000-0000A2040000}"/>
    <cellStyle name="Note 2 31 2" xfId="1187" xr:uid="{00000000-0005-0000-0000-0000A3040000}"/>
    <cellStyle name="Note 2 31 2 2" xfId="1188" xr:uid="{00000000-0005-0000-0000-0000A4040000}"/>
    <cellStyle name="Note 2 31 2_5 Cent Local" xfId="1189" xr:uid="{00000000-0005-0000-0000-0000A5040000}"/>
    <cellStyle name="Note 2 31 3" xfId="1190" xr:uid="{00000000-0005-0000-0000-0000A6040000}"/>
    <cellStyle name="Note 2 31_ Refunds" xfId="1191" xr:uid="{00000000-0005-0000-0000-0000A7040000}"/>
    <cellStyle name="Note 2 32" xfId="1192" xr:uid="{00000000-0005-0000-0000-0000A8040000}"/>
    <cellStyle name="Note 2 32 2" xfId="1193" xr:uid="{00000000-0005-0000-0000-0000A9040000}"/>
    <cellStyle name="Note 2 32 2 2" xfId="1194" xr:uid="{00000000-0005-0000-0000-0000AA040000}"/>
    <cellStyle name="Note 2 32 2_5 Cent Local" xfId="1195" xr:uid="{00000000-0005-0000-0000-0000AB040000}"/>
    <cellStyle name="Note 2 32 3" xfId="1196" xr:uid="{00000000-0005-0000-0000-0000AC040000}"/>
    <cellStyle name="Note 2 32_ Refunds" xfId="1197" xr:uid="{00000000-0005-0000-0000-0000AD040000}"/>
    <cellStyle name="Note 2 33" xfId="1198" xr:uid="{00000000-0005-0000-0000-0000AE040000}"/>
    <cellStyle name="Note 2 34" xfId="1199" xr:uid="{00000000-0005-0000-0000-0000AF040000}"/>
    <cellStyle name="Note 2 35" xfId="1200" xr:uid="{00000000-0005-0000-0000-0000B0040000}"/>
    <cellStyle name="Note 2 36" xfId="1201" xr:uid="{00000000-0005-0000-0000-0000B1040000}"/>
    <cellStyle name="Note 2 37" xfId="1202" xr:uid="{00000000-0005-0000-0000-0000B2040000}"/>
    <cellStyle name="Note 2 38" xfId="1203" xr:uid="{00000000-0005-0000-0000-0000B3040000}"/>
    <cellStyle name="Note 2 39" xfId="1204" xr:uid="{00000000-0005-0000-0000-0000B4040000}"/>
    <cellStyle name="Note 2 4" xfId="1205" xr:uid="{00000000-0005-0000-0000-0000B5040000}"/>
    <cellStyle name="Note 2 4 10" xfId="1206" xr:uid="{00000000-0005-0000-0000-0000B6040000}"/>
    <cellStyle name="Note 2 4 2" xfId="1207" xr:uid="{00000000-0005-0000-0000-0000B7040000}"/>
    <cellStyle name="Note 2 4 2 2" xfId="1208" xr:uid="{00000000-0005-0000-0000-0000B8040000}"/>
    <cellStyle name="Note 2 4 2 2 2" xfId="1209" xr:uid="{00000000-0005-0000-0000-0000B9040000}"/>
    <cellStyle name="Note 2 4 2 2_5 Cent Local" xfId="1210" xr:uid="{00000000-0005-0000-0000-0000BA040000}"/>
    <cellStyle name="Note 2 4 2 3" xfId="1211" xr:uid="{00000000-0005-0000-0000-0000BB040000}"/>
    <cellStyle name="Note 2 4 2_ Refunds" xfId="1212" xr:uid="{00000000-0005-0000-0000-0000BC040000}"/>
    <cellStyle name="Note 2 4 3" xfId="1213" xr:uid="{00000000-0005-0000-0000-0000BD040000}"/>
    <cellStyle name="Note 2 4 3 2" xfId="1214" xr:uid="{00000000-0005-0000-0000-0000BE040000}"/>
    <cellStyle name="Note 2 4 3 2 2" xfId="1215" xr:uid="{00000000-0005-0000-0000-0000BF040000}"/>
    <cellStyle name="Note 2 4 3 2_5 Cent Local" xfId="1216" xr:uid="{00000000-0005-0000-0000-0000C0040000}"/>
    <cellStyle name="Note 2 4 3 3" xfId="1217" xr:uid="{00000000-0005-0000-0000-0000C1040000}"/>
    <cellStyle name="Note 2 4 3_ Refunds" xfId="1218" xr:uid="{00000000-0005-0000-0000-0000C2040000}"/>
    <cellStyle name="Note 2 4 4" xfId="1219" xr:uid="{00000000-0005-0000-0000-0000C3040000}"/>
    <cellStyle name="Note 2 4 4 2" xfId="1220" xr:uid="{00000000-0005-0000-0000-0000C4040000}"/>
    <cellStyle name="Note 2 4 4 2 2" xfId="1221" xr:uid="{00000000-0005-0000-0000-0000C5040000}"/>
    <cellStyle name="Note 2 4 4 2_5 Cent Local" xfId="1222" xr:uid="{00000000-0005-0000-0000-0000C6040000}"/>
    <cellStyle name="Note 2 4 4 3" xfId="1223" xr:uid="{00000000-0005-0000-0000-0000C7040000}"/>
    <cellStyle name="Note 2 4 4_ Refunds" xfId="1224" xr:uid="{00000000-0005-0000-0000-0000C8040000}"/>
    <cellStyle name="Note 2 4 5" xfId="1225" xr:uid="{00000000-0005-0000-0000-0000C9040000}"/>
    <cellStyle name="Note 2 4 5 2" xfId="1226" xr:uid="{00000000-0005-0000-0000-0000CA040000}"/>
    <cellStyle name="Note 2 4 5 2 2" xfId="1227" xr:uid="{00000000-0005-0000-0000-0000CB040000}"/>
    <cellStyle name="Note 2 4 5 2_5 Cent Local" xfId="1228" xr:uid="{00000000-0005-0000-0000-0000CC040000}"/>
    <cellStyle name="Note 2 4 5 3" xfId="1229" xr:uid="{00000000-0005-0000-0000-0000CD040000}"/>
    <cellStyle name="Note 2 4 5_ Refunds" xfId="1230" xr:uid="{00000000-0005-0000-0000-0000CE040000}"/>
    <cellStyle name="Note 2 4 6" xfId="1231" xr:uid="{00000000-0005-0000-0000-0000CF040000}"/>
    <cellStyle name="Note 2 4 6 2" xfId="1232" xr:uid="{00000000-0005-0000-0000-0000D0040000}"/>
    <cellStyle name="Note 2 4 6 2 2" xfId="1233" xr:uid="{00000000-0005-0000-0000-0000D1040000}"/>
    <cellStyle name="Note 2 4 6 2_5 Cent Local" xfId="1234" xr:uid="{00000000-0005-0000-0000-0000D2040000}"/>
    <cellStyle name="Note 2 4 6 3" xfId="1235" xr:uid="{00000000-0005-0000-0000-0000D3040000}"/>
    <cellStyle name="Note 2 4 6_ Refunds" xfId="1236" xr:uid="{00000000-0005-0000-0000-0000D4040000}"/>
    <cellStyle name="Note 2 4 7" xfId="1237" xr:uid="{00000000-0005-0000-0000-0000D5040000}"/>
    <cellStyle name="Note 2 4 7 2" xfId="1238" xr:uid="{00000000-0005-0000-0000-0000D6040000}"/>
    <cellStyle name="Note 2 4 7 2 2" xfId="1239" xr:uid="{00000000-0005-0000-0000-0000D7040000}"/>
    <cellStyle name="Note 2 4 7 2_5 Cent Local" xfId="1240" xr:uid="{00000000-0005-0000-0000-0000D8040000}"/>
    <cellStyle name="Note 2 4 7 3" xfId="1241" xr:uid="{00000000-0005-0000-0000-0000D9040000}"/>
    <cellStyle name="Note 2 4 7_ Refunds" xfId="1242" xr:uid="{00000000-0005-0000-0000-0000DA040000}"/>
    <cellStyle name="Note 2 4 8" xfId="1243" xr:uid="{00000000-0005-0000-0000-0000DB040000}"/>
    <cellStyle name="Note 2 4 8 2" xfId="1244" xr:uid="{00000000-0005-0000-0000-0000DC040000}"/>
    <cellStyle name="Note 2 4 8 2 2" xfId="1245" xr:uid="{00000000-0005-0000-0000-0000DD040000}"/>
    <cellStyle name="Note 2 4 8 2_5 Cent Local" xfId="1246" xr:uid="{00000000-0005-0000-0000-0000DE040000}"/>
    <cellStyle name="Note 2 4 8 3" xfId="1247" xr:uid="{00000000-0005-0000-0000-0000DF040000}"/>
    <cellStyle name="Note 2 4 8_ Refunds" xfId="1248" xr:uid="{00000000-0005-0000-0000-0000E0040000}"/>
    <cellStyle name="Note 2 4 9" xfId="1249" xr:uid="{00000000-0005-0000-0000-0000E1040000}"/>
    <cellStyle name="Note 2 4 9 2" xfId="1250" xr:uid="{00000000-0005-0000-0000-0000E2040000}"/>
    <cellStyle name="Note 2 4 9_5 Cent Local" xfId="1251" xr:uid="{00000000-0005-0000-0000-0000E3040000}"/>
    <cellStyle name="Note 2 4_ Refunds" xfId="1252" xr:uid="{00000000-0005-0000-0000-0000E4040000}"/>
    <cellStyle name="Note 2 40" xfId="1253" xr:uid="{00000000-0005-0000-0000-0000E5040000}"/>
    <cellStyle name="Note 2 41" xfId="1254" xr:uid="{00000000-0005-0000-0000-0000E6040000}"/>
    <cellStyle name="Note 2 42" xfId="1255" xr:uid="{00000000-0005-0000-0000-0000E7040000}"/>
    <cellStyle name="Note 2 43" xfId="1256" xr:uid="{00000000-0005-0000-0000-0000E8040000}"/>
    <cellStyle name="Note 2 44" xfId="1257" xr:uid="{00000000-0005-0000-0000-0000E9040000}"/>
    <cellStyle name="Note 2 45" xfId="1258" xr:uid="{00000000-0005-0000-0000-0000EA040000}"/>
    <cellStyle name="Note 2 46" xfId="1259" xr:uid="{00000000-0005-0000-0000-0000EB040000}"/>
    <cellStyle name="Note 2 47" xfId="1260" xr:uid="{00000000-0005-0000-0000-0000EC040000}"/>
    <cellStyle name="Note 2 48" xfId="1261" xr:uid="{00000000-0005-0000-0000-0000ED040000}"/>
    <cellStyle name="Note 2 49" xfId="1262" xr:uid="{00000000-0005-0000-0000-0000EE040000}"/>
    <cellStyle name="Note 2 5" xfId="1263" xr:uid="{00000000-0005-0000-0000-0000EF040000}"/>
    <cellStyle name="Note 2 5 2" xfId="1264" xr:uid="{00000000-0005-0000-0000-0000F0040000}"/>
    <cellStyle name="Note 2 5 2 2" xfId="1265" xr:uid="{00000000-0005-0000-0000-0000F1040000}"/>
    <cellStyle name="Note 2 5 2_5 Cent Local" xfId="1266" xr:uid="{00000000-0005-0000-0000-0000F2040000}"/>
    <cellStyle name="Note 2 5 3" xfId="1267" xr:uid="{00000000-0005-0000-0000-0000F3040000}"/>
    <cellStyle name="Note 2 5_ Refunds" xfId="1268" xr:uid="{00000000-0005-0000-0000-0000F4040000}"/>
    <cellStyle name="Note 2 50" xfId="1269" xr:uid="{00000000-0005-0000-0000-0000F5040000}"/>
    <cellStyle name="Note 2 51" xfId="1270" xr:uid="{00000000-0005-0000-0000-0000F6040000}"/>
    <cellStyle name="Note 2 52" xfId="1271" xr:uid="{00000000-0005-0000-0000-0000F7040000}"/>
    <cellStyle name="Note 2 53" xfId="1272" xr:uid="{00000000-0005-0000-0000-0000F8040000}"/>
    <cellStyle name="Note 2 54" xfId="1273" xr:uid="{00000000-0005-0000-0000-0000F9040000}"/>
    <cellStyle name="Note 2 55" xfId="1274" xr:uid="{00000000-0005-0000-0000-0000FA040000}"/>
    <cellStyle name="Note 2 56" xfId="1275" xr:uid="{00000000-0005-0000-0000-0000FB040000}"/>
    <cellStyle name="Note 2 57" xfId="1276" xr:uid="{00000000-0005-0000-0000-0000FC040000}"/>
    <cellStyle name="Note 2 58" xfId="1277" xr:uid="{00000000-0005-0000-0000-0000FD040000}"/>
    <cellStyle name="Note 2 59" xfId="1278" xr:uid="{00000000-0005-0000-0000-0000FE040000}"/>
    <cellStyle name="Note 2 6" xfId="1279" xr:uid="{00000000-0005-0000-0000-0000FF040000}"/>
    <cellStyle name="Note 2 6 2" xfId="1280" xr:uid="{00000000-0005-0000-0000-000000050000}"/>
    <cellStyle name="Note 2 6 2 2" xfId="1281" xr:uid="{00000000-0005-0000-0000-000001050000}"/>
    <cellStyle name="Note 2 6 2_5 Cent Local" xfId="1282" xr:uid="{00000000-0005-0000-0000-000002050000}"/>
    <cellStyle name="Note 2 6 3" xfId="1283" xr:uid="{00000000-0005-0000-0000-000003050000}"/>
    <cellStyle name="Note 2 6_ Refunds" xfId="1284" xr:uid="{00000000-0005-0000-0000-000004050000}"/>
    <cellStyle name="Note 2 60" xfId="1285" xr:uid="{00000000-0005-0000-0000-000005050000}"/>
    <cellStyle name="Note 2 61" xfId="1286" xr:uid="{00000000-0005-0000-0000-000006050000}"/>
    <cellStyle name="Note 2 62" xfId="1287" xr:uid="{00000000-0005-0000-0000-000007050000}"/>
    <cellStyle name="Note 2 63" xfId="1288" xr:uid="{00000000-0005-0000-0000-000008050000}"/>
    <cellStyle name="Note 2 64" xfId="1289" xr:uid="{00000000-0005-0000-0000-000009050000}"/>
    <cellStyle name="Note 2 65" xfId="1290" xr:uid="{00000000-0005-0000-0000-00000A050000}"/>
    <cellStyle name="Note 2 66" xfId="1291" xr:uid="{00000000-0005-0000-0000-00000B050000}"/>
    <cellStyle name="Note 2 67" xfId="1292" xr:uid="{00000000-0005-0000-0000-00000C050000}"/>
    <cellStyle name="Note 2 68" xfId="1293" xr:uid="{00000000-0005-0000-0000-00000D050000}"/>
    <cellStyle name="Note 2 69" xfId="1294" xr:uid="{00000000-0005-0000-0000-00000E050000}"/>
    <cellStyle name="Note 2 7" xfId="1295" xr:uid="{00000000-0005-0000-0000-00000F050000}"/>
    <cellStyle name="Note 2 7 2" xfId="1296" xr:uid="{00000000-0005-0000-0000-000010050000}"/>
    <cellStyle name="Note 2 7 2 2" xfId="1297" xr:uid="{00000000-0005-0000-0000-000011050000}"/>
    <cellStyle name="Note 2 7 2_5 Cent Local" xfId="1298" xr:uid="{00000000-0005-0000-0000-000012050000}"/>
    <cellStyle name="Note 2 7 3" xfId="1299" xr:uid="{00000000-0005-0000-0000-000013050000}"/>
    <cellStyle name="Note 2 7_ Refunds" xfId="1300" xr:uid="{00000000-0005-0000-0000-000014050000}"/>
    <cellStyle name="Note 2 70" xfId="1301" xr:uid="{00000000-0005-0000-0000-000015050000}"/>
    <cellStyle name="Note 2 71" xfId="1302" xr:uid="{00000000-0005-0000-0000-000016050000}"/>
    <cellStyle name="Note 2 72" xfId="1303" xr:uid="{00000000-0005-0000-0000-000017050000}"/>
    <cellStyle name="Note 2 73" xfId="1304" xr:uid="{00000000-0005-0000-0000-000018050000}"/>
    <cellStyle name="Note 2 74" xfId="1305" xr:uid="{00000000-0005-0000-0000-000019050000}"/>
    <cellStyle name="Note 2 75" xfId="1306" xr:uid="{00000000-0005-0000-0000-00001A050000}"/>
    <cellStyle name="Note 2 76" xfId="1307" xr:uid="{00000000-0005-0000-0000-00001B050000}"/>
    <cellStyle name="Note 2 77" xfId="1308" xr:uid="{00000000-0005-0000-0000-00001C050000}"/>
    <cellStyle name="Note 2 78" xfId="1309" xr:uid="{00000000-0005-0000-0000-00001D050000}"/>
    <cellStyle name="Note 2 79" xfId="1310" xr:uid="{00000000-0005-0000-0000-00001E050000}"/>
    <cellStyle name="Note 2 8" xfId="1311" xr:uid="{00000000-0005-0000-0000-00001F050000}"/>
    <cellStyle name="Note 2 8 2" xfId="1312" xr:uid="{00000000-0005-0000-0000-000020050000}"/>
    <cellStyle name="Note 2 8 2 2" xfId="1313" xr:uid="{00000000-0005-0000-0000-000021050000}"/>
    <cellStyle name="Note 2 8 2_5 Cent Local" xfId="1314" xr:uid="{00000000-0005-0000-0000-000022050000}"/>
    <cellStyle name="Note 2 8 3" xfId="1315" xr:uid="{00000000-0005-0000-0000-000023050000}"/>
    <cellStyle name="Note 2 8_ Refunds" xfId="1316" xr:uid="{00000000-0005-0000-0000-000024050000}"/>
    <cellStyle name="Note 2 80" xfId="1317" xr:uid="{00000000-0005-0000-0000-000025050000}"/>
    <cellStyle name="Note 2 81" xfId="1318" xr:uid="{00000000-0005-0000-0000-000026050000}"/>
    <cellStyle name="Note 2 82" xfId="1319" xr:uid="{00000000-0005-0000-0000-000027050000}"/>
    <cellStyle name="Note 2 83" xfId="1320" xr:uid="{00000000-0005-0000-0000-000028050000}"/>
    <cellStyle name="Note 2 84" xfId="1321" xr:uid="{00000000-0005-0000-0000-000029050000}"/>
    <cellStyle name="Note 2 85" xfId="1322" xr:uid="{00000000-0005-0000-0000-00002A050000}"/>
    <cellStyle name="Note 2 86" xfId="1323" xr:uid="{00000000-0005-0000-0000-00002B050000}"/>
    <cellStyle name="Note 2 87" xfId="1324" xr:uid="{00000000-0005-0000-0000-00002C050000}"/>
    <cellStyle name="Note 2 88" xfId="1325" xr:uid="{00000000-0005-0000-0000-00002D050000}"/>
    <cellStyle name="Note 2 89" xfId="1326" xr:uid="{00000000-0005-0000-0000-00002E050000}"/>
    <cellStyle name="Note 2 9" xfId="1327" xr:uid="{00000000-0005-0000-0000-00002F050000}"/>
    <cellStyle name="Note 2 9 2" xfId="1328" xr:uid="{00000000-0005-0000-0000-000030050000}"/>
    <cellStyle name="Note 2 9 2 2" xfId="1329" xr:uid="{00000000-0005-0000-0000-000031050000}"/>
    <cellStyle name="Note 2 9 2_5 Cent Local" xfId="1330" xr:uid="{00000000-0005-0000-0000-000032050000}"/>
    <cellStyle name="Note 2 9 3" xfId="1331" xr:uid="{00000000-0005-0000-0000-000033050000}"/>
    <cellStyle name="Note 2 9_ Refunds" xfId="1332" xr:uid="{00000000-0005-0000-0000-000034050000}"/>
    <cellStyle name="Note 2 90" xfId="1333" xr:uid="{00000000-0005-0000-0000-000035050000}"/>
    <cellStyle name="Note 2 91" xfId="1334" xr:uid="{00000000-0005-0000-0000-000036050000}"/>
    <cellStyle name="Note 2 92" xfId="1335" xr:uid="{00000000-0005-0000-0000-000037050000}"/>
    <cellStyle name="Note 2 93" xfId="1336" xr:uid="{00000000-0005-0000-0000-000038050000}"/>
    <cellStyle name="Note 2 94" xfId="1337" xr:uid="{00000000-0005-0000-0000-000039050000}"/>
    <cellStyle name="Note 2 95" xfId="1338" xr:uid="{00000000-0005-0000-0000-00003A050000}"/>
    <cellStyle name="Note 2 96" xfId="1339" xr:uid="{00000000-0005-0000-0000-00003B050000}"/>
    <cellStyle name="Note 2 97" xfId="1340" xr:uid="{00000000-0005-0000-0000-00003C050000}"/>
    <cellStyle name="Note 2 98" xfId="1341" xr:uid="{00000000-0005-0000-0000-00003D050000}"/>
    <cellStyle name="Note 2 99" xfId="1342" xr:uid="{00000000-0005-0000-0000-00003E050000}"/>
    <cellStyle name="Note 2_ Refunds" xfId="1343" xr:uid="{00000000-0005-0000-0000-00003F050000}"/>
    <cellStyle name="Note 20" xfId="1344" xr:uid="{00000000-0005-0000-0000-000040050000}"/>
    <cellStyle name="Note 21" xfId="1345" xr:uid="{00000000-0005-0000-0000-000041050000}"/>
    <cellStyle name="Note 22" xfId="1346" xr:uid="{00000000-0005-0000-0000-000042050000}"/>
    <cellStyle name="Note 23" xfId="1347" xr:uid="{00000000-0005-0000-0000-000043050000}"/>
    <cellStyle name="Note 24" xfId="1348" xr:uid="{00000000-0005-0000-0000-000044050000}"/>
    <cellStyle name="Note 25" xfId="1349" xr:uid="{00000000-0005-0000-0000-000045050000}"/>
    <cellStyle name="Note 26" xfId="1350" xr:uid="{00000000-0005-0000-0000-000046050000}"/>
    <cellStyle name="Note 27" xfId="1351" xr:uid="{00000000-0005-0000-0000-000047050000}"/>
    <cellStyle name="Note 28" xfId="1352" xr:uid="{00000000-0005-0000-0000-000048050000}"/>
    <cellStyle name="Note 29" xfId="1353" xr:uid="{00000000-0005-0000-0000-000049050000}"/>
    <cellStyle name="Note 3" xfId="1354" xr:uid="{00000000-0005-0000-0000-00004A050000}"/>
    <cellStyle name="Note 3 10" xfId="1355" xr:uid="{00000000-0005-0000-0000-00004B050000}"/>
    <cellStyle name="Note 3 10 2" xfId="1356" xr:uid="{00000000-0005-0000-0000-00004C050000}"/>
    <cellStyle name="Note 3 10 2 2" xfId="1357" xr:uid="{00000000-0005-0000-0000-00004D050000}"/>
    <cellStyle name="Note 3 10 2_5 Cent Local" xfId="1358" xr:uid="{00000000-0005-0000-0000-00004E050000}"/>
    <cellStyle name="Note 3 10 3" xfId="1359" xr:uid="{00000000-0005-0000-0000-00004F050000}"/>
    <cellStyle name="Note 3 10_ Refunds" xfId="1360" xr:uid="{00000000-0005-0000-0000-000050050000}"/>
    <cellStyle name="Note 3 11" xfId="1361" xr:uid="{00000000-0005-0000-0000-000051050000}"/>
    <cellStyle name="Note 3 11 2" xfId="1362" xr:uid="{00000000-0005-0000-0000-000052050000}"/>
    <cellStyle name="Note 3 11 2 2" xfId="1363" xr:uid="{00000000-0005-0000-0000-000053050000}"/>
    <cellStyle name="Note 3 11 2_5 Cent Local" xfId="1364" xr:uid="{00000000-0005-0000-0000-000054050000}"/>
    <cellStyle name="Note 3 11 3" xfId="1365" xr:uid="{00000000-0005-0000-0000-000055050000}"/>
    <cellStyle name="Note 3 11_ Refunds" xfId="1366" xr:uid="{00000000-0005-0000-0000-000056050000}"/>
    <cellStyle name="Note 3 12" xfId="1367" xr:uid="{00000000-0005-0000-0000-000057050000}"/>
    <cellStyle name="Note 3 12 2" xfId="1368" xr:uid="{00000000-0005-0000-0000-000058050000}"/>
    <cellStyle name="Note 3 12 2 2" xfId="1369" xr:uid="{00000000-0005-0000-0000-000059050000}"/>
    <cellStyle name="Note 3 12 2_5 Cent Local" xfId="1370" xr:uid="{00000000-0005-0000-0000-00005A050000}"/>
    <cellStyle name="Note 3 12 3" xfId="1371" xr:uid="{00000000-0005-0000-0000-00005B050000}"/>
    <cellStyle name="Note 3 12_ Refunds" xfId="1372" xr:uid="{00000000-0005-0000-0000-00005C050000}"/>
    <cellStyle name="Note 3 13" xfId="1373" xr:uid="{00000000-0005-0000-0000-00005D050000}"/>
    <cellStyle name="Note 3 13 2" xfId="1374" xr:uid="{00000000-0005-0000-0000-00005E050000}"/>
    <cellStyle name="Note 3 13 2 2" xfId="1375" xr:uid="{00000000-0005-0000-0000-00005F050000}"/>
    <cellStyle name="Note 3 13 2_5 Cent Local" xfId="1376" xr:uid="{00000000-0005-0000-0000-000060050000}"/>
    <cellStyle name="Note 3 13 3" xfId="1377" xr:uid="{00000000-0005-0000-0000-000061050000}"/>
    <cellStyle name="Note 3 13_ Refunds" xfId="1378" xr:uid="{00000000-0005-0000-0000-000062050000}"/>
    <cellStyle name="Note 3 14" xfId="1379" xr:uid="{00000000-0005-0000-0000-000063050000}"/>
    <cellStyle name="Note 3 14 2" xfId="1380" xr:uid="{00000000-0005-0000-0000-000064050000}"/>
    <cellStyle name="Note 3 14 2 2" xfId="1381" xr:uid="{00000000-0005-0000-0000-000065050000}"/>
    <cellStyle name="Note 3 14 2_5 Cent Local" xfId="1382" xr:uid="{00000000-0005-0000-0000-000066050000}"/>
    <cellStyle name="Note 3 14 3" xfId="1383" xr:uid="{00000000-0005-0000-0000-000067050000}"/>
    <cellStyle name="Note 3 14_ Refunds" xfId="1384" xr:uid="{00000000-0005-0000-0000-000068050000}"/>
    <cellStyle name="Note 3 15" xfId="1385" xr:uid="{00000000-0005-0000-0000-000069050000}"/>
    <cellStyle name="Note 3 15 2" xfId="1386" xr:uid="{00000000-0005-0000-0000-00006A050000}"/>
    <cellStyle name="Note 3 15 2 2" xfId="1387" xr:uid="{00000000-0005-0000-0000-00006B050000}"/>
    <cellStyle name="Note 3 15 2_5 Cent Local" xfId="1388" xr:uid="{00000000-0005-0000-0000-00006C050000}"/>
    <cellStyle name="Note 3 15 3" xfId="1389" xr:uid="{00000000-0005-0000-0000-00006D050000}"/>
    <cellStyle name="Note 3 15_ Refunds" xfId="1390" xr:uid="{00000000-0005-0000-0000-00006E050000}"/>
    <cellStyle name="Note 3 16" xfId="1391" xr:uid="{00000000-0005-0000-0000-00006F050000}"/>
    <cellStyle name="Note 3 16 2" xfId="1392" xr:uid="{00000000-0005-0000-0000-000070050000}"/>
    <cellStyle name="Note 3 16 2 2" xfId="1393" xr:uid="{00000000-0005-0000-0000-000071050000}"/>
    <cellStyle name="Note 3 16 2_5 Cent Local" xfId="1394" xr:uid="{00000000-0005-0000-0000-000072050000}"/>
    <cellStyle name="Note 3 16 3" xfId="1395" xr:uid="{00000000-0005-0000-0000-000073050000}"/>
    <cellStyle name="Note 3 16_ Refunds" xfId="1396" xr:uid="{00000000-0005-0000-0000-000074050000}"/>
    <cellStyle name="Note 3 17" xfId="1397" xr:uid="{00000000-0005-0000-0000-000075050000}"/>
    <cellStyle name="Note 3 17 2" xfId="1398" xr:uid="{00000000-0005-0000-0000-000076050000}"/>
    <cellStyle name="Note 3 17 2 2" xfId="1399" xr:uid="{00000000-0005-0000-0000-000077050000}"/>
    <cellStyle name="Note 3 17 2_5 Cent Local" xfId="1400" xr:uid="{00000000-0005-0000-0000-000078050000}"/>
    <cellStyle name="Note 3 17 3" xfId="1401" xr:uid="{00000000-0005-0000-0000-000079050000}"/>
    <cellStyle name="Note 3 17_ Refunds" xfId="1402" xr:uid="{00000000-0005-0000-0000-00007A050000}"/>
    <cellStyle name="Note 3 18" xfId="1403" xr:uid="{00000000-0005-0000-0000-00007B050000}"/>
    <cellStyle name="Note 3 18 2" xfId="1404" xr:uid="{00000000-0005-0000-0000-00007C050000}"/>
    <cellStyle name="Note 3 18 2 2" xfId="1405" xr:uid="{00000000-0005-0000-0000-00007D050000}"/>
    <cellStyle name="Note 3 18 2_5 Cent Local" xfId="1406" xr:uid="{00000000-0005-0000-0000-00007E050000}"/>
    <cellStyle name="Note 3 18 3" xfId="1407" xr:uid="{00000000-0005-0000-0000-00007F050000}"/>
    <cellStyle name="Note 3 18_ Refunds" xfId="1408" xr:uid="{00000000-0005-0000-0000-000080050000}"/>
    <cellStyle name="Note 3 19" xfId="1409" xr:uid="{00000000-0005-0000-0000-000081050000}"/>
    <cellStyle name="Note 3 19 2" xfId="1410" xr:uid="{00000000-0005-0000-0000-000082050000}"/>
    <cellStyle name="Note 3 19 2 2" xfId="1411" xr:uid="{00000000-0005-0000-0000-000083050000}"/>
    <cellStyle name="Note 3 19 2_5 Cent Local" xfId="1412" xr:uid="{00000000-0005-0000-0000-000084050000}"/>
    <cellStyle name="Note 3 19 3" xfId="1413" xr:uid="{00000000-0005-0000-0000-000085050000}"/>
    <cellStyle name="Note 3 19_ Refunds" xfId="1414" xr:uid="{00000000-0005-0000-0000-000086050000}"/>
    <cellStyle name="Note 3 2" xfId="1415" xr:uid="{00000000-0005-0000-0000-000087050000}"/>
    <cellStyle name="Note 3 2 10" xfId="1416" xr:uid="{00000000-0005-0000-0000-000088050000}"/>
    <cellStyle name="Note 3 2 2" xfId="1417" xr:uid="{00000000-0005-0000-0000-000089050000}"/>
    <cellStyle name="Note 3 2 2 2" xfId="1418" xr:uid="{00000000-0005-0000-0000-00008A050000}"/>
    <cellStyle name="Note 3 2 2 2 2" xfId="1419" xr:uid="{00000000-0005-0000-0000-00008B050000}"/>
    <cellStyle name="Note 3 2 2 2_5 Cent Local" xfId="1420" xr:uid="{00000000-0005-0000-0000-00008C050000}"/>
    <cellStyle name="Note 3 2 2 3" xfId="1421" xr:uid="{00000000-0005-0000-0000-00008D050000}"/>
    <cellStyle name="Note 3 2 2_ Refunds" xfId="1422" xr:uid="{00000000-0005-0000-0000-00008E050000}"/>
    <cellStyle name="Note 3 2 3" xfId="1423" xr:uid="{00000000-0005-0000-0000-00008F050000}"/>
    <cellStyle name="Note 3 2 3 2" xfId="1424" xr:uid="{00000000-0005-0000-0000-000090050000}"/>
    <cellStyle name="Note 3 2 3 2 2" xfId="1425" xr:uid="{00000000-0005-0000-0000-000091050000}"/>
    <cellStyle name="Note 3 2 3 2_5 Cent Local" xfId="1426" xr:uid="{00000000-0005-0000-0000-000092050000}"/>
    <cellStyle name="Note 3 2 3 3" xfId="1427" xr:uid="{00000000-0005-0000-0000-000093050000}"/>
    <cellStyle name="Note 3 2 3_ Refunds" xfId="1428" xr:uid="{00000000-0005-0000-0000-000094050000}"/>
    <cellStyle name="Note 3 2 4" xfId="1429" xr:uid="{00000000-0005-0000-0000-000095050000}"/>
    <cellStyle name="Note 3 2 4 2" xfId="1430" xr:uid="{00000000-0005-0000-0000-000096050000}"/>
    <cellStyle name="Note 3 2 4 2 2" xfId="1431" xr:uid="{00000000-0005-0000-0000-000097050000}"/>
    <cellStyle name="Note 3 2 4 2_5 Cent Local" xfId="1432" xr:uid="{00000000-0005-0000-0000-000098050000}"/>
    <cellStyle name="Note 3 2 4 3" xfId="1433" xr:uid="{00000000-0005-0000-0000-000099050000}"/>
    <cellStyle name="Note 3 2 4_ Refunds" xfId="1434" xr:uid="{00000000-0005-0000-0000-00009A050000}"/>
    <cellStyle name="Note 3 2 5" xfId="1435" xr:uid="{00000000-0005-0000-0000-00009B050000}"/>
    <cellStyle name="Note 3 2 5 2" xfId="1436" xr:uid="{00000000-0005-0000-0000-00009C050000}"/>
    <cellStyle name="Note 3 2 5 2 2" xfId="1437" xr:uid="{00000000-0005-0000-0000-00009D050000}"/>
    <cellStyle name="Note 3 2 5 2_5 Cent Local" xfId="1438" xr:uid="{00000000-0005-0000-0000-00009E050000}"/>
    <cellStyle name="Note 3 2 5 3" xfId="1439" xr:uid="{00000000-0005-0000-0000-00009F050000}"/>
    <cellStyle name="Note 3 2 5_ Refunds" xfId="1440" xr:uid="{00000000-0005-0000-0000-0000A0050000}"/>
    <cellStyle name="Note 3 2 6" xfId="1441" xr:uid="{00000000-0005-0000-0000-0000A1050000}"/>
    <cellStyle name="Note 3 2 6 2" xfId="1442" xr:uid="{00000000-0005-0000-0000-0000A2050000}"/>
    <cellStyle name="Note 3 2 6 2 2" xfId="1443" xr:uid="{00000000-0005-0000-0000-0000A3050000}"/>
    <cellStyle name="Note 3 2 6 2_5 Cent Local" xfId="1444" xr:uid="{00000000-0005-0000-0000-0000A4050000}"/>
    <cellStyle name="Note 3 2 6 3" xfId="1445" xr:uid="{00000000-0005-0000-0000-0000A5050000}"/>
    <cellStyle name="Note 3 2 6_ Refunds" xfId="1446" xr:uid="{00000000-0005-0000-0000-0000A6050000}"/>
    <cellStyle name="Note 3 2 7" xfId="1447" xr:uid="{00000000-0005-0000-0000-0000A7050000}"/>
    <cellStyle name="Note 3 2 7 2" xfId="1448" xr:uid="{00000000-0005-0000-0000-0000A8050000}"/>
    <cellStyle name="Note 3 2 7 2 2" xfId="1449" xr:uid="{00000000-0005-0000-0000-0000A9050000}"/>
    <cellStyle name="Note 3 2 7 2_5 Cent Local" xfId="1450" xr:uid="{00000000-0005-0000-0000-0000AA050000}"/>
    <cellStyle name="Note 3 2 7 3" xfId="1451" xr:uid="{00000000-0005-0000-0000-0000AB050000}"/>
    <cellStyle name="Note 3 2 7_ Refunds" xfId="1452" xr:uid="{00000000-0005-0000-0000-0000AC050000}"/>
    <cellStyle name="Note 3 2 8" xfId="1453" xr:uid="{00000000-0005-0000-0000-0000AD050000}"/>
    <cellStyle name="Note 3 2 8 2" xfId="1454" xr:uid="{00000000-0005-0000-0000-0000AE050000}"/>
    <cellStyle name="Note 3 2 8 2 2" xfId="1455" xr:uid="{00000000-0005-0000-0000-0000AF050000}"/>
    <cellStyle name="Note 3 2 8 2_5 Cent Local" xfId="1456" xr:uid="{00000000-0005-0000-0000-0000B0050000}"/>
    <cellStyle name="Note 3 2 8 3" xfId="1457" xr:uid="{00000000-0005-0000-0000-0000B1050000}"/>
    <cellStyle name="Note 3 2 8_ Refunds" xfId="1458" xr:uid="{00000000-0005-0000-0000-0000B2050000}"/>
    <cellStyle name="Note 3 2 9" xfId="1459" xr:uid="{00000000-0005-0000-0000-0000B3050000}"/>
    <cellStyle name="Note 3 2 9 2" xfId="1460" xr:uid="{00000000-0005-0000-0000-0000B4050000}"/>
    <cellStyle name="Note 3 2 9_5 Cent Local" xfId="1461" xr:uid="{00000000-0005-0000-0000-0000B5050000}"/>
    <cellStyle name="Note 3 2_ Refunds" xfId="1462" xr:uid="{00000000-0005-0000-0000-0000B6050000}"/>
    <cellStyle name="Note 3 20" xfId="1463" xr:uid="{00000000-0005-0000-0000-0000B7050000}"/>
    <cellStyle name="Note 3 20 2" xfId="1464" xr:uid="{00000000-0005-0000-0000-0000B8050000}"/>
    <cellStyle name="Note 3 20 2 2" xfId="1465" xr:uid="{00000000-0005-0000-0000-0000B9050000}"/>
    <cellStyle name="Note 3 20 2_5 Cent Local" xfId="1466" xr:uid="{00000000-0005-0000-0000-0000BA050000}"/>
    <cellStyle name="Note 3 20 3" xfId="1467" xr:uid="{00000000-0005-0000-0000-0000BB050000}"/>
    <cellStyle name="Note 3 20_ Refunds" xfId="1468" xr:uid="{00000000-0005-0000-0000-0000BC050000}"/>
    <cellStyle name="Note 3 21" xfId="1469" xr:uid="{00000000-0005-0000-0000-0000BD050000}"/>
    <cellStyle name="Note 3 21 2" xfId="1470" xr:uid="{00000000-0005-0000-0000-0000BE050000}"/>
    <cellStyle name="Note 3 21 2 2" xfId="1471" xr:uid="{00000000-0005-0000-0000-0000BF050000}"/>
    <cellStyle name="Note 3 21 2_5 Cent Local" xfId="1472" xr:uid="{00000000-0005-0000-0000-0000C0050000}"/>
    <cellStyle name="Note 3 21 3" xfId="1473" xr:uid="{00000000-0005-0000-0000-0000C1050000}"/>
    <cellStyle name="Note 3 21_ Refunds" xfId="1474" xr:uid="{00000000-0005-0000-0000-0000C2050000}"/>
    <cellStyle name="Note 3 22" xfId="1475" xr:uid="{00000000-0005-0000-0000-0000C3050000}"/>
    <cellStyle name="Note 3 22 2" xfId="1476" xr:uid="{00000000-0005-0000-0000-0000C4050000}"/>
    <cellStyle name="Note 3 22 2 2" xfId="1477" xr:uid="{00000000-0005-0000-0000-0000C5050000}"/>
    <cellStyle name="Note 3 22 2_5 Cent Local" xfId="1478" xr:uid="{00000000-0005-0000-0000-0000C6050000}"/>
    <cellStyle name="Note 3 22 3" xfId="1479" xr:uid="{00000000-0005-0000-0000-0000C7050000}"/>
    <cellStyle name="Note 3 22_ Refunds" xfId="1480" xr:uid="{00000000-0005-0000-0000-0000C8050000}"/>
    <cellStyle name="Note 3 23" xfId="1481" xr:uid="{00000000-0005-0000-0000-0000C9050000}"/>
    <cellStyle name="Note 3 23 2" xfId="1482" xr:uid="{00000000-0005-0000-0000-0000CA050000}"/>
    <cellStyle name="Note 3 23 2 2" xfId="1483" xr:uid="{00000000-0005-0000-0000-0000CB050000}"/>
    <cellStyle name="Note 3 23 2_5 Cent Local" xfId="1484" xr:uid="{00000000-0005-0000-0000-0000CC050000}"/>
    <cellStyle name="Note 3 23 3" xfId="1485" xr:uid="{00000000-0005-0000-0000-0000CD050000}"/>
    <cellStyle name="Note 3 23_ Refunds" xfId="1486" xr:uid="{00000000-0005-0000-0000-0000CE050000}"/>
    <cellStyle name="Note 3 24" xfId="1487" xr:uid="{00000000-0005-0000-0000-0000CF050000}"/>
    <cellStyle name="Note 3 24 2" xfId="1488" xr:uid="{00000000-0005-0000-0000-0000D0050000}"/>
    <cellStyle name="Note 3 24 2 2" xfId="1489" xr:uid="{00000000-0005-0000-0000-0000D1050000}"/>
    <cellStyle name="Note 3 24 2_5 Cent Local" xfId="1490" xr:uid="{00000000-0005-0000-0000-0000D2050000}"/>
    <cellStyle name="Note 3 24 3" xfId="1491" xr:uid="{00000000-0005-0000-0000-0000D3050000}"/>
    <cellStyle name="Note 3 24_ Refunds" xfId="1492" xr:uid="{00000000-0005-0000-0000-0000D4050000}"/>
    <cellStyle name="Note 3 25" xfId="1493" xr:uid="{00000000-0005-0000-0000-0000D5050000}"/>
    <cellStyle name="Note 3 25 2" xfId="1494" xr:uid="{00000000-0005-0000-0000-0000D6050000}"/>
    <cellStyle name="Note 3 25 2 2" xfId="1495" xr:uid="{00000000-0005-0000-0000-0000D7050000}"/>
    <cellStyle name="Note 3 25 2_5 Cent Local" xfId="1496" xr:uid="{00000000-0005-0000-0000-0000D8050000}"/>
    <cellStyle name="Note 3 25 3" xfId="1497" xr:uid="{00000000-0005-0000-0000-0000D9050000}"/>
    <cellStyle name="Note 3 25_ Refunds" xfId="1498" xr:uid="{00000000-0005-0000-0000-0000DA050000}"/>
    <cellStyle name="Note 3 26" xfId="1499" xr:uid="{00000000-0005-0000-0000-0000DB050000}"/>
    <cellStyle name="Note 3 26 2" xfId="1500" xr:uid="{00000000-0005-0000-0000-0000DC050000}"/>
    <cellStyle name="Note 3 26 2 2" xfId="1501" xr:uid="{00000000-0005-0000-0000-0000DD050000}"/>
    <cellStyle name="Note 3 26 2_5 Cent Local" xfId="1502" xr:uid="{00000000-0005-0000-0000-0000DE050000}"/>
    <cellStyle name="Note 3 26 3" xfId="1503" xr:uid="{00000000-0005-0000-0000-0000DF050000}"/>
    <cellStyle name="Note 3 26_ Refunds" xfId="1504" xr:uid="{00000000-0005-0000-0000-0000E0050000}"/>
    <cellStyle name="Note 3 27" xfId="1505" xr:uid="{00000000-0005-0000-0000-0000E1050000}"/>
    <cellStyle name="Note 3 27 2" xfId="1506" xr:uid="{00000000-0005-0000-0000-0000E2050000}"/>
    <cellStyle name="Note 3 27 2 2" xfId="1507" xr:uid="{00000000-0005-0000-0000-0000E3050000}"/>
    <cellStyle name="Note 3 27 2_5 Cent Local" xfId="1508" xr:uid="{00000000-0005-0000-0000-0000E4050000}"/>
    <cellStyle name="Note 3 27 3" xfId="1509" xr:uid="{00000000-0005-0000-0000-0000E5050000}"/>
    <cellStyle name="Note 3 27_ Refunds" xfId="1510" xr:uid="{00000000-0005-0000-0000-0000E6050000}"/>
    <cellStyle name="Note 3 28" xfId="1511" xr:uid="{00000000-0005-0000-0000-0000E7050000}"/>
    <cellStyle name="Note 3 28 2" xfId="1512" xr:uid="{00000000-0005-0000-0000-0000E8050000}"/>
    <cellStyle name="Note 3 28 2 2" xfId="1513" xr:uid="{00000000-0005-0000-0000-0000E9050000}"/>
    <cellStyle name="Note 3 28 2_5 Cent Local" xfId="1514" xr:uid="{00000000-0005-0000-0000-0000EA050000}"/>
    <cellStyle name="Note 3 28 3" xfId="1515" xr:uid="{00000000-0005-0000-0000-0000EB050000}"/>
    <cellStyle name="Note 3 28_ Refunds" xfId="1516" xr:uid="{00000000-0005-0000-0000-0000EC050000}"/>
    <cellStyle name="Note 3 29" xfId="1517" xr:uid="{00000000-0005-0000-0000-0000ED050000}"/>
    <cellStyle name="Note 3 29 2" xfId="1518" xr:uid="{00000000-0005-0000-0000-0000EE050000}"/>
    <cellStyle name="Note 3 29 2 2" xfId="1519" xr:uid="{00000000-0005-0000-0000-0000EF050000}"/>
    <cellStyle name="Note 3 29 2_5 Cent Local" xfId="1520" xr:uid="{00000000-0005-0000-0000-0000F0050000}"/>
    <cellStyle name="Note 3 29 3" xfId="1521" xr:uid="{00000000-0005-0000-0000-0000F1050000}"/>
    <cellStyle name="Note 3 29_ Refunds" xfId="1522" xr:uid="{00000000-0005-0000-0000-0000F2050000}"/>
    <cellStyle name="Note 3 3" xfId="1523" xr:uid="{00000000-0005-0000-0000-0000F3050000}"/>
    <cellStyle name="Note 3 3 10" xfId="1524" xr:uid="{00000000-0005-0000-0000-0000F4050000}"/>
    <cellStyle name="Note 3 3 2" xfId="1525" xr:uid="{00000000-0005-0000-0000-0000F5050000}"/>
    <cellStyle name="Note 3 3 2 2" xfId="1526" xr:uid="{00000000-0005-0000-0000-0000F6050000}"/>
    <cellStyle name="Note 3 3 2 2 2" xfId="1527" xr:uid="{00000000-0005-0000-0000-0000F7050000}"/>
    <cellStyle name="Note 3 3 2 2_5 Cent Local" xfId="1528" xr:uid="{00000000-0005-0000-0000-0000F8050000}"/>
    <cellStyle name="Note 3 3 2 3" xfId="1529" xr:uid="{00000000-0005-0000-0000-0000F9050000}"/>
    <cellStyle name="Note 3 3 2_ Refunds" xfId="1530" xr:uid="{00000000-0005-0000-0000-0000FA050000}"/>
    <cellStyle name="Note 3 3 3" xfId="1531" xr:uid="{00000000-0005-0000-0000-0000FB050000}"/>
    <cellStyle name="Note 3 3 3 2" xfId="1532" xr:uid="{00000000-0005-0000-0000-0000FC050000}"/>
    <cellStyle name="Note 3 3 3 2 2" xfId="1533" xr:uid="{00000000-0005-0000-0000-0000FD050000}"/>
    <cellStyle name="Note 3 3 3 2_5 Cent Local" xfId="1534" xr:uid="{00000000-0005-0000-0000-0000FE050000}"/>
    <cellStyle name="Note 3 3 3 3" xfId="1535" xr:uid="{00000000-0005-0000-0000-0000FF050000}"/>
    <cellStyle name="Note 3 3 3_ Refunds" xfId="1536" xr:uid="{00000000-0005-0000-0000-000000060000}"/>
    <cellStyle name="Note 3 3 4" xfId="1537" xr:uid="{00000000-0005-0000-0000-000001060000}"/>
    <cellStyle name="Note 3 3 4 2" xfId="1538" xr:uid="{00000000-0005-0000-0000-000002060000}"/>
    <cellStyle name="Note 3 3 4 2 2" xfId="1539" xr:uid="{00000000-0005-0000-0000-000003060000}"/>
    <cellStyle name="Note 3 3 4 2_5 Cent Local" xfId="1540" xr:uid="{00000000-0005-0000-0000-000004060000}"/>
    <cellStyle name="Note 3 3 4 3" xfId="1541" xr:uid="{00000000-0005-0000-0000-000005060000}"/>
    <cellStyle name="Note 3 3 4_ Refunds" xfId="1542" xr:uid="{00000000-0005-0000-0000-000006060000}"/>
    <cellStyle name="Note 3 3 5" xfId="1543" xr:uid="{00000000-0005-0000-0000-000007060000}"/>
    <cellStyle name="Note 3 3 5 2" xfId="1544" xr:uid="{00000000-0005-0000-0000-000008060000}"/>
    <cellStyle name="Note 3 3 5 2 2" xfId="1545" xr:uid="{00000000-0005-0000-0000-000009060000}"/>
    <cellStyle name="Note 3 3 5 2_5 Cent Local" xfId="1546" xr:uid="{00000000-0005-0000-0000-00000A060000}"/>
    <cellStyle name="Note 3 3 5 3" xfId="1547" xr:uid="{00000000-0005-0000-0000-00000B060000}"/>
    <cellStyle name="Note 3 3 5_ Refunds" xfId="1548" xr:uid="{00000000-0005-0000-0000-00000C060000}"/>
    <cellStyle name="Note 3 3 6" xfId="1549" xr:uid="{00000000-0005-0000-0000-00000D060000}"/>
    <cellStyle name="Note 3 3 6 2" xfId="1550" xr:uid="{00000000-0005-0000-0000-00000E060000}"/>
    <cellStyle name="Note 3 3 6 2 2" xfId="1551" xr:uid="{00000000-0005-0000-0000-00000F060000}"/>
    <cellStyle name="Note 3 3 6 2_5 Cent Local" xfId="1552" xr:uid="{00000000-0005-0000-0000-000010060000}"/>
    <cellStyle name="Note 3 3 6 3" xfId="1553" xr:uid="{00000000-0005-0000-0000-000011060000}"/>
    <cellStyle name="Note 3 3 6_ Refunds" xfId="1554" xr:uid="{00000000-0005-0000-0000-000012060000}"/>
    <cellStyle name="Note 3 3 7" xfId="1555" xr:uid="{00000000-0005-0000-0000-000013060000}"/>
    <cellStyle name="Note 3 3 7 2" xfId="1556" xr:uid="{00000000-0005-0000-0000-000014060000}"/>
    <cellStyle name="Note 3 3 7 2 2" xfId="1557" xr:uid="{00000000-0005-0000-0000-000015060000}"/>
    <cellStyle name="Note 3 3 7 2_5 Cent Local" xfId="1558" xr:uid="{00000000-0005-0000-0000-000016060000}"/>
    <cellStyle name="Note 3 3 7 3" xfId="1559" xr:uid="{00000000-0005-0000-0000-000017060000}"/>
    <cellStyle name="Note 3 3 7_ Refunds" xfId="1560" xr:uid="{00000000-0005-0000-0000-000018060000}"/>
    <cellStyle name="Note 3 3 8" xfId="1561" xr:uid="{00000000-0005-0000-0000-000019060000}"/>
    <cellStyle name="Note 3 3 8 2" xfId="1562" xr:uid="{00000000-0005-0000-0000-00001A060000}"/>
    <cellStyle name="Note 3 3 8 2 2" xfId="1563" xr:uid="{00000000-0005-0000-0000-00001B060000}"/>
    <cellStyle name="Note 3 3 8 2_5 Cent Local" xfId="1564" xr:uid="{00000000-0005-0000-0000-00001C060000}"/>
    <cellStyle name="Note 3 3 8 3" xfId="1565" xr:uid="{00000000-0005-0000-0000-00001D060000}"/>
    <cellStyle name="Note 3 3 8_ Refunds" xfId="1566" xr:uid="{00000000-0005-0000-0000-00001E060000}"/>
    <cellStyle name="Note 3 3 9" xfId="1567" xr:uid="{00000000-0005-0000-0000-00001F060000}"/>
    <cellStyle name="Note 3 3 9 2" xfId="1568" xr:uid="{00000000-0005-0000-0000-000020060000}"/>
    <cellStyle name="Note 3 3 9_5 Cent Local" xfId="1569" xr:uid="{00000000-0005-0000-0000-000021060000}"/>
    <cellStyle name="Note 3 3_ Refunds" xfId="1570" xr:uid="{00000000-0005-0000-0000-000022060000}"/>
    <cellStyle name="Note 3 30" xfId="1571" xr:uid="{00000000-0005-0000-0000-000023060000}"/>
    <cellStyle name="Note 3 30 2" xfId="1572" xr:uid="{00000000-0005-0000-0000-000024060000}"/>
    <cellStyle name="Note 3 30 2 2" xfId="1573" xr:uid="{00000000-0005-0000-0000-000025060000}"/>
    <cellStyle name="Note 3 30 2_5 Cent Local" xfId="1574" xr:uid="{00000000-0005-0000-0000-000026060000}"/>
    <cellStyle name="Note 3 30 3" xfId="1575" xr:uid="{00000000-0005-0000-0000-000027060000}"/>
    <cellStyle name="Note 3 30_ Refunds" xfId="1576" xr:uid="{00000000-0005-0000-0000-000028060000}"/>
    <cellStyle name="Note 3 31" xfId="1577" xr:uid="{00000000-0005-0000-0000-000029060000}"/>
    <cellStyle name="Note 3 31 2" xfId="1578" xr:uid="{00000000-0005-0000-0000-00002A060000}"/>
    <cellStyle name="Note 3 31 2 2" xfId="1579" xr:uid="{00000000-0005-0000-0000-00002B060000}"/>
    <cellStyle name="Note 3 31 2_5 Cent Local" xfId="1580" xr:uid="{00000000-0005-0000-0000-00002C060000}"/>
    <cellStyle name="Note 3 31 3" xfId="1581" xr:uid="{00000000-0005-0000-0000-00002D060000}"/>
    <cellStyle name="Note 3 31_ Refunds" xfId="1582" xr:uid="{00000000-0005-0000-0000-00002E060000}"/>
    <cellStyle name="Note 3 32" xfId="1583" xr:uid="{00000000-0005-0000-0000-00002F060000}"/>
    <cellStyle name="Note 3 32 2" xfId="1584" xr:uid="{00000000-0005-0000-0000-000030060000}"/>
    <cellStyle name="Note 3 32 2 2" xfId="1585" xr:uid="{00000000-0005-0000-0000-000031060000}"/>
    <cellStyle name="Note 3 32 2_5 Cent Local" xfId="1586" xr:uid="{00000000-0005-0000-0000-000032060000}"/>
    <cellStyle name="Note 3 32 3" xfId="1587" xr:uid="{00000000-0005-0000-0000-000033060000}"/>
    <cellStyle name="Note 3 32_ Refunds" xfId="1588" xr:uid="{00000000-0005-0000-0000-000034060000}"/>
    <cellStyle name="Note 3 33" xfId="1589" xr:uid="{00000000-0005-0000-0000-000035060000}"/>
    <cellStyle name="Note 3 33 2" xfId="1590" xr:uid="{00000000-0005-0000-0000-000036060000}"/>
    <cellStyle name="Note 3 33_5 Cent Local" xfId="1591" xr:uid="{00000000-0005-0000-0000-000037060000}"/>
    <cellStyle name="Note 3 34" xfId="1592" xr:uid="{00000000-0005-0000-0000-000038060000}"/>
    <cellStyle name="Note 3 4" xfId="1593" xr:uid="{00000000-0005-0000-0000-000039060000}"/>
    <cellStyle name="Note 3 4 10" xfId="1594" xr:uid="{00000000-0005-0000-0000-00003A060000}"/>
    <cellStyle name="Note 3 4 2" xfId="1595" xr:uid="{00000000-0005-0000-0000-00003B060000}"/>
    <cellStyle name="Note 3 4 2 2" xfId="1596" xr:uid="{00000000-0005-0000-0000-00003C060000}"/>
    <cellStyle name="Note 3 4 2 2 2" xfId="1597" xr:uid="{00000000-0005-0000-0000-00003D060000}"/>
    <cellStyle name="Note 3 4 2 2_5 Cent Local" xfId="1598" xr:uid="{00000000-0005-0000-0000-00003E060000}"/>
    <cellStyle name="Note 3 4 2 3" xfId="1599" xr:uid="{00000000-0005-0000-0000-00003F060000}"/>
    <cellStyle name="Note 3 4 2_ Refunds" xfId="1600" xr:uid="{00000000-0005-0000-0000-000040060000}"/>
    <cellStyle name="Note 3 4 3" xfId="1601" xr:uid="{00000000-0005-0000-0000-000041060000}"/>
    <cellStyle name="Note 3 4 3 2" xfId="1602" xr:uid="{00000000-0005-0000-0000-000042060000}"/>
    <cellStyle name="Note 3 4 3 2 2" xfId="1603" xr:uid="{00000000-0005-0000-0000-000043060000}"/>
    <cellStyle name="Note 3 4 3 2_5 Cent Local" xfId="1604" xr:uid="{00000000-0005-0000-0000-000044060000}"/>
    <cellStyle name="Note 3 4 3 3" xfId="1605" xr:uid="{00000000-0005-0000-0000-000045060000}"/>
    <cellStyle name="Note 3 4 3_ Refunds" xfId="1606" xr:uid="{00000000-0005-0000-0000-000046060000}"/>
    <cellStyle name="Note 3 4 4" xfId="1607" xr:uid="{00000000-0005-0000-0000-000047060000}"/>
    <cellStyle name="Note 3 4 4 2" xfId="1608" xr:uid="{00000000-0005-0000-0000-000048060000}"/>
    <cellStyle name="Note 3 4 4 2 2" xfId="1609" xr:uid="{00000000-0005-0000-0000-000049060000}"/>
    <cellStyle name="Note 3 4 4 2_5 Cent Local" xfId="1610" xr:uid="{00000000-0005-0000-0000-00004A060000}"/>
    <cellStyle name="Note 3 4 4 3" xfId="1611" xr:uid="{00000000-0005-0000-0000-00004B060000}"/>
    <cellStyle name="Note 3 4 4_ Refunds" xfId="1612" xr:uid="{00000000-0005-0000-0000-00004C060000}"/>
    <cellStyle name="Note 3 4 5" xfId="1613" xr:uid="{00000000-0005-0000-0000-00004D060000}"/>
    <cellStyle name="Note 3 4 5 2" xfId="1614" xr:uid="{00000000-0005-0000-0000-00004E060000}"/>
    <cellStyle name="Note 3 4 5 2 2" xfId="1615" xr:uid="{00000000-0005-0000-0000-00004F060000}"/>
    <cellStyle name="Note 3 4 5 2_5 Cent Local" xfId="1616" xr:uid="{00000000-0005-0000-0000-000050060000}"/>
    <cellStyle name="Note 3 4 5 3" xfId="1617" xr:uid="{00000000-0005-0000-0000-000051060000}"/>
    <cellStyle name="Note 3 4 5_ Refunds" xfId="1618" xr:uid="{00000000-0005-0000-0000-000052060000}"/>
    <cellStyle name="Note 3 4 6" xfId="1619" xr:uid="{00000000-0005-0000-0000-000053060000}"/>
    <cellStyle name="Note 3 4 6 2" xfId="1620" xr:uid="{00000000-0005-0000-0000-000054060000}"/>
    <cellStyle name="Note 3 4 6 2 2" xfId="1621" xr:uid="{00000000-0005-0000-0000-000055060000}"/>
    <cellStyle name="Note 3 4 6 2_5 Cent Local" xfId="1622" xr:uid="{00000000-0005-0000-0000-000056060000}"/>
    <cellStyle name="Note 3 4 6 3" xfId="1623" xr:uid="{00000000-0005-0000-0000-000057060000}"/>
    <cellStyle name="Note 3 4 6_ Refunds" xfId="1624" xr:uid="{00000000-0005-0000-0000-000058060000}"/>
    <cellStyle name="Note 3 4 7" xfId="1625" xr:uid="{00000000-0005-0000-0000-000059060000}"/>
    <cellStyle name="Note 3 4 7 2" xfId="1626" xr:uid="{00000000-0005-0000-0000-00005A060000}"/>
    <cellStyle name="Note 3 4 7 2 2" xfId="1627" xr:uid="{00000000-0005-0000-0000-00005B060000}"/>
    <cellStyle name="Note 3 4 7 2_5 Cent Local" xfId="1628" xr:uid="{00000000-0005-0000-0000-00005C060000}"/>
    <cellStyle name="Note 3 4 7 3" xfId="1629" xr:uid="{00000000-0005-0000-0000-00005D060000}"/>
    <cellStyle name="Note 3 4 7_ Refunds" xfId="1630" xr:uid="{00000000-0005-0000-0000-00005E060000}"/>
    <cellStyle name="Note 3 4 8" xfId="1631" xr:uid="{00000000-0005-0000-0000-00005F060000}"/>
    <cellStyle name="Note 3 4 8 2" xfId="1632" xr:uid="{00000000-0005-0000-0000-000060060000}"/>
    <cellStyle name="Note 3 4 8 2 2" xfId="1633" xr:uid="{00000000-0005-0000-0000-000061060000}"/>
    <cellStyle name="Note 3 4 8 2_5 Cent Local" xfId="1634" xr:uid="{00000000-0005-0000-0000-000062060000}"/>
    <cellStyle name="Note 3 4 8 3" xfId="1635" xr:uid="{00000000-0005-0000-0000-000063060000}"/>
    <cellStyle name="Note 3 4 8_ Refunds" xfId="1636" xr:uid="{00000000-0005-0000-0000-000064060000}"/>
    <cellStyle name="Note 3 4 9" xfId="1637" xr:uid="{00000000-0005-0000-0000-000065060000}"/>
    <cellStyle name="Note 3 4 9 2" xfId="1638" xr:uid="{00000000-0005-0000-0000-000066060000}"/>
    <cellStyle name="Note 3 4 9_5 Cent Local" xfId="1639" xr:uid="{00000000-0005-0000-0000-000067060000}"/>
    <cellStyle name="Note 3 4_ Refunds" xfId="1640" xr:uid="{00000000-0005-0000-0000-000068060000}"/>
    <cellStyle name="Note 3 5" xfId="1641" xr:uid="{00000000-0005-0000-0000-000069060000}"/>
    <cellStyle name="Note 3 5 2" xfId="1642" xr:uid="{00000000-0005-0000-0000-00006A060000}"/>
    <cellStyle name="Note 3 5 2 2" xfId="1643" xr:uid="{00000000-0005-0000-0000-00006B060000}"/>
    <cellStyle name="Note 3 5 2_5 Cent Local" xfId="1644" xr:uid="{00000000-0005-0000-0000-00006C060000}"/>
    <cellStyle name="Note 3 5 3" xfId="1645" xr:uid="{00000000-0005-0000-0000-00006D060000}"/>
    <cellStyle name="Note 3 5_ Refunds" xfId="1646" xr:uid="{00000000-0005-0000-0000-00006E060000}"/>
    <cellStyle name="Note 3 6" xfId="1647" xr:uid="{00000000-0005-0000-0000-00006F060000}"/>
    <cellStyle name="Note 3 6 2" xfId="1648" xr:uid="{00000000-0005-0000-0000-000070060000}"/>
    <cellStyle name="Note 3 6 2 2" xfId="1649" xr:uid="{00000000-0005-0000-0000-000071060000}"/>
    <cellStyle name="Note 3 6 2_5 Cent Local" xfId="1650" xr:uid="{00000000-0005-0000-0000-000072060000}"/>
    <cellStyle name="Note 3 6 3" xfId="1651" xr:uid="{00000000-0005-0000-0000-000073060000}"/>
    <cellStyle name="Note 3 6_ Refunds" xfId="1652" xr:uid="{00000000-0005-0000-0000-000074060000}"/>
    <cellStyle name="Note 3 7" xfId="1653" xr:uid="{00000000-0005-0000-0000-000075060000}"/>
    <cellStyle name="Note 3 7 2" xfId="1654" xr:uid="{00000000-0005-0000-0000-000076060000}"/>
    <cellStyle name="Note 3 7 2 2" xfId="1655" xr:uid="{00000000-0005-0000-0000-000077060000}"/>
    <cellStyle name="Note 3 7 2_5 Cent Local" xfId="1656" xr:uid="{00000000-0005-0000-0000-000078060000}"/>
    <cellStyle name="Note 3 7 3" xfId="1657" xr:uid="{00000000-0005-0000-0000-000079060000}"/>
    <cellStyle name="Note 3 7_ Refunds" xfId="1658" xr:uid="{00000000-0005-0000-0000-00007A060000}"/>
    <cellStyle name="Note 3 8" xfId="1659" xr:uid="{00000000-0005-0000-0000-00007B060000}"/>
    <cellStyle name="Note 3 8 2" xfId="1660" xr:uid="{00000000-0005-0000-0000-00007C060000}"/>
    <cellStyle name="Note 3 8 2 2" xfId="1661" xr:uid="{00000000-0005-0000-0000-00007D060000}"/>
    <cellStyle name="Note 3 8 2_5 Cent Local" xfId="1662" xr:uid="{00000000-0005-0000-0000-00007E060000}"/>
    <cellStyle name="Note 3 8 3" xfId="1663" xr:uid="{00000000-0005-0000-0000-00007F060000}"/>
    <cellStyle name="Note 3 8_ Refunds" xfId="1664" xr:uid="{00000000-0005-0000-0000-000080060000}"/>
    <cellStyle name="Note 3 9" xfId="1665" xr:uid="{00000000-0005-0000-0000-000081060000}"/>
    <cellStyle name="Note 3 9 2" xfId="1666" xr:uid="{00000000-0005-0000-0000-000082060000}"/>
    <cellStyle name="Note 3 9 2 2" xfId="1667" xr:uid="{00000000-0005-0000-0000-000083060000}"/>
    <cellStyle name="Note 3 9 2_5 Cent Local" xfId="1668" xr:uid="{00000000-0005-0000-0000-000084060000}"/>
    <cellStyle name="Note 3 9 3" xfId="1669" xr:uid="{00000000-0005-0000-0000-000085060000}"/>
    <cellStyle name="Note 3 9_ Refunds" xfId="1670" xr:uid="{00000000-0005-0000-0000-000086060000}"/>
    <cellStyle name="Note 3_ Refunds" xfId="1671" xr:uid="{00000000-0005-0000-0000-000087060000}"/>
    <cellStyle name="Note 30" xfId="1672" xr:uid="{00000000-0005-0000-0000-000088060000}"/>
    <cellStyle name="Note 31" xfId="1673" xr:uid="{00000000-0005-0000-0000-000089060000}"/>
    <cellStyle name="Note 32" xfId="1674" xr:uid="{00000000-0005-0000-0000-00008A060000}"/>
    <cellStyle name="Note 33" xfId="1675" xr:uid="{00000000-0005-0000-0000-00008B060000}"/>
    <cellStyle name="Note 34" xfId="1676" xr:uid="{00000000-0005-0000-0000-00008C060000}"/>
    <cellStyle name="Note 35" xfId="1677" xr:uid="{00000000-0005-0000-0000-00008D060000}"/>
    <cellStyle name="Note 36" xfId="1678" xr:uid="{00000000-0005-0000-0000-00008E060000}"/>
    <cellStyle name="Note 37" xfId="1679" xr:uid="{00000000-0005-0000-0000-00008F060000}"/>
    <cellStyle name="Note 38" xfId="1680" xr:uid="{00000000-0005-0000-0000-000090060000}"/>
    <cellStyle name="Note 39" xfId="1681" xr:uid="{00000000-0005-0000-0000-000091060000}"/>
    <cellStyle name="Note 4" xfId="1682" xr:uid="{00000000-0005-0000-0000-000092060000}"/>
    <cellStyle name="Note 4 10" xfId="1683" xr:uid="{00000000-0005-0000-0000-000093060000}"/>
    <cellStyle name="Note 4 10 2" xfId="1684" xr:uid="{00000000-0005-0000-0000-000094060000}"/>
    <cellStyle name="Note 4 10 2 2" xfId="1685" xr:uid="{00000000-0005-0000-0000-000095060000}"/>
    <cellStyle name="Note 4 10 2_5 Cent Local" xfId="1686" xr:uid="{00000000-0005-0000-0000-000096060000}"/>
    <cellStyle name="Note 4 10 3" xfId="1687" xr:uid="{00000000-0005-0000-0000-000097060000}"/>
    <cellStyle name="Note 4 10_ Refunds" xfId="1688" xr:uid="{00000000-0005-0000-0000-000098060000}"/>
    <cellStyle name="Note 4 11" xfId="1689" xr:uid="{00000000-0005-0000-0000-000099060000}"/>
    <cellStyle name="Note 4 11 2" xfId="1690" xr:uid="{00000000-0005-0000-0000-00009A060000}"/>
    <cellStyle name="Note 4 11 2 2" xfId="1691" xr:uid="{00000000-0005-0000-0000-00009B060000}"/>
    <cellStyle name="Note 4 11 2_5 Cent Local" xfId="1692" xr:uid="{00000000-0005-0000-0000-00009C060000}"/>
    <cellStyle name="Note 4 11 3" xfId="1693" xr:uid="{00000000-0005-0000-0000-00009D060000}"/>
    <cellStyle name="Note 4 11_ Refunds" xfId="1694" xr:uid="{00000000-0005-0000-0000-00009E060000}"/>
    <cellStyle name="Note 4 12" xfId="1695" xr:uid="{00000000-0005-0000-0000-00009F060000}"/>
    <cellStyle name="Note 4 12 2" xfId="1696" xr:uid="{00000000-0005-0000-0000-0000A0060000}"/>
    <cellStyle name="Note 4 12 2 2" xfId="1697" xr:uid="{00000000-0005-0000-0000-0000A1060000}"/>
    <cellStyle name="Note 4 12 2_5 Cent Local" xfId="1698" xr:uid="{00000000-0005-0000-0000-0000A2060000}"/>
    <cellStyle name="Note 4 12 3" xfId="1699" xr:uid="{00000000-0005-0000-0000-0000A3060000}"/>
    <cellStyle name="Note 4 12_ Refunds" xfId="1700" xr:uid="{00000000-0005-0000-0000-0000A4060000}"/>
    <cellStyle name="Note 4 13" xfId="1701" xr:uid="{00000000-0005-0000-0000-0000A5060000}"/>
    <cellStyle name="Note 4 13 2" xfId="1702" xr:uid="{00000000-0005-0000-0000-0000A6060000}"/>
    <cellStyle name="Note 4 13 2 2" xfId="1703" xr:uid="{00000000-0005-0000-0000-0000A7060000}"/>
    <cellStyle name="Note 4 13 2_5 Cent Local" xfId="1704" xr:uid="{00000000-0005-0000-0000-0000A8060000}"/>
    <cellStyle name="Note 4 13 3" xfId="1705" xr:uid="{00000000-0005-0000-0000-0000A9060000}"/>
    <cellStyle name="Note 4 13_ Refunds" xfId="1706" xr:uid="{00000000-0005-0000-0000-0000AA060000}"/>
    <cellStyle name="Note 4 14" xfId="1707" xr:uid="{00000000-0005-0000-0000-0000AB060000}"/>
    <cellStyle name="Note 4 14 2" xfId="1708" xr:uid="{00000000-0005-0000-0000-0000AC060000}"/>
    <cellStyle name="Note 4 14 2 2" xfId="1709" xr:uid="{00000000-0005-0000-0000-0000AD060000}"/>
    <cellStyle name="Note 4 14 2_5 Cent Local" xfId="1710" xr:uid="{00000000-0005-0000-0000-0000AE060000}"/>
    <cellStyle name="Note 4 14 3" xfId="1711" xr:uid="{00000000-0005-0000-0000-0000AF060000}"/>
    <cellStyle name="Note 4 14_ Refunds" xfId="1712" xr:uid="{00000000-0005-0000-0000-0000B0060000}"/>
    <cellStyle name="Note 4 15" xfId="1713" xr:uid="{00000000-0005-0000-0000-0000B1060000}"/>
    <cellStyle name="Note 4 15 2" xfId="1714" xr:uid="{00000000-0005-0000-0000-0000B2060000}"/>
    <cellStyle name="Note 4 15 2 2" xfId="1715" xr:uid="{00000000-0005-0000-0000-0000B3060000}"/>
    <cellStyle name="Note 4 15 2_5 Cent Local" xfId="1716" xr:uid="{00000000-0005-0000-0000-0000B4060000}"/>
    <cellStyle name="Note 4 15 3" xfId="1717" xr:uid="{00000000-0005-0000-0000-0000B5060000}"/>
    <cellStyle name="Note 4 15_ Refunds" xfId="1718" xr:uid="{00000000-0005-0000-0000-0000B6060000}"/>
    <cellStyle name="Note 4 16" xfId="1719" xr:uid="{00000000-0005-0000-0000-0000B7060000}"/>
    <cellStyle name="Note 4 16 2" xfId="1720" xr:uid="{00000000-0005-0000-0000-0000B8060000}"/>
    <cellStyle name="Note 4 16 2 2" xfId="1721" xr:uid="{00000000-0005-0000-0000-0000B9060000}"/>
    <cellStyle name="Note 4 16 2_5 Cent Local" xfId="1722" xr:uid="{00000000-0005-0000-0000-0000BA060000}"/>
    <cellStyle name="Note 4 16 3" xfId="1723" xr:uid="{00000000-0005-0000-0000-0000BB060000}"/>
    <cellStyle name="Note 4 16_ Refunds" xfId="1724" xr:uid="{00000000-0005-0000-0000-0000BC060000}"/>
    <cellStyle name="Note 4 17" xfId="1725" xr:uid="{00000000-0005-0000-0000-0000BD060000}"/>
    <cellStyle name="Note 4 17 2" xfId="1726" xr:uid="{00000000-0005-0000-0000-0000BE060000}"/>
    <cellStyle name="Note 4 17 2 2" xfId="1727" xr:uid="{00000000-0005-0000-0000-0000BF060000}"/>
    <cellStyle name="Note 4 17 2_5 Cent Local" xfId="1728" xr:uid="{00000000-0005-0000-0000-0000C0060000}"/>
    <cellStyle name="Note 4 17 3" xfId="1729" xr:uid="{00000000-0005-0000-0000-0000C1060000}"/>
    <cellStyle name="Note 4 17_ Refunds" xfId="1730" xr:uid="{00000000-0005-0000-0000-0000C2060000}"/>
    <cellStyle name="Note 4 18" xfId="1731" xr:uid="{00000000-0005-0000-0000-0000C3060000}"/>
    <cellStyle name="Note 4 18 2" xfId="1732" xr:uid="{00000000-0005-0000-0000-0000C4060000}"/>
    <cellStyle name="Note 4 18 2 2" xfId="1733" xr:uid="{00000000-0005-0000-0000-0000C5060000}"/>
    <cellStyle name="Note 4 18 2_5 Cent Local" xfId="1734" xr:uid="{00000000-0005-0000-0000-0000C6060000}"/>
    <cellStyle name="Note 4 18 3" xfId="1735" xr:uid="{00000000-0005-0000-0000-0000C7060000}"/>
    <cellStyle name="Note 4 18_ Refunds" xfId="1736" xr:uid="{00000000-0005-0000-0000-0000C8060000}"/>
    <cellStyle name="Note 4 19" xfId="1737" xr:uid="{00000000-0005-0000-0000-0000C9060000}"/>
    <cellStyle name="Note 4 19 2" xfId="1738" xr:uid="{00000000-0005-0000-0000-0000CA060000}"/>
    <cellStyle name="Note 4 19 2 2" xfId="1739" xr:uid="{00000000-0005-0000-0000-0000CB060000}"/>
    <cellStyle name="Note 4 19 2_5 Cent Local" xfId="1740" xr:uid="{00000000-0005-0000-0000-0000CC060000}"/>
    <cellStyle name="Note 4 19 3" xfId="1741" xr:uid="{00000000-0005-0000-0000-0000CD060000}"/>
    <cellStyle name="Note 4 19_ Refunds" xfId="1742" xr:uid="{00000000-0005-0000-0000-0000CE060000}"/>
    <cellStyle name="Note 4 2" xfId="1743" xr:uid="{00000000-0005-0000-0000-0000CF060000}"/>
    <cellStyle name="Note 4 2 10" xfId="1744" xr:uid="{00000000-0005-0000-0000-0000D0060000}"/>
    <cellStyle name="Note 4 2 2" xfId="1745" xr:uid="{00000000-0005-0000-0000-0000D1060000}"/>
    <cellStyle name="Note 4 2 2 2" xfId="1746" xr:uid="{00000000-0005-0000-0000-0000D2060000}"/>
    <cellStyle name="Note 4 2 2 2 2" xfId="1747" xr:uid="{00000000-0005-0000-0000-0000D3060000}"/>
    <cellStyle name="Note 4 2 2 2_5 Cent Local" xfId="1748" xr:uid="{00000000-0005-0000-0000-0000D4060000}"/>
    <cellStyle name="Note 4 2 2 3" xfId="1749" xr:uid="{00000000-0005-0000-0000-0000D5060000}"/>
    <cellStyle name="Note 4 2 2_ Refunds" xfId="1750" xr:uid="{00000000-0005-0000-0000-0000D6060000}"/>
    <cellStyle name="Note 4 2 3" xfId="1751" xr:uid="{00000000-0005-0000-0000-0000D7060000}"/>
    <cellStyle name="Note 4 2 3 2" xfId="1752" xr:uid="{00000000-0005-0000-0000-0000D8060000}"/>
    <cellStyle name="Note 4 2 3 2 2" xfId="1753" xr:uid="{00000000-0005-0000-0000-0000D9060000}"/>
    <cellStyle name="Note 4 2 3 2_5 Cent Local" xfId="1754" xr:uid="{00000000-0005-0000-0000-0000DA060000}"/>
    <cellStyle name="Note 4 2 3 3" xfId="1755" xr:uid="{00000000-0005-0000-0000-0000DB060000}"/>
    <cellStyle name="Note 4 2 3_ Refunds" xfId="1756" xr:uid="{00000000-0005-0000-0000-0000DC060000}"/>
    <cellStyle name="Note 4 2 4" xfId="1757" xr:uid="{00000000-0005-0000-0000-0000DD060000}"/>
    <cellStyle name="Note 4 2 4 2" xfId="1758" xr:uid="{00000000-0005-0000-0000-0000DE060000}"/>
    <cellStyle name="Note 4 2 4 2 2" xfId="1759" xr:uid="{00000000-0005-0000-0000-0000DF060000}"/>
    <cellStyle name="Note 4 2 4 2_5 Cent Local" xfId="1760" xr:uid="{00000000-0005-0000-0000-0000E0060000}"/>
    <cellStyle name="Note 4 2 4 3" xfId="1761" xr:uid="{00000000-0005-0000-0000-0000E1060000}"/>
    <cellStyle name="Note 4 2 4_ Refunds" xfId="1762" xr:uid="{00000000-0005-0000-0000-0000E2060000}"/>
    <cellStyle name="Note 4 2 5" xfId="1763" xr:uid="{00000000-0005-0000-0000-0000E3060000}"/>
    <cellStyle name="Note 4 2 5 2" xfId="1764" xr:uid="{00000000-0005-0000-0000-0000E4060000}"/>
    <cellStyle name="Note 4 2 5 2 2" xfId="1765" xr:uid="{00000000-0005-0000-0000-0000E5060000}"/>
    <cellStyle name="Note 4 2 5 2_5 Cent Local" xfId="1766" xr:uid="{00000000-0005-0000-0000-0000E6060000}"/>
    <cellStyle name="Note 4 2 5 3" xfId="1767" xr:uid="{00000000-0005-0000-0000-0000E7060000}"/>
    <cellStyle name="Note 4 2 5_ Refunds" xfId="1768" xr:uid="{00000000-0005-0000-0000-0000E8060000}"/>
    <cellStyle name="Note 4 2 6" xfId="1769" xr:uid="{00000000-0005-0000-0000-0000E9060000}"/>
    <cellStyle name="Note 4 2 6 2" xfId="1770" xr:uid="{00000000-0005-0000-0000-0000EA060000}"/>
    <cellStyle name="Note 4 2 6 2 2" xfId="1771" xr:uid="{00000000-0005-0000-0000-0000EB060000}"/>
    <cellStyle name="Note 4 2 6 2_5 Cent Local" xfId="1772" xr:uid="{00000000-0005-0000-0000-0000EC060000}"/>
    <cellStyle name="Note 4 2 6 3" xfId="1773" xr:uid="{00000000-0005-0000-0000-0000ED060000}"/>
    <cellStyle name="Note 4 2 6_ Refunds" xfId="1774" xr:uid="{00000000-0005-0000-0000-0000EE060000}"/>
    <cellStyle name="Note 4 2 7" xfId="1775" xr:uid="{00000000-0005-0000-0000-0000EF060000}"/>
    <cellStyle name="Note 4 2 7 2" xfId="1776" xr:uid="{00000000-0005-0000-0000-0000F0060000}"/>
    <cellStyle name="Note 4 2 7 2 2" xfId="1777" xr:uid="{00000000-0005-0000-0000-0000F1060000}"/>
    <cellStyle name="Note 4 2 7 2_5 Cent Local" xfId="1778" xr:uid="{00000000-0005-0000-0000-0000F2060000}"/>
    <cellStyle name="Note 4 2 7 3" xfId="1779" xr:uid="{00000000-0005-0000-0000-0000F3060000}"/>
    <cellStyle name="Note 4 2 7_ Refunds" xfId="1780" xr:uid="{00000000-0005-0000-0000-0000F4060000}"/>
    <cellStyle name="Note 4 2 8" xfId="1781" xr:uid="{00000000-0005-0000-0000-0000F5060000}"/>
    <cellStyle name="Note 4 2 8 2" xfId="1782" xr:uid="{00000000-0005-0000-0000-0000F6060000}"/>
    <cellStyle name="Note 4 2 8 2 2" xfId="1783" xr:uid="{00000000-0005-0000-0000-0000F7060000}"/>
    <cellStyle name="Note 4 2 8 2_5 Cent Local" xfId="1784" xr:uid="{00000000-0005-0000-0000-0000F8060000}"/>
    <cellStyle name="Note 4 2 8 3" xfId="1785" xr:uid="{00000000-0005-0000-0000-0000F9060000}"/>
    <cellStyle name="Note 4 2 8_ Refunds" xfId="1786" xr:uid="{00000000-0005-0000-0000-0000FA060000}"/>
    <cellStyle name="Note 4 2 9" xfId="1787" xr:uid="{00000000-0005-0000-0000-0000FB060000}"/>
    <cellStyle name="Note 4 2 9 2" xfId="1788" xr:uid="{00000000-0005-0000-0000-0000FC060000}"/>
    <cellStyle name="Note 4 2 9_5 Cent Local" xfId="1789" xr:uid="{00000000-0005-0000-0000-0000FD060000}"/>
    <cellStyle name="Note 4 2_ Refunds" xfId="1790" xr:uid="{00000000-0005-0000-0000-0000FE060000}"/>
    <cellStyle name="Note 4 20" xfId="1791" xr:uid="{00000000-0005-0000-0000-0000FF060000}"/>
    <cellStyle name="Note 4 20 2" xfId="1792" xr:uid="{00000000-0005-0000-0000-000000070000}"/>
    <cellStyle name="Note 4 20 2 2" xfId="1793" xr:uid="{00000000-0005-0000-0000-000001070000}"/>
    <cellStyle name="Note 4 20 2_5 Cent Local" xfId="1794" xr:uid="{00000000-0005-0000-0000-000002070000}"/>
    <cellStyle name="Note 4 20 3" xfId="1795" xr:uid="{00000000-0005-0000-0000-000003070000}"/>
    <cellStyle name="Note 4 20_ Refunds" xfId="1796" xr:uid="{00000000-0005-0000-0000-000004070000}"/>
    <cellStyle name="Note 4 21" xfId="1797" xr:uid="{00000000-0005-0000-0000-000005070000}"/>
    <cellStyle name="Note 4 21 2" xfId="1798" xr:uid="{00000000-0005-0000-0000-000006070000}"/>
    <cellStyle name="Note 4 21 2 2" xfId="1799" xr:uid="{00000000-0005-0000-0000-000007070000}"/>
    <cellStyle name="Note 4 21 2_5 Cent Local" xfId="1800" xr:uid="{00000000-0005-0000-0000-000008070000}"/>
    <cellStyle name="Note 4 21 3" xfId="1801" xr:uid="{00000000-0005-0000-0000-000009070000}"/>
    <cellStyle name="Note 4 21_ Refunds" xfId="1802" xr:uid="{00000000-0005-0000-0000-00000A070000}"/>
    <cellStyle name="Note 4 22" xfId="1803" xr:uid="{00000000-0005-0000-0000-00000B070000}"/>
    <cellStyle name="Note 4 22 2" xfId="1804" xr:uid="{00000000-0005-0000-0000-00000C070000}"/>
    <cellStyle name="Note 4 22 2 2" xfId="1805" xr:uid="{00000000-0005-0000-0000-00000D070000}"/>
    <cellStyle name="Note 4 22 2_5 Cent Local" xfId="1806" xr:uid="{00000000-0005-0000-0000-00000E070000}"/>
    <cellStyle name="Note 4 22 3" xfId="1807" xr:uid="{00000000-0005-0000-0000-00000F070000}"/>
    <cellStyle name="Note 4 22_ Refunds" xfId="1808" xr:uid="{00000000-0005-0000-0000-000010070000}"/>
    <cellStyle name="Note 4 23" xfId="1809" xr:uid="{00000000-0005-0000-0000-000011070000}"/>
    <cellStyle name="Note 4 23 2" xfId="1810" xr:uid="{00000000-0005-0000-0000-000012070000}"/>
    <cellStyle name="Note 4 23 2 2" xfId="1811" xr:uid="{00000000-0005-0000-0000-000013070000}"/>
    <cellStyle name="Note 4 23 2_5 Cent Local" xfId="1812" xr:uid="{00000000-0005-0000-0000-000014070000}"/>
    <cellStyle name="Note 4 23 3" xfId="1813" xr:uid="{00000000-0005-0000-0000-000015070000}"/>
    <cellStyle name="Note 4 23_ Refunds" xfId="1814" xr:uid="{00000000-0005-0000-0000-000016070000}"/>
    <cellStyle name="Note 4 24" xfId="1815" xr:uid="{00000000-0005-0000-0000-000017070000}"/>
    <cellStyle name="Note 4 24 2" xfId="1816" xr:uid="{00000000-0005-0000-0000-000018070000}"/>
    <cellStyle name="Note 4 24 2 2" xfId="1817" xr:uid="{00000000-0005-0000-0000-000019070000}"/>
    <cellStyle name="Note 4 24 2_5 Cent Local" xfId="1818" xr:uid="{00000000-0005-0000-0000-00001A070000}"/>
    <cellStyle name="Note 4 24 3" xfId="1819" xr:uid="{00000000-0005-0000-0000-00001B070000}"/>
    <cellStyle name="Note 4 24_ Refunds" xfId="1820" xr:uid="{00000000-0005-0000-0000-00001C070000}"/>
    <cellStyle name="Note 4 25" xfId="1821" xr:uid="{00000000-0005-0000-0000-00001D070000}"/>
    <cellStyle name="Note 4 25 2" xfId="1822" xr:uid="{00000000-0005-0000-0000-00001E070000}"/>
    <cellStyle name="Note 4 25 2 2" xfId="1823" xr:uid="{00000000-0005-0000-0000-00001F070000}"/>
    <cellStyle name="Note 4 25 2_5 Cent Local" xfId="1824" xr:uid="{00000000-0005-0000-0000-000020070000}"/>
    <cellStyle name="Note 4 25 3" xfId="1825" xr:uid="{00000000-0005-0000-0000-000021070000}"/>
    <cellStyle name="Note 4 25_ Refunds" xfId="1826" xr:uid="{00000000-0005-0000-0000-000022070000}"/>
    <cellStyle name="Note 4 26" xfId="1827" xr:uid="{00000000-0005-0000-0000-000023070000}"/>
    <cellStyle name="Note 4 26 2" xfId="1828" xr:uid="{00000000-0005-0000-0000-000024070000}"/>
    <cellStyle name="Note 4 26 2 2" xfId="1829" xr:uid="{00000000-0005-0000-0000-000025070000}"/>
    <cellStyle name="Note 4 26 2_5 Cent Local" xfId="1830" xr:uid="{00000000-0005-0000-0000-000026070000}"/>
    <cellStyle name="Note 4 26 3" xfId="1831" xr:uid="{00000000-0005-0000-0000-000027070000}"/>
    <cellStyle name="Note 4 26_ Refunds" xfId="1832" xr:uid="{00000000-0005-0000-0000-000028070000}"/>
    <cellStyle name="Note 4 27" xfId="1833" xr:uid="{00000000-0005-0000-0000-000029070000}"/>
    <cellStyle name="Note 4 27 2" xfId="1834" xr:uid="{00000000-0005-0000-0000-00002A070000}"/>
    <cellStyle name="Note 4 27 2 2" xfId="1835" xr:uid="{00000000-0005-0000-0000-00002B070000}"/>
    <cellStyle name="Note 4 27 2_5 Cent Local" xfId="1836" xr:uid="{00000000-0005-0000-0000-00002C070000}"/>
    <cellStyle name="Note 4 27 3" xfId="1837" xr:uid="{00000000-0005-0000-0000-00002D070000}"/>
    <cellStyle name="Note 4 27_ Refunds" xfId="1838" xr:uid="{00000000-0005-0000-0000-00002E070000}"/>
    <cellStyle name="Note 4 28" xfId="1839" xr:uid="{00000000-0005-0000-0000-00002F070000}"/>
    <cellStyle name="Note 4 28 2" xfId="1840" xr:uid="{00000000-0005-0000-0000-000030070000}"/>
    <cellStyle name="Note 4 28 2 2" xfId="1841" xr:uid="{00000000-0005-0000-0000-000031070000}"/>
    <cellStyle name="Note 4 28 2_5 Cent Local" xfId="1842" xr:uid="{00000000-0005-0000-0000-000032070000}"/>
    <cellStyle name="Note 4 28 3" xfId="1843" xr:uid="{00000000-0005-0000-0000-000033070000}"/>
    <cellStyle name="Note 4 28_ Refunds" xfId="1844" xr:uid="{00000000-0005-0000-0000-000034070000}"/>
    <cellStyle name="Note 4 29" xfId="1845" xr:uid="{00000000-0005-0000-0000-000035070000}"/>
    <cellStyle name="Note 4 29 2" xfId="1846" xr:uid="{00000000-0005-0000-0000-000036070000}"/>
    <cellStyle name="Note 4 29 2 2" xfId="1847" xr:uid="{00000000-0005-0000-0000-000037070000}"/>
    <cellStyle name="Note 4 29 2_5 Cent Local" xfId="1848" xr:uid="{00000000-0005-0000-0000-000038070000}"/>
    <cellStyle name="Note 4 29 3" xfId="1849" xr:uid="{00000000-0005-0000-0000-000039070000}"/>
    <cellStyle name="Note 4 29_ Refunds" xfId="1850" xr:uid="{00000000-0005-0000-0000-00003A070000}"/>
    <cellStyle name="Note 4 3" xfId="1851" xr:uid="{00000000-0005-0000-0000-00003B070000}"/>
    <cellStyle name="Note 4 3 10" xfId="1852" xr:uid="{00000000-0005-0000-0000-00003C070000}"/>
    <cellStyle name="Note 4 3 2" xfId="1853" xr:uid="{00000000-0005-0000-0000-00003D070000}"/>
    <cellStyle name="Note 4 3 2 2" xfId="1854" xr:uid="{00000000-0005-0000-0000-00003E070000}"/>
    <cellStyle name="Note 4 3 2 2 2" xfId="1855" xr:uid="{00000000-0005-0000-0000-00003F070000}"/>
    <cellStyle name="Note 4 3 2 2_5 Cent Local" xfId="1856" xr:uid="{00000000-0005-0000-0000-000040070000}"/>
    <cellStyle name="Note 4 3 2 3" xfId="1857" xr:uid="{00000000-0005-0000-0000-000041070000}"/>
    <cellStyle name="Note 4 3 2_ Refunds" xfId="1858" xr:uid="{00000000-0005-0000-0000-000042070000}"/>
    <cellStyle name="Note 4 3 3" xfId="1859" xr:uid="{00000000-0005-0000-0000-000043070000}"/>
    <cellStyle name="Note 4 3 3 2" xfId="1860" xr:uid="{00000000-0005-0000-0000-000044070000}"/>
    <cellStyle name="Note 4 3 3 2 2" xfId="1861" xr:uid="{00000000-0005-0000-0000-000045070000}"/>
    <cellStyle name="Note 4 3 3 2_5 Cent Local" xfId="1862" xr:uid="{00000000-0005-0000-0000-000046070000}"/>
    <cellStyle name="Note 4 3 3 3" xfId="1863" xr:uid="{00000000-0005-0000-0000-000047070000}"/>
    <cellStyle name="Note 4 3 3_ Refunds" xfId="1864" xr:uid="{00000000-0005-0000-0000-000048070000}"/>
    <cellStyle name="Note 4 3 4" xfId="1865" xr:uid="{00000000-0005-0000-0000-000049070000}"/>
    <cellStyle name="Note 4 3 4 2" xfId="1866" xr:uid="{00000000-0005-0000-0000-00004A070000}"/>
    <cellStyle name="Note 4 3 4 2 2" xfId="1867" xr:uid="{00000000-0005-0000-0000-00004B070000}"/>
    <cellStyle name="Note 4 3 4 2_5 Cent Local" xfId="1868" xr:uid="{00000000-0005-0000-0000-00004C070000}"/>
    <cellStyle name="Note 4 3 4 3" xfId="1869" xr:uid="{00000000-0005-0000-0000-00004D070000}"/>
    <cellStyle name="Note 4 3 4_ Refunds" xfId="1870" xr:uid="{00000000-0005-0000-0000-00004E070000}"/>
    <cellStyle name="Note 4 3 5" xfId="1871" xr:uid="{00000000-0005-0000-0000-00004F070000}"/>
    <cellStyle name="Note 4 3 5 2" xfId="1872" xr:uid="{00000000-0005-0000-0000-000050070000}"/>
    <cellStyle name="Note 4 3 5 2 2" xfId="1873" xr:uid="{00000000-0005-0000-0000-000051070000}"/>
    <cellStyle name="Note 4 3 5 2_5 Cent Local" xfId="1874" xr:uid="{00000000-0005-0000-0000-000052070000}"/>
    <cellStyle name="Note 4 3 5 3" xfId="1875" xr:uid="{00000000-0005-0000-0000-000053070000}"/>
    <cellStyle name="Note 4 3 5_ Refunds" xfId="1876" xr:uid="{00000000-0005-0000-0000-000054070000}"/>
    <cellStyle name="Note 4 3 6" xfId="1877" xr:uid="{00000000-0005-0000-0000-000055070000}"/>
    <cellStyle name="Note 4 3 6 2" xfId="1878" xr:uid="{00000000-0005-0000-0000-000056070000}"/>
    <cellStyle name="Note 4 3 6 2 2" xfId="1879" xr:uid="{00000000-0005-0000-0000-000057070000}"/>
    <cellStyle name="Note 4 3 6 2_5 Cent Local" xfId="1880" xr:uid="{00000000-0005-0000-0000-000058070000}"/>
    <cellStyle name="Note 4 3 6 3" xfId="1881" xr:uid="{00000000-0005-0000-0000-000059070000}"/>
    <cellStyle name="Note 4 3 6_ Refunds" xfId="1882" xr:uid="{00000000-0005-0000-0000-00005A070000}"/>
    <cellStyle name="Note 4 3 7" xfId="1883" xr:uid="{00000000-0005-0000-0000-00005B070000}"/>
    <cellStyle name="Note 4 3 7 2" xfId="1884" xr:uid="{00000000-0005-0000-0000-00005C070000}"/>
    <cellStyle name="Note 4 3 7 2 2" xfId="1885" xr:uid="{00000000-0005-0000-0000-00005D070000}"/>
    <cellStyle name="Note 4 3 7 2_5 Cent Local" xfId="1886" xr:uid="{00000000-0005-0000-0000-00005E070000}"/>
    <cellStyle name="Note 4 3 7 3" xfId="1887" xr:uid="{00000000-0005-0000-0000-00005F070000}"/>
    <cellStyle name="Note 4 3 7_ Refunds" xfId="1888" xr:uid="{00000000-0005-0000-0000-000060070000}"/>
    <cellStyle name="Note 4 3 8" xfId="1889" xr:uid="{00000000-0005-0000-0000-000061070000}"/>
    <cellStyle name="Note 4 3 8 2" xfId="1890" xr:uid="{00000000-0005-0000-0000-000062070000}"/>
    <cellStyle name="Note 4 3 8 2 2" xfId="1891" xr:uid="{00000000-0005-0000-0000-000063070000}"/>
    <cellStyle name="Note 4 3 8 2_5 Cent Local" xfId="1892" xr:uid="{00000000-0005-0000-0000-000064070000}"/>
    <cellStyle name="Note 4 3 8 3" xfId="1893" xr:uid="{00000000-0005-0000-0000-000065070000}"/>
    <cellStyle name="Note 4 3 8_ Refunds" xfId="1894" xr:uid="{00000000-0005-0000-0000-000066070000}"/>
    <cellStyle name="Note 4 3 9" xfId="1895" xr:uid="{00000000-0005-0000-0000-000067070000}"/>
    <cellStyle name="Note 4 3 9 2" xfId="1896" xr:uid="{00000000-0005-0000-0000-000068070000}"/>
    <cellStyle name="Note 4 3 9_5 Cent Local" xfId="1897" xr:uid="{00000000-0005-0000-0000-000069070000}"/>
    <cellStyle name="Note 4 3_ Refunds" xfId="1898" xr:uid="{00000000-0005-0000-0000-00006A070000}"/>
    <cellStyle name="Note 4 30" xfId="1899" xr:uid="{00000000-0005-0000-0000-00006B070000}"/>
    <cellStyle name="Note 4 30 2" xfId="1900" xr:uid="{00000000-0005-0000-0000-00006C070000}"/>
    <cellStyle name="Note 4 30 2 2" xfId="1901" xr:uid="{00000000-0005-0000-0000-00006D070000}"/>
    <cellStyle name="Note 4 30 2_5 Cent Local" xfId="1902" xr:uid="{00000000-0005-0000-0000-00006E070000}"/>
    <cellStyle name="Note 4 30 3" xfId="1903" xr:uid="{00000000-0005-0000-0000-00006F070000}"/>
    <cellStyle name="Note 4 30_ Refunds" xfId="1904" xr:uid="{00000000-0005-0000-0000-000070070000}"/>
    <cellStyle name="Note 4 31" xfId="1905" xr:uid="{00000000-0005-0000-0000-000071070000}"/>
    <cellStyle name="Note 4 31 2" xfId="1906" xr:uid="{00000000-0005-0000-0000-000072070000}"/>
    <cellStyle name="Note 4 31 2 2" xfId="1907" xr:uid="{00000000-0005-0000-0000-000073070000}"/>
    <cellStyle name="Note 4 31 2_5 Cent Local" xfId="1908" xr:uid="{00000000-0005-0000-0000-000074070000}"/>
    <cellStyle name="Note 4 31 3" xfId="1909" xr:uid="{00000000-0005-0000-0000-000075070000}"/>
    <cellStyle name="Note 4 31_ Refunds" xfId="1910" xr:uid="{00000000-0005-0000-0000-000076070000}"/>
    <cellStyle name="Note 4 32" xfId="1911" xr:uid="{00000000-0005-0000-0000-000077070000}"/>
    <cellStyle name="Note 4 32 2" xfId="1912" xr:uid="{00000000-0005-0000-0000-000078070000}"/>
    <cellStyle name="Note 4 32 2 2" xfId="1913" xr:uid="{00000000-0005-0000-0000-000079070000}"/>
    <cellStyle name="Note 4 32 2_5 Cent Local" xfId="1914" xr:uid="{00000000-0005-0000-0000-00007A070000}"/>
    <cellStyle name="Note 4 32 3" xfId="1915" xr:uid="{00000000-0005-0000-0000-00007B070000}"/>
    <cellStyle name="Note 4 32_ Refunds" xfId="1916" xr:uid="{00000000-0005-0000-0000-00007C070000}"/>
    <cellStyle name="Note 4 33" xfId="1917" xr:uid="{00000000-0005-0000-0000-00007D070000}"/>
    <cellStyle name="Note 4 33 2" xfId="1918" xr:uid="{00000000-0005-0000-0000-00007E070000}"/>
    <cellStyle name="Note 4 33_5 Cent Local" xfId="1919" xr:uid="{00000000-0005-0000-0000-00007F070000}"/>
    <cellStyle name="Note 4 34" xfId="1920" xr:uid="{00000000-0005-0000-0000-000080070000}"/>
    <cellStyle name="Note 4 4" xfId="1921" xr:uid="{00000000-0005-0000-0000-000081070000}"/>
    <cellStyle name="Note 4 4 10" xfId="1922" xr:uid="{00000000-0005-0000-0000-000082070000}"/>
    <cellStyle name="Note 4 4 2" xfId="1923" xr:uid="{00000000-0005-0000-0000-000083070000}"/>
    <cellStyle name="Note 4 4 2 2" xfId="1924" xr:uid="{00000000-0005-0000-0000-000084070000}"/>
    <cellStyle name="Note 4 4 2 2 2" xfId="1925" xr:uid="{00000000-0005-0000-0000-000085070000}"/>
    <cellStyle name="Note 4 4 2 2_5 Cent Local" xfId="1926" xr:uid="{00000000-0005-0000-0000-000086070000}"/>
    <cellStyle name="Note 4 4 2 3" xfId="1927" xr:uid="{00000000-0005-0000-0000-000087070000}"/>
    <cellStyle name="Note 4 4 2_ Refunds" xfId="1928" xr:uid="{00000000-0005-0000-0000-000088070000}"/>
    <cellStyle name="Note 4 4 3" xfId="1929" xr:uid="{00000000-0005-0000-0000-000089070000}"/>
    <cellStyle name="Note 4 4 3 2" xfId="1930" xr:uid="{00000000-0005-0000-0000-00008A070000}"/>
    <cellStyle name="Note 4 4 3 2 2" xfId="1931" xr:uid="{00000000-0005-0000-0000-00008B070000}"/>
    <cellStyle name="Note 4 4 3 2_5 Cent Local" xfId="1932" xr:uid="{00000000-0005-0000-0000-00008C070000}"/>
    <cellStyle name="Note 4 4 3 3" xfId="1933" xr:uid="{00000000-0005-0000-0000-00008D070000}"/>
    <cellStyle name="Note 4 4 3_ Refunds" xfId="1934" xr:uid="{00000000-0005-0000-0000-00008E070000}"/>
    <cellStyle name="Note 4 4 4" xfId="1935" xr:uid="{00000000-0005-0000-0000-00008F070000}"/>
    <cellStyle name="Note 4 4 4 2" xfId="1936" xr:uid="{00000000-0005-0000-0000-000090070000}"/>
    <cellStyle name="Note 4 4 4 2 2" xfId="1937" xr:uid="{00000000-0005-0000-0000-000091070000}"/>
    <cellStyle name="Note 4 4 4 2_5 Cent Local" xfId="1938" xr:uid="{00000000-0005-0000-0000-000092070000}"/>
    <cellStyle name="Note 4 4 4 3" xfId="1939" xr:uid="{00000000-0005-0000-0000-000093070000}"/>
    <cellStyle name="Note 4 4 4_ Refunds" xfId="1940" xr:uid="{00000000-0005-0000-0000-000094070000}"/>
    <cellStyle name="Note 4 4 5" xfId="1941" xr:uid="{00000000-0005-0000-0000-000095070000}"/>
    <cellStyle name="Note 4 4 5 2" xfId="1942" xr:uid="{00000000-0005-0000-0000-000096070000}"/>
    <cellStyle name="Note 4 4 5 2 2" xfId="1943" xr:uid="{00000000-0005-0000-0000-000097070000}"/>
    <cellStyle name="Note 4 4 5 2_5 Cent Local" xfId="1944" xr:uid="{00000000-0005-0000-0000-000098070000}"/>
    <cellStyle name="Note 4 4 5 3" xfId="1945" xr:uid="{00000000-0005-0000-0000-000099070000}"/>
    <cellStyle name="Note 4 4 5_ Refunds" xfId="1946" xr:uid="{00000000-0005-0000-0000-00009A070000}"/>
    <cellStyle name="Note 4 4 6" xfId="1947" xr:uid="{00000000-0005-0000-0000-00009B070000}"/>
    <cellStyle name="Note 4 4 6 2" xfId="1948" xr:uid="{00000000-0005-0000-0000-00009C070000}"/>
    <cellStyle name="Note 4 4 6 2 2" xfId="1949" xr:uid="{00000000-0005-0000-0000-00009D070000}"/>
    <cellStyle name="Note 4 4 6 2_5 Cent Local" xfId="1950" xr:uid="{00000000-0005-0000-0000-00009E070000}"/>
    <cellStyle name="Note 4 4 6 3" xfId="1951" xr:uid="{00000000-0005-0000-0000-00009F070000}"/>
    <cellStyle name="Note 4 4 6_ Refunds" xfId="1952" xr:uid="{00000000-0005-0000-0000-0000A0070000}"/>
    <cellStyle name="Note 4 4 7" xfId="1953" xr:uid="{00000000-0005-0000-0000-0000A1070000}"/>
    <cellStyle name="Note 4 4 7 2" xfId="1954" xr:uid="{00000000-0005-0000-0000-0000A2070000}"/>
    <cellStyle name="Note 4 4 7 2 2" xfId="1955" xr:uid="{00000000-0005-0000-0000-0000A3070000}"/>
    <cellStyle name="Note 4 4 7 2_5 Cent Local" xfId="1956" xr:uid="{00000000-0005-0000-0000-0000A4070000}"/>
    <cellStyle name="Note 4 4 7 3" xfId="1957" xr:uid="{00000000-0005-0000-0000-0000A5070000}"/>
    <cellStyle name="Note 4 4 7_ Refunds" xfId="1958" xr:uid="{00000000-0005-0000-0000-0000A6070000}"/>
    <cellStyle name="Note 4 4 8" xfId="1959" xr:uid="{00000000-0005-0000-0000-0000A7070000}"/>
    <cellStyle name="Note 4 4 8 2" xfId="1960" xr:uid="{00000000-0005-0000-0000-0000A8070000}"/>
    <cellStyle name="Note 4 4 8 2 2" xfId="1961" xr:uid="{00000000-0005-0000-0000-0000A9070000}"/>
    <cellStyle name="Note 4 4 8 2_5 Cent Local" xfId="1962" xr:uid="{00000000-0005-0000-0000-0000AA070000}"/>
    <cellStyle name="Note 4 4 8 3" xfId="1963" xr:uid="{00000000-0005-0000-0000-0000AB070000}"/>
    <cellStyle name="Note 4 4 8_ Refunds" xfId="1964" xr:uid="{00000000-0005-0000-0000-0000AC070000}"/>
    <cellStyle name="Note 4 4 9" xfId="1965" xr:uid="{00000000-0005-0000-0000-0000AD070000}"/>
    <cellStyle name="Note 4 4 9 2" xfId="1966" xr:uid="{00000000-0005-0000-0000-0000AE070000}"/>
    <cellStyle name="Note 4 4 9_5 Cent Local" xfId="1967" xr:uid="{00000000-0005-0000-0000-0000AF070000}"/>
    <cellStyle name="Note 4 4_ Refunds" xfId="1968" xr:uid="{00000000-0005-0000-0000-0000B0070000}"/>
    <cellStyle name="Note 4 5" xfId="1969" xr:uid="{00000000-0005-0000-0000-0000B1070000}"/>
    <cellStyle name="Note 4 5 2" xfId="1970" xr:uid="{00000000-0005-0000-0000-0000B2070000}"/>
    <cellStyle name="Note 4 5 2 2" xfId="1971" xr:uid="{00000000-0005-0000-0000-0000B3070000}"/>
    <cellStyle name="Note 4 5 2_5 Cent Local" xfId="1972" xr:uid="{00000000-0005-0000-0000-0000B4070000}"/>
    <cellStyle name="Note 4 5 3" xfId="1973" xr:uid="{00000000-0005-0000-0000-0000B5070000}"/>
    <cellStyle name="Note 4 5_ Refunds" xfId="1974" xr:uid="{00000000-0005-0000-0000-0000B6070000}"/>
    <cellStyle name="Note 4 6" xfId="1975" xr:uid="{00000000-0005-0000-0000-0000B7070000}"/>
    <cellStyle name="Note 4 6 2" xfId="1976" xr:uid="{00000000-0005-0000-0000-0000B8070000}"/>
    <cellStyle name="Note 4 6 2 2" xfId="1977" xr:uid="{00000000-0005-0000-0000-0000B9070000}"/>
    <cellStyle name="Note 4 6 2_5 Cent Local" xfId="1978" xr:uid="{00000000-0005-0000-0000-0000BA070000}"/>
    <cellStyle name="Note 4 6 3" xfId="1979" xr:uid="{00000000-0005-0000-0000-0000BB070000}"/>
    <cellStyle name="Note 4 6_ Refunds" xfId="1980" xr:uid="{00000000-0005-0000-0000-0000BC070000}"/>
    <cellStyle name="Note 4 7" xfId="1981" xr:uid="{00000000-0005-0000-0000-0000BD070000}"/>
    <cellStyle name="Note 4 7 2" xfId="1982" xr:uid="{00000000-0005-0000-0000-0000BE070000}"/>
    <cellStyle name="Note 4 7 2 2" xfId="1983" xr:uid="{00000000-0005-0000-0000-0000BF070000}"/>
    <cellStyle name="Note 4 7 2_5 Cent Local" xfId="1984" xr:uid="{00000000-0005-0000-0000-0000C0070000}"/>
    <cellStyle name="Note 4 7 3" xfId="1985" xr:uid="{00000000-0005-0000-0000-0000C1070000}"/>
    <cellStyle name="Note 4 7_ Refunds" xfId="1986" xr:uid="{00000000-0005-0000-0000-0000C2070000}"/>
    <cellStyle name="Note 4 8" xfId="1987" xr:uid="{00000000-0005-0000-0000-0000C3070000}"/>
    <cellStyle name="Note 4 8 2" xfId="1988" xr:uid="{00000000-0005-0000-0000-0000C4070000}"/>
    <cellStyle name="Note 4 8 2 2" xfId="1989" xr:uid="{00000000-0005-0000-0000-0000C5070000}"/>
    <cellStyle name="Note 4 8 2_5 Cent Local" xfId="1990" xr:uid="{00000000-0005-0000-0000-0000C6070000}"/>
    <cellStyle name="Note 4 8 3" xfId="1991" xr:uid="{00000000-0005-0000-0000-0000C7070000}"/>
    <cellStyle name="Note 4 8_ Refunds" xfId="1992" xr:uid="{00000000-0005-0000-0000-0000C8070000}"/>
    <cellStyle name="Note 4 9" xfId="1993" xr:uid="{00000000-0005-0000-0000-0000C9070000}"/>
    <cellStyle name="Note 4 9 2" xfId="1994" xr:uid="{00000000-0005-0000-0000-0000CA070000}"/>
    <cellStyle name="Note 4 9 2 2" xfId="1995" xr:uid="{00000000-0005-0000-0000-0000CB070000}"/>
    <cellStyle name="Note 4 9 2_5 Cent Local" xfId="1996" xr:uid="{00000000-0005-0000-0000-0000CC070000}"/>
    <cellStyle name="Note 4 9 3" xfId="1997" xr:uid="{00000000-0005-0000-0000-0000CD070000}"/>
    <cellStyle name="Note 4 9_ Refunds" xfId="1998" xr:uid="{00000000-0005-0000-0000-0000CE070000}"/>
    <cellStyle name="Note 4_ Refunds" xfId="1999" xr:uid="{00000000-0005-0000-0000-0000CF070000}"/>
    <cellStyle name="Note 40" xfId="2000" xr:uid="{00000000-0005-0000-0000-0000D0070000}"/>
    <cellStyle name="Note 41" xfId="2001" xr:uid="{00000000-0005-0000-0000-0000D1070000}"/>
    <cellStyle name="Note 42" xfId="2002" xr:uid="{00000000-0005-0000-0000-0000D2070000}"/>
    <cellStyle name="Note 43" xfId="2003" xr:uid="{00000000-0005-0000-0000-0000D3070000}"/>
    <cellStyle name="Note 44" xfId="2004" xr:uid="{00000000-0005-0000-0000-0000D4070000}"/>
    <cellStyle name="Note 45" xfId="2005" xr:uid="{00000000-0005-0000-0000-0000D5070000}"/>
    <cellStyle name="Note 46" xfId="2006" xr:uid="{00000000-0005-0000-0000-0000D6070000}"/>
    <cellStyle name="Note 47" xfId="2007" xr:uid="{00000000-0005-0000-0000-0000D7070000}"/>
    <cellStyle name="Note 48" xfId="2008" xr:uid="{00000000-0005-0000-0000-0000D8070000}"/>
    <cellStyle name="Note 49" xfId="2009" xr:uid="{00000000-0005-0000-0000-0000D9070000}"/>
    <cellStyle name="Note 5" xfId="2010" xr:uid="{00000000-0005-0000-0000-0000DA070000}"/>
    <cellStyle name="Note 5 10" xfId="2011" xr:uid="{00000000-0005-0000-0000-0000DB070000}"/>
    <cellStyle name="Note 5 10 2" xfId="2012" xr:uid="{00000000-0005-0000-0000-0000DC070000}"/>
    <cellStyle name="Note 5 10 2 2" xfId="2013" xr:uid="{00000000-0005-0000-0000-0000DD070000}"/>
    <cellStyle name="Note 5 10 2_5 Cent Local" xfId="2014" xr:uid="{00000000-0005-0000-0000-0000DE070000}"/>
    <cellStyle name="Note 5 10 3" xfId="2015" xr:uid="{00000000-0005-0000-0000-0000DF070000}"/>
    <cellStyle name="Note 5 10_ Refunds" xfId="2016" xr:uid="{00000000-0005-0000-0000-0000E0070000}"/>
    <cellStyle name="Note 5 11" xfId="2017" xr:uid="{00000000-0005-0000-0000-0000E1070000}"/>
    <cellStyle name="Note 5 11 2" xfId="2018" xr:uid="{00000000-0005-0000-0000-0000E2070000}"/>
    <cellStyle name="Note 5 11 2 2" xfId="2019" xr:uid="{00000000-0005-0000-0000-0000E3070000}"/>
    <cellStyle name="Note 5 11 2_5 Cent Local" xfId="2020" xr:uid="{00000000-0005-0000-0000-0000E4070000}"/>
    <cellStyle name="Note 5 11 3" xfId="2021" xr:uid="{00000000-0005-0000-0000-0000E5070000}"/>
    <cellStyle name="Note 5 11_ Refunds" xfId="2022" xr:uid="{00000000-0005-0000-0000-0000E6070000}"/>
    <cellStyle name="Note 5 12" xfId="2023" xr:uid="{00000000-0005-0000-0000-0000E7070000}"/>
    <cellStyle name="Note 5 12 2" xfId="2024" xr:uid="{00000000-0005-0000-0000-0000E8070000}"/>
    <cellStyle name="Note 5 12 2 2" xfId="2025" xr:uid="{00000000-0005-0000-0000-0000E9070000}"/>
    <cellStyle name="Note 5 12 2_5 Cent Local" xfId="2026" xr:uid="{00000000-0005-0000-0000-0000EA070000}"/>
    <cellStyle name="Note 5 12 3" xfId="2027" xr:uid="{00000000-0005-0000-0000-0000EB070000}"/>
    <cellStyle name="Note 5 12_ Refunds" xfId="2028" xr:uid="{00000000-0005-0000-0000-0000EC070000}"/>
    <cellStyle name="Note 5 13" xfId="2029" xr:uid="{00000000-0005-0000-0000-0000ED070000}"/>
    <cellStyle name="Note 5 13 2" xfId="2030" xr:uid="{00000000-0005-0000-0000-0000EE070000}"/>
    <cellStyle name="Note 5 13 2 2" xfId="2031" xr:uid="{00000000-0005-0000-0000-0000EF070000}"/>
    <cellStyle name="Note 5 13 2_5 Cent Local" xfId="2032" xr:uid="{00000000-0005-0000-0000-0000F0070000}"/>
    <cellStyle name="Note 5 13 3" xfId="2033" xr:uid="{00000000-0005-0000-0000-0000F1070000}"/>
    <cellStyle name="Note 5 13_ Refunds" xfId="2034" xr:uid="{00000000-0005-0000-0000-0000F2070000}"/>
    <cellStyle name="Note 5 14" xfId="2035" xr:uid="{00000000-0005-0000-0000-0000F3070000}"/>
    <cellStyle name="Note 5 14 2" xfId="2036" xr:uid="{00000000-0005-0000-0000-0000F4070000}"/>
    <cellStyle name="Note 5 14 2 2" xfId="2037" xr:uid="{00000000-0005-0000-0000-0000F5070000}"/>
    <cellStyle name="Note 5 14 2_5 Cent Local" xfId="2038" xr:uid="{00000000-0005-0000-0000-0000F6070000}"/>
    <cellStyle name="Note 5 14 3" xfId="2039" xr:uid="{00000000-0005-0000-0000-0000F7070000}"/>
    <cellStyle name="Note 5 14_ Refunds" xfId="2040" xr:uid="{00000000-0005-0000-0000-0000F8070000}"/>
    <cellStyle name="Note 5 15" xfId="2041" xr:uid="{00000000-0005-0000-0000-0000F9070000}"/>
    <cellStyle name="Note 5 15 2" xfId="2042" xr:uid="{00000000-0005-0000-0000-0000FA070000}"/>
    <cellStyle name="Note 5 15 2 2" xfId="2043" xr:uid="{00000000-0005-0000-0000-0000FB070000}"/>
    <cellStyle name="Note 5 15 2_5 Cent Local" xfId="2044" xr:uid="{00000000-0005-0000-0000-0000FC070000}"/>
    <cellStyle name="Note 5 15 3" xfId="2045" xr:uid="{00000000-0005-0000-0000-0000FD070000}"/>
    <cellStyle name="Note 5 15_ Refunds" xfId="2046" xr:uid="{00000000-0005-0000-0000-0000FE070000}"/>
    <cellStyle name="Note 5 16" xfId="2047" xr:uid="{00000000-0005-0000-0000-0000FF070000}"/>
    <cellStyle name="Note 5 16 2" xfId="2048" xr:uid="{00000000-0005-0000-0000-000000080000}"/>
    <cellStyle name="Note 5 16 2 2" xfId="2049" xr:uid="{00000000-0005-0000-0000-000001080000}"/>
    <cellStyle name="Note 5 16 2_5 Cent Local" xfId="2050" xr:uid="{00000000-0005-0000-0000-000002080000}"/>
    <cellStyle name="Note 5 16 3" xfId="2051" xr:uid="{00000000-0005-0000-0000-000003080000}"/>
    <cellStyle name="Note 5 16_ Refunds" xfId="2052" xr:uid="{00000000-0005-0000-0000-000004080000}"/>
    <cellStyle name="Note 5 17" xfId="2053" xr:uid="{00000000-0005-0000-0000-000005080000}"/>
    <cellStyle name="Note 5 17 2" xfId="2054" xr:uid="{00000000-0005-0000-0000-000006080000}"/>
    <cellStyle name="Note 5 17 2 2" xfId="2055" xr:uid="{00000000-0005-0000-0000-000007080000}"/>
    <cellStyle name="Note 5 17 2_5 Cent Local" xfId="2056" xr:uid="{00000000-0005-0000-0000-000008080000}"/>
    <cellStyle name="Note 5 17 3" xfId="2057" xr:uid="{00000000-0005-0000-0000-000009080000}"/>
    <cellStyle name="Note 5 17_ Refunds" xfId="2058" xr:uid="{00000000-0005-0000-0000-00000A080000}"/>
    <cellStyle name="Note 5 18" xfId="2059" xr:uid="{00000000-0005-0000-0000-00000B080000}"/>
    <cellStyle name="Note 5 18 2" xfId="2060" xr:uid="{00000000-0005-0000-0000-00000C080000}"/>
    <cellStyle name="Note 5 18 2 2" xfId="2061" xr:uid="{00000000-0005-0000-0000-00000D080000}"/>
    <cellStyle name="Note 5 18 2_5 Cent Local" xfId="2062" xr:uid="{00000000-0005-0000-0000-00000E080000}"/>
    <cellStyle name="Note 5 18 3" xfId="2063" xr:uid="{00000000-0005-0000-0000-00000F080000}"/>
    <cellStyle name="Note 5 18_ Refunds" xfId="2064" xr:uid="{00000000-0005-0000-0000-000010080000}"/>
    <cellStyle name="Note 5 19" xfId="2065" xr:uid="{00000000-0005-0000-0000-000011080000}"/>
    <cellStyle name="Note 5 19 2" xfId="2066" xr:uid="{00000000-0005-0000-0000-000012080000}"/>
    <cellStyle name="Note 5 19 2 2" xfId="2067" xr:uid="{00000000-0005-0000-0000-000013080000}"/>
    <cellStyle name="Note 5 19 2_5 Cent Local" xfId="2068" xr:uid="{00000000-0005-0000-0000-000014080000}"/>
    <cellStyle name="Note 5 19 3" xfId="2069" xr:uid="{00000000-0005-0000-0000-000015080000}"/>
    <cellStyle name="Note 5 19_ Refunds" xfId="2070" xr:uid="{00000000-0005-0000-0000-000016080000}"/>
    <cellStyle name="Note 5 2" xfId="2071" xr:uid="{00000000-0005-0000-0000-000017080000}"/>
    <cellStyle name="Note 5 2 10" xfId="2072" xr:uid="{00000000-0005-0000-0000-000018080000}"/>
    <cellStyle name="Note 5 2 2" xfId="2073" xr:uid="{00000000-0005-0000-0000-000019080000}"/>
    <cellStyle name="Note 5 2 2 2" xfId="2074" xr:uid="{00000000-0005-0000-0000-00001A080000}"/>
    <cellStyle name="Note 5 2 2 2 2" xfId="2075" xr:uid="{00000000-0005-0000-0000-00001B080000}"/>
    <cellStyle name="Note 5 2 2 2_5 Cent Local" xfId="2076" xr:uid="{00000000-0005-0000-0000-00001C080000}"/>
    <cellStyle name="Note 5 2 2 3" xfId="2077" xr:uid="{00000000-0005-0000-0000-00001D080000}"/>
    <cellStyle name="Note 5 2 2_ Refunds" xfId="2078" xr:uid="{00000000-0005-0000-0000-00001E080000}"/>
    <cellStyle name="Note 5 2 3" xfId="2079" xr:uid="{00000000-0005-0000-0000-00001F080000}"/>
    <cellStyle name="Note 5 2 3 2" xfId="2080" xr:uid="{00000000-0005-0000-0000-000020080000}"/>
    <cellStyle name="Note 5 2 3 2 2" xfId="2081" xr:uid="{00000000-0005-0000-0000-000021080000}"/>
    <cellStyle name="Note 5 2 3 2_5 Cent Local" xfId="2082" xr:uid="{00000000-0005-0000-0000-000022080000}"/>
    <cellStyle name="Note 5 2 3 3" xfId="2083" xr:uid="{00000000-0005-0000-0000-000023080000}"/>
    <cellStyle name="Note 5 2 3_ Refunds" xfId="2084" xr:uid="{00000000-0005-0000-0000-000024080000}"/>
    <cellStyle name="Note 5 2 4" xfId="2085" xr:uid="{00000000-0005-0000-0000-000025080000}"/>
    <cellStyle name="Note 5 2 4 2" xfId="2086" xr:uid="{00000000-0005-0000-0000-000026080000}"/>
    <cellStyle name="Note 5 2 4 2 2" xfId="2087" xr:uid="{00000000-0005-0000-0000-000027080000}"/>
    <cellStyle name="Note 5 2 4 2_5 Cent Local" xfId="2088" xr:uid="{00000000-0005-0000-0000-000028080000}"/>
    <cellStyle name="Note 5 2 4 3" xfId="2089" xr:uid="{00000000-0005-0000-0000-000029080000}"/>
    <cellStyle name="Note 5 2 4_ Refunds" xfId="2090" xr:uid="{00000000-0005-0000-0000-00002A080000}"/>
    <cellStyle name="Note 5 2 5" xfId="2091" xr:uid="{00000000-0005-0000-0000-00002B080000}"/>
    <cellStyle name="Note 5 2 5 2" xfId="2092" xr:uid="{00000000-0005-0000-0000-00002C080000}"/>
    <cellStyle name="Note 5 2 5 2 2" xfId="2093" xr:uid="{00000000-0005-0000-0000-00002D080000}"/>
    <cellStyle name="Note 5 2 5 2_5 Cent Local" xfId="2094" xr:uid="{00000000-0005-0000-0000-00002E080000}"/>
    <cellStyle name="Note 5 2 5 3" xfId="2095" xr:uid="{00000000-0005-0000-0000-00002F080000}"/>
    <cellStyle name="Note 5 2 5_ Refunds" xfId="2096" xr:uid="{00000000-0005-0000-0000-000030080000}"/>
    <cellStyle name="Note 5 2 6" xfId="2097" xr:uid="{00000000-0005-0000-0000-000031080000}"/>
    <cellStyle name="Note 5 2 6 2" xfId="2098" xr:uid="{00000000-0005-0000-0000-000032080000}"/>
    <cellStyle name="Note 5 2 6 2 2" xfId="2099" xr:uid="{00000000-0005-0000-0000-000033080000}"/>
    <cellStyle name="Note 5 2 6 2_5 Cent Local" xfId="2100" xr:uid="{00000000-0005-0000-0000-000034080000}"/>
    <cellStyle name="Note 5 2 6 3" xfId="2101" xr:uid="{00000000-0005-0000-0000-000035080000}"/>
    <cellStyle name="Note 5 2 6_ Refunds" xfId="2102" xr:uid="{00000000-0005-0000-0000-000036080000}"/>
    <cellStyle name="Note 5 2 7" xfId="2103" xr:uid="{00000000-0005-0000-0000-000037080000}"/>
    <cellStyle name="Note 5 2 7 2" xfId="2104" xr:uid="{00000000-0005-0000-0000-000038080000}"/>
    <cellStyle name="Note 5 2 7 2 2" xfId="2105" xr:uid="{00000000-0005-0000-0000-000039080000}"/>
    <cellStyle name="Note 5 2 7 2_5 Cent Local" xfId="2106" xr:uid="{00000000-0005-0000-0000-00003A080000}"/>
    <cellStyle name="Note 5 2 7 3" xfId="2107" xr:uid="{00000000-0005-0000-0000-00003B080000}"/>
    <cellStyle name="Note 5 2 7_ Refunds" xfId="2108" xr:uid="{00000000-0005-0000-0000-00003C080000}"/>
    <cellStyle name="Note 5 2 8" xfId="2109" xr:uid="{00000000-0005-0000-0000-00003D080000}"/>
    <cellStyle name="Note 5 2 8 2" xfId="2110" xr:uid="{00000000-0005-0000-0000-00003E080000}"/>
    <cellStyle name="Note 5 2 8 2 2" xfId="2111" xr:uid="{00000000-0005-0000-0000-00003F080000}"/>
    <cellStyle name="Note 5 2 8 2_5 Cent Local" xfId="2112" xr:uid="{00000000-0005-0000-0000-000040080000}"/>
    <cellStyle name="Note 5 2 8 3" xfId="2113" xr:uid="{00000000-0005-0000-0000-000041080000}"/>
    <cellStyle name="Note 5 2 8_ Refunds" xfId="2114" xr:uid="{00000000-0005-0000-0000-000042080000}"/>
    <cellStyle name="Note 5 2 9" xfId="2115" xr:uid="{00000000-0005-0000-0000-000043080000}"/>
    <cellStyle name="Note 5 2 9 2" xfId="2116" xr:uid="{00000000-0005-0000-0000-000044080000}"/>
    <cellStyle name="Note 5 2 9_5 Cent Local" xfId="2117" xr:uid="{00000000-0005-0000-0000-000045080000}"/>
    <cellStyle name="Note 5 2_ Refunds" xfId="2118" xr:uid="{00000000-0005-0000-0000-000046080000}"/>
    <cellStyle name="Note 5 20" xfId="2119" xr:uid="{00000000-0005-0000-0000-000047080000}"/>
    <cellStyle name="Note 5 20 2" xfId="2120" xr:uid="{00000000-0005-0000-0000-000048080000}"/>
    <cellStyle name="Note 5 20 2 2" xfId="2121" xr:uid="{00000000-0005-0000-0000-000049080000}"/>
    <cellStyle name="Note 5 20 2_5 Cent Local" xfId="2122" xr:uid="{00000000-0005-0000-0000-00004A080000}"/>
    <cellStyle name="Note 5 20 3" xfId="2123" xr:uid="{00000000-0005-0000-0000-00004B080000}"/>
    <cellStyle name="Note 5 20_ Refunds" xfId="2124" xr:uid="{00000000-0005-0000-0000-00004C080000}"/>
    <cellStyle name="Note 5 21" xfId="2125" xr:uid="{00000000-0005-0000-0000-00004D080000}"/>
    <cellStyle name="Note 5 21 2" xfId="2126" xr:uid="{00000000-0005-0000-0000-00004E080000}"/>
    <cellStyle name="Note 5 21 2 2" xfId="2127" xr:uid="{00000000-0005-0000-0000-00004F080000}"/>
    <cellStyle name="Note 5 21 2_5 Cent Local" xfId="2128" xr:uid="{00000000-0005-0000-0000-000050080000}"/>
    <cellStyle name="Note 5 21 3" xfId="2129" xr:uid="{00000000-0005-0000-0000-000051080000}"/>
    <cellStyle name="Note 5 21_ Refunds" xfId="2130" xr:uid="{00000000-0005-0000-0000-000052080000}"/>
    <cellStyle name="Note 5 22" xfId="2131" xr:uid="{00000000-0005-0000-0000-000053080000}"/>
    <cellStyle name="Note 5 22 2" xfId="2132" xr:uid="{00000000-0005-0000-0000-000054080000}"/>
    <cellStyle name="Note 5 22 2 2" xfId="2133" xr:uid="{00000000-0005-0000-0000-000055080000}"/>
    <cellStyle name="Note 5 22 2_5 Cent Local" xfId="2134" xr:uid="{00000000-0005-0000-0000-000056080000}"/>
    <cellStyle name="Note 5 22 3" xfId="2135" xr:uid="{00000000-0005-0000-0000-000057080000}"/>
    <cellStyle name="Note 5 22_ Refunds" xfId="2136" xr:uid="{00000000-0005-0000-0000-000058080000}"/>
    <cellStyle name="Note 5 23" xfId="2137" xr:uid="{00000000-0005-0000-0000-000059080000}"/>
    <cellStyle name="Note 5 23 2" xfId="2138" xr:uid="{00000000-0005-0000-0000-00005A080000}"/>
    <cellStyle name="Note 5 23 2 2" xfId="2139" xr:uid="{00000000-0005-0000-0000-00005B080000}"/>
    <cellStyle name="Note 5 23 2_5 Cent Local" xfId="2140" xr:uid="{00000000-0005-0000-0000-00005C080000}"/>
    <cellStyle name="Note 5 23 3" xfId="2141" xr:uid="{00000000-0005-0000-0000-00005D080000}"/>
    <cellStyle name="Note 5 23_ Refunds" xfId="2142" xr:uid="{00000000-0005-0000-0000-00005E080000}"/>
    <cellStyle name="Note 5 24" xfId="2143" xr:uid="{00000000-0005-0000-0000-00005F080000}"/>
    <cellStyle name="Note 5 24 2" xfId="2144" xr:uid="{00000000-0005-0000-0000-000060080000}"/>
    <cellStyle name="Note 5 24 2 2" xfId="2145" xr:uid="{00000000-0005-0000-0000-000061080000}"/>
    <cellStyle name="Note 5 24 2_5 Cent Local" xfId="2146" xr:uid="{00000000-0005-0000-0000-000062080000}"/>
    <cellStyle name="Note 5 24 3" xfId="2147" xr:uid="{00000000-0005-0000-0000-000063080000}"/>
    <cellStyle name="Note 5 24_ Refunds" xfId="2148" xr:uid="{00000000-0005-0000-0000-000064080000}"/>
    <cellStyle name="Note 5 25" xfId="2149" xr:uid="{00000000-0005-0000-0000-000065080000}"/>
    <cellStyle name="Note 5 25 2" xfId="2150" xr:uid="{00000000-0005-0000-0000-000066080000}"/>
    <cellStyle name="Note 5 25 2 2" xfId="2151" xr:uid="{00000000-0005-0000-0000-000067080000}"/>
    <cellStyle name="Note 5 25 2_5 Cent Local" xfId="2152" xr:uid="{00000000-0005-0000-0000-000068080000}"/>
    <cellStyle name="Note 5 25 3" xfId="2153" xr:uid="{00000000-0005-0000-0000-000069080000}"/>
    <cellStyle name="Note 5 25_ Refunds" xfId="2154" xr:uid="{00000000-0005-0000-0000-00006A080000}"/>
    <cellStyle name="Note 5 26" xfId="2155" xr:uid="{00000000-0005-0000-0000-00006B080000}"/>
    <cellStyle name="Note 5 26 2" xfId="2156" xr:uid="{00000000-0005-0000-0000-00006C080000}"/>
    <cellStyle name="Note 5 26 2 2" xfId="2157" xr:uid="{00000000-0005-0000-0000-00006D080000}"/>
    <cellStyle name="Note 5 26 2_5 Cent Local" xfId="2158" xr:uid="{00000000-0005-0000-0000-00006E080000}"/>
    <cellStyle name="Note 5 26 3" xfId="2159" xr:uid="{00000000-0005-0000-0000-00006F080000}"/>
    <cellStyle name="Note 5 26_ Refunds" xfId="2160" xr:uid="{00000000-0005-0000-0000-000070080000}"/>
    <cellStyle name="Note 5 27" xfId="2161" xr:uid="{00000000-0005-0000-0000-000071080000}"/>
    <cellStyle name="Note 5 27 2" xfId="2162" xr:uid="{00000000-0005-0000-0000-000072080000}"/>
    <cellStyle name="Note 5 27 2 2" xfId="2163" xr:uid="{00000000-0005-0000-0000-000073080000}"/>
    <cellStyle name="Note 5 27 2_5 Cent Local" xfId="2164" xr:uid="{00000000-0005-0000-0000-000074080000}"/>
    <cellStyle name="Note 5 27 3" xfId="2165" xr:uid="{00000000-0005-0000-0000-000075080000}"/>
    <cellStyle name="Note 5 27_ Refunds" xfId="2166" xr:uid="{00000000-0005-0000-0000-000076080000}"/>
    <cellStyle name="Note 5 28" xfId="2167" xr:uid="{00000000-0005-0000-0000-000077080000}"/>
    <cellStyle name="Note 5 28 2" xfId="2168" xr:uid="{00000000-0005-0000-0000-000078080000}"/>
    <cellStyle name="Note 5 28 2 2" xfId="2169" xr:uid="{00000000-0005-0000-0000-000079080000}"/>
    <cellStyle name="Note 5 28 2_5 Cent Local" xfId="2170" xr:uid="{00000000-0005-0000-0000-00007A080000}"/>
    <cellStyle name="Note 5 28 3" xfId="2171" xr:uid="{00000000-0005-0000-0000-00007B080000}"/>
    <cellStyle name="Note 5 28_ Refunds" xfId="2172" xr:uid="{00000000-0005-0000-0000-00007C080000}"/>
    <cellStyle name="Note 5 29" xfId="2173" xr:uid="{00000000-0005-0000-0000-00007D080000}"/>
    <cellStyle name="Note 5 29 2" xfId="2174" xr:uid="{00000000-0005-0000-0000-00007E080000}"/>
    <cellStyle name="Note 5 29 2 2" xfId="2175" xr:uid="{00000000-0005-0000-0000-00007F080000}"/>
    <cellStyle name="Note 5 29 2_5 Cent Local" xfId="2176" xr:uid="{00000000-0005-0000-0000-000080080000}"/>
    <cellStyle name="Note 5 29 3" xfId="2177" xr:uid="{00000000-0005-0000-0000-000081080000}"/>
    <cellStyle name="Note 5 29_ Refunds" xfId="2178" xr:uid="{00000000-0005-0000-0000-000082080000}"/>
    <cellStyle name="Note 5 3" xfId="2179" xr:uid="{00000000-0005-0000-0000-000083080000}"/>
    <cellStyle name="Note 5 3 10" xfId="2180" xr:uid="{00000000-0005-0000-0000-000084080000}"/>
    <cellStyle name="Note 5 3 2" xfId="2181" xr:uid="{00000000-0005-0000-0000-000085080000}"/>
    <cellStyle name="Note 5 3 2 2" xfId="2182" xr:uid="{00000000-0005-0000-0000-000086080000}"/>
    <cellStyle name="Note 5 3 2 2 2" xfId="2183" xr:uid="{00000000-0005-0000-0000-000087080000}"/>
    <cellStyle name="Note 5 3 2 2_5 Cent Local" xfId="2184" xr:uid="{00000000-0005-0000-0000-000088080000}"/>
    <cellStyle name="Note 5 3 2 3" xfId="2185" xr:uid="{00000000-0005-0000-0000-000089080000}"/>
    <cellStyle name="Note 5 3 2_ Refunds" xfId="2186" xr:uid="{00000000-0005-0000-0000-00008A080000}"/>
    <cellStyle name="Note 5 3 3" xfId="2187" xr:uid="{00000000-0005-0000-0000-00008B080000}"/>
    <cellStyle name="Note 5 3 3 2" xfId="2188" xr:uid="{00000000-0005-0000-0000-00008C080000}"/>
    <cellStyle name="Note 5 3 3 2 2" xfId="2189" xr:uid="{00000000-0005-0000-0000-00008D080000}"/>
    <cellStyle name="Note 5 3 3 2_5 Cent Local" xfId="2190" xr:uid="{00000000-0005-0000-0000-00008E080000}"/>
    <cellStyle name="Note 5 3 3 3" xfId="2191" xr:uid="{00000000-0005-0000-0000-00008F080000}"/>
    <cellStyle name="Note 5 3 3_ Refunds" xfId="2192" xr:uid="{00000000-0005-0000-0000-000090080000}"/>
    <cellStyle name="Note 5 3 4" xfId="2193" xr:uid="{00000000-0005-0000-0000-000091080000}"/>
    <cellStyle name="Note 5 3 4 2" xfId="2194" xr:uid="{00000000-0005-0000-0000-000092080000}"/>
    <cellStyle name="Note 5 3 4 2 2" xfId="2195" xr:uid="{00000000-0005-0000-0000-000093080000}"/>
    <cellStyle name="Note 5 3 4 2_5 Cent Local" xfId="2196" xr:uid="{00000000-0005-0000-0000-000094080000}"/>
    <cellStyle name="Note 5 3 4 3" xfId="2197" xr:uid="{00000000-0005-0000-0000-000095080000}"/>
    <cellStyle name="Note 5 3 4_ Refunds" xfId="2198" xr:uid="{00000000-0005-0000-0000-000096080000}"/>
    <cellStyle name="Note 5 3 5" xfId="2199" xr:uid="{00000000-0005-0000-0000-000097080000}"/>
    <cellStyle name="Note 5 3 5 2" xfId="2200" xr:uid="{00000000-0005-0000-0000-000098080000}"/>
    <cellStyle name="Note 5 3 5 2 2" xfId="2201" xr:uid="{00000000-0005-0000-0000-000099080000}"/>
    <cellStyle name="Note 5 3 5 2_5 Cent Local" xfId="2202" xr:uid="{00000000-0005-0000-0000-00009A080000}"/>
    <cellStyle name="Note 5 3 5 3" xfId="2203" xr:uid="{00000000-0005-0000-0000-00009B080000}"/>
    <cellStyle name="Note 5 3 5_ Refunds" xfId="2204" xr:uid="{00000000-0005-0000-0000-00009C080000}"/>
    <cellStyle name="Note 5 3 6" xfId="2205" xr:uid="{00000000-0005-0000-0000-00009D080000}"/>
    <cellStyle name="Note 5 3 6 2" xfId="2206" xr:uid="{00000000-0005-0000-0000-00009E080000}"/>
    <cellStyle name="Note 5 3 6 2 2" xfId="2207" xr:uid="{00000000-0005-0000-0000-00009F080000}"/>
    <cellStyle name="Note 5 3 6 2_5 Cent Local" xfId="2208" xr:uid="{00000000-0005-0000-0000-0000A0080000}"/>
    <cellStyle name="Note 5 3 6 3" xfId="2209" xr:uid="{00000000-0005-0000-0000-0000A1080000}"/>
    <cellStyle name="Note 5 3 6_ Refunds" xfId="2210" xr:uid="{00000000-0005-0000-0000-0000A2080000}"/>
    <cellStyle name="Note 5 3 7" xfId="2211" xr:uid="{00000000-0005-0000-0000-0000A3080000}"/>
    <cellStyle name="Note 5 3 7 2" xfId="2212" xr:uid="{00000000-0005-0000-0000-0000A4080000}"/>
    <cellStyle name="Note 5 3 7 2 2" xfId="2213" xr:uid="{00000000-0005-0000-0000-0000A5080000}"/>
    <cellStyle name="Note 5 3 7 2_5 Cent Local" xfId="2214" xr:uid="{00000000-0005-0000-0000-0000A6080000}"/>
    <cellStyle name="Note 5 3 7 3" xfId="2215" xr:uid="{00000000-0005-0000-0000-0000A7080000}"/>
    <cellStyle name="Note 5 3 7_ Refunds" xfId="2216" xr:uid="{00000000-0005-0000-0000-0000A8080000}"/>
    <cellStyle name="Note 5 3 8" xfId="2217" xr:uid="{00000000-0005-0000-0000-0000A9080000}"/>
    <cellStyle name="Note 5 3 8 2" xfId="2218" xr:uid="{00000000-0005-0000-0000-0000AA080000}"/>
    <cellStyle name="Note 5 3 8 2 2" xfId="2219" xr:uid="{00000000-0005-0000-0000-0000AB080000}"/>
    <cellStyle name="Note 5 3 8 2_5 Cent Local" xfId="2220" xr:uid="{00000000-0005-0000-0000-0000AC080000}"/>
    <cellStyle name="Note 5 3 8 3" xfId="2221" xr:uid="{00000000-0005-0000-0000-0000AD080000}"/>
    <cellStyle name="Note 5 3 8_ Refunds" xfId="2222" xr:uid="{00000000-0005-0000-0000-0000AE080000}"/>
    <cellStyle name="Note 5 3 9" xfId="2223" xr:uid="{00000000-0005-0000-0000-0000AF080000}"/>
    <cellStyle name="Note 5 3 9 2" xfId="2224" xr:uid="{00000000-0005-0000-0000-0000B0080000}"/>
    <cellStyle name="Note 5 3 9_5 Cent Local" xfId="2225" xr:uid="{00000000-0005-0000-0000-0000B1080000}"/>
    <cellStyle name="Note 5 3_ Refunds" xfId="2226" xr:uid="{00000000-0005-0000-0000-0000B2080000}"/>
    <cellStyle name="Note 5 30" xfId="2227" xr:uid="{00000000-0005-0000-0000-0000B3080000}"/>
    <cellStyle name="Note 5 30 2" xfId="2228" xr:uid="{00000000-0005-0000-0000-0000B4080000}"/>
    <cellStyle name="Note 5 30 2 2" xfId="2229" xr:uid="{00000000-0005-0000-0000-0000B5080000}"/>
    <cellStyle name="Note 5 30 2_5 Cent Local" xfId="2230" xr:uid="{00000000-0005-0000-0000-0000B6080000}"/>
    <cellStyle name="Note 5 30 3" xfId="2231" xr:uid="{00000000-0005-0000-0000-0000B7080000}"/>
    <cellStyle name="Note 5 30_ Refunds" xfId="2232" xr:uid="{00000000-0005-0000-0000-0000B8080000}"/>
    <cellStyle name="Note 5 31" xfId="2233" xr:uid="{00000000-0005-0000-0000-0000B9080000}"/>
    <cellStyle name="Note 5 31 2" xfId="2234" xr:uid="{00000000-0005-0000-0000-0000BA080000}"/>
    <cellStyle name="Note 5 31 2 2" xfId="2235" xr:uid="{00000000-0005-0000-0000-0000BB080000}"/>
    <cellStyle name="Note 5 31 2_5 Cent Local" xfId="2236" xr:uid="{00000000-0005-0000-0000-0000BC080000}"/>
    <cellStyle name="Note 5 31 3" xfId="2237" xr:uid="{00000000-0005-0000-0000-0000BD080000}"/>
    <cellStyle name="Note 5 31_ Refunds" xfId="2238" xr:uid="{00000000-0005-0000-0000-0000BE080000}"/>
    <cellStyle name="Note 5 32" xfId="2239" xr:uid="{00000000-0005-0000-0000-0000BF080000}"/>
    <cellStyle name="Note 5 32 2" xfId="2240" xr:uid="{00000000-0005-0000-0000-0000C0080000}"/>
    <cellStyle name="Note 5 32 2 2" xfId="2241" xr:uid="{00000000-0005-0000-0000-0000C1080000}"/>
    <cellStyle name="Note 5 32 2_5 Cent Local" xfId="2242" xr:uid="{00000000-0005-0000-0000-0000C2080000}"/>
    <cellStyle name="Note 5 32 3" xfId="2243" xr:uid="{00000000-0005-0000-0000-0000C3080000}"/>
    <cellStyle name="Note 5 32_ Refunds" xfId="2244" xr:uid="{00000000-0005-0000-0000-0000C4080000}"/>
    <cellStyle name="Note 5 33" xfId="2245" xr:uid="{00000000-0005-0000-0000-0000C5080000}"/>
    <cellStyle name="Note 5 33 2" xfId="2246" xr:uid="{00000000-0005-0000-0000-0000C6080000}"/>
    <cellStyle name="Note 5 33_5 Cent Local" xfId="2247" xr:uid="{00000000-0005-0000-0000-0000C7080000}"/>
    <cellStyle name="Note 5 34" xfId="2248" xr:uid="{00000000-0005-0000-0000-0000C8080000}"/>
    <cellStyle name="Note 5 4" xfId="2249" xr:uid="{00000000-0005-0000-0000-0000C9080000}"/>
    <cellStyle name="Note 5 4 10" xfId="2250" xr:uid="{00000000-0005-0000-0000-0000CA080000}"/>
    <cellStyle name="Note 5 4 2" xfId="2251" xr:uid="{00000000-0005-0000-0000-0000CB080000}"/>
    <cellStyle name="Note 5 4 2 2" xfId="2252" xr:uid="{00000000-0005-0000-0000-0000CC080000}"/>
    <cellStyle name="Note 5 4 2 2 2" xfId="2253" xr:uid="{00000000-0005-0000-0000-0000CD080000}"/>
    <cellStyle name="Note 5 4 2 2_5 Cent Local" xfId="2254" xr:uid="{00000000-0005-0000-0000-0000CE080000}"/>
    <cellStyle name="Note 5 4 2 3" xfId="2255" xr:uid="{00000000-0005-0000-0000-0000CF080000}"/>
    <cellStyle name="Note 5 4 2_ Refunds" xfId="2256" xr:uid="{00000000-0005-0000-0000-0000D0080000}"/>
    <cellStyle name="Note 5 4 3" xfId="2257" xr:uid="{00000000-0005-0000-0000-0000D1080000}"/>
    <cellStyle name="Note 5 4 3 2" xfId="2258" xr:uid="{00000000-0005-0000-0000-0000D2080000}"/>
    <cellStyle name="Note 5 4 3 2 2" xfId="2259" xr:uid="{00000000-0005-0000-0000-0000D3080000}"/>
    <cellStyle name="Note 5 4 3 2_5 Cent Local" xfId="2260" xr:uid="{00000000-0005-0000-0000-0000D4080000}"/>
    <cellStyle name="Note 5 4 3 3" xfId="2261" xr:uid="{00000000-0005-0000-0000-0000D5080000}"/>
    <cellStyle name="Note 5 4 3_ Refunds" xfId="2262" xr:uid="{00000000-0005-0000-0000-0000D6080000}"/>
    <cellStyle name="Note 5 4 4" xfId="2263" xr:uid="{00000000-0005-0000-0000-0000D7080000}"/>
    <cellStyle name="Note 5 4 4 2" xfId="2264" xr:uid="{00000000-0005-0000-0000-0000D8080000}"/>
    <cellStyle name="Note 5 4 4 2 2" xfId="2265" xr:uid="{00000000-0005-0000-0000-0000D9080000}"/>
    <cellStyle name="Note 5 4 4 2_5 Cent Local" xfId="2266" xr:uid="{00000000-0005-0000-0000-0000DA080000}"/>
    <cellStyle name="Note 5 4 4 3" xfId="2267" xr:uid="{00000000-0005-0000-0000-0000DB080000}"/>
    <cellStyle name="Note 5 4 4_ Refunds" xfId="2268" xr:uid="{00000000-0005-0000-0000-0000DC080000}"/>
    <cellStyle name="Note 5 4 5" xfId="2269" xr:uid="{00000000-0005-0000-0000-0000DD080000}"/>
    <cellStyle name="Note 5 4 5 2" xfId="2270" xr:uid="{00000000-0005-0000-0000-0000DE080000}"/>
    <cellStyle name="Note 5 4 5 2 2" xfId="2271" xr:uid="{00000000-0005-0000-0000-0000DF080000}"/>
    <cellStyle name="Note 5 4 5 2_5 Cent Local" xfId="2272" xr:uid="{00000000-0005-0000-0000-0000E0080000}"/>
    <cellStyle name="Note 5 4 5 3" xfId="2273" xr:uid="{00000000-0005-0000-0000-0000E1080000}"/>
    <cellStyle name="Note 5 4 5_ Refunds" xfId="2274" xr:uid="{00000000-0005-0000-0000-0000E2080000}"/>
    <cellStyle name="Note 5 4 6" xfId="2275" xr:uid="{00000000-0005-0000-0000-0000E3080000}"/>
    <cellStyle name="Note 5 4 6 2" xfId="2276" xr:uid="{00000000-0005-0000-0000-0000E4080000}"/>
    <cellStyle name="Note 5 4 6 2 2" xfId="2277" xr:uid="{00000000-0005-0000-0000-0000E5080000}"/>
    <cellStyle name="Note 5 4 6 2_5 Cent Local" xfId="2278" xr:uid="{00000000-0005-0000-0000-0000E6080000}"/>
    <cellStyle name="Note 5 4 6 3" xfId="2279" xr:uid="{00000000-0005-0000-0000-0000E7080000}"/>
    <cellStyle name="Note 5 4 6_ Refunds" xfId="2280" xr:uid="{00000000-0005-0000-0000-0000E8080000}"/>
    <cellStyle name="Note 5 4 7" xfId="2281" xr:uid="{00000000-0005-0000-0000-0000E9080000}"/>
    <cellStyle name="Note 5 4 7 2" xfId="2282" xr:uid="{00000000-0005-0000-0000-0000EA080000}"/>
    <cellStyle name="Note 5 4 7 2 2" xfId="2283" xr:uid="{00000000-0005-0000-0000-0000EB080000}"/>
    <cellStyle name="Note 5 4 7 2_5 Cent Local" xfId="2284" xr:uid="{00000000-0005-0000-0000-0000EC080000}"/>
    <cellStyle name="Note 5 4 7 3" xfId="2285" xr:uid="{00000000-0005-0000-0000-0000ED080000}"/>
    <cellStyle name="Note 5 4 7_ Refunds" xfId="2286" xr:uid="{00000000-0005-0000-0000-0000EE080000}"/>
    <cellStyle name="Note 5 4 8" xfId="2287" xr:uid="{00000000-0005-0000-0000-0000EF080000}"/>
    <cellStyle name="Note 5 4 8 2" xfId="2288" xr:uid="{00000000-0005-0000-0000-0000F0080000}"/>
    <cellStyle name="Note 5 4 8 2 2" xfId="2289" xr:uid="{00000000-0005-0000-0000-0000F1080000}"/>
    <cellStyle name="Note 5 4 8 2_5 Cent Local" xfId="2290" xr:uid="{00000000-0005-0000-0000-0000F2080000}"/>
    <cellStyle name="Note 5 4 8 3" xfId="2291" xr:uid="{00000000-0005-0000-0000-0000F3080000}"/>
    <cellStyle name="Note 5 4 8_ Refunds" xfId="2292" xr:uid="{00000000-0005-0000-0000-0000F4080000}"/>
    <cellStyle name="Note 5 4 9" xfId="2293" xr:uid="{00000000-0005-0000-0000-0000F5080000}"/>
    <cellStyle name="Note 5 4 9 2" xfId="2294" xr:uid="{00000000-0005-0000-0000-0000F6080000}"/>
    <cellStyle name="Note 5 4 9_5 Cent Local" xfId="2295" xr:uid="{00000000-0005-0000-0000-0000F7080000}"/>
    <cellStyle name="Note 5 4_ Refunds" xfId="2296" xr:uid="{00000000-0005-0000-0000-0000F8080000}"/>
    <cellStyle name="Note 5 5" xfId="2297" xr:uid="{00000000-0005-0000-0000-0000F9080000}"/>
    <cellStyle name="Note 5 5 2" xfId="2298" xr:uid="{00000000-0005-0000-0000-0000FA080000}"/>
    <cellStyle name="Note 5 5 2 2" xfId="2299" xr:uid="{00000000-0005-0000-0000-0000FB080000}"/>
    <cellStyle name="Note 5 5 2_5 Cent Local" xfId="2300" xr:uid="{00000000-0005-0000-0000-0000FC080000}"/>
    <cellStyle name="Note 5 5 3" xfId="2301" xr:uid="{00000000-0005-0000-0000-0000FD080000}"/>
    <cellStyle name="Note 5 5_ Refunds" xfId="2302" xr:uid="{00000000-0005-0000-0000-0000FE080000}"/>
    <cellStyle name="Note 5 6" xfId="2303" xr:uid="{00000000-0005-0000-0000-0000FF080000}"/>
    <cellStyle name="Note 5 6 2" xfId="2304" xr:uid="{00000000-0005-0000-0000-000000090000}"/>
    <cellStyle name="Note 5 6 2 2" xfId="2305" xr:uid="{00000000-0005-0000-0000-000001090000}"/>
    <cellStyle name="Note 5 6 2_5 Cent Local" xfId="2306" xr:uid="{00000000-0005-0000-0000-000002090000}"/>
    <cellStyle name="Note 5 6 3" xfId="2307" xr:uid="{00000000-0005-0000-0000-000003090000}"/>
    <cellStyle name="Note 5 6_ Refunds" xfId="2308" xr:uid="{00000000-0005-0000-0000-000004090000}"/>
    <cellStyle name="Note 5 7" xfId="2309" xr:uid="{00000000-0005-0000-0000-000005090000}"/>
    <cellStyle name="Note 5 7 2" xfId="2310" xr:uid="{00000000-0005-0000-0000-000006090000}"/>
    <cellStyle name="Note 5 7 2 2" xfId="2311" xr:uid="{00000000-0005-0000-0000-000007090000}"/>
    <cellStyle name="Note 5 7 2_5 Cent Local" xfId="2312" xr:uid="{00000000-0005-0000-0000-000008090000}"/>
    <cellStyle name="Note 5 7 3" xfId="2313" xr:uid="{00000000-0005-0000-0000-000009090000}"/>
    <cellStyle name="Note 5 7_ Refunds" xfId="2314" xr:uid="{00000000-0005-0000-0000-00000A090000}"/>
    <cellStyle name="Note 5 8" xfId="2315" xr:uid="{00000000-0005-0000-0000-00000B090000}"/>
    <cellStyle name="Note 5 8 2" xfId="2316" xr:uid="{00000000-0005-0000-0000-00000C090000}"/>
    <cellStyle name="Note 5 8 2 2" xfId="2317" xr:uid="{00000000-0005-0000-0000-00000D090000}"/>
    <cellStyle name="Note 5 8 2_5 Cent Local" xfId="2318" xr:uid="{00000000-0005-0000-0000-00000E090000}"/>
    <cellStyle name="Note 5 8 3" xfId="2319" xr:uid="{00000000-0005-0000-0000-00000F090000}"/>
    <cellStyle name="Note 5 8_ Refunds" xfId="2320" xr:uid="{00000000-0005-0000-0000-000010090000}"/>
    <cellStyle name="Note 5 9" xfId="2321" xr:uid="{00000000-0005-0000-0000-000011090000}"/>
    <cellStyle name="Note 5 9 2" xfId="2322" xr:uid="{00000000-0005-0000-0000-000012090000}"/>
    <cellStyle name="Note 5 9 2 2" xfId="2323" xr:uid="{00000000-0005-0000-0000-000013090000}"/>
    <cellStyle name="Note 5 9 2_5 Cent Local" xfId="2324" xr:uid="{00000000-0005-0000-0000-000014090000}"/>
    <cellStyle name="Note 5 9 3" xfId="2325" xr:uid="{00000000-0005-0000-0000-000015090000}"/>
    <cellStyle name="Note 5 9_ Refunds" xfId="2326" xr:uid="{00000000-0005-0000-0000-000016090000}"/>
    <cellStyle name="Note 5_ Refunds" xfId="2327" xr:uid="{00000000-0005-0000-0000-000017090000}"/>
    <cellStyle name="Note 50" xfId="2328" xr:uid="{00000000-0005-0000-0000-000018090000}"/>
    <cellStyle name="Note 51" xfId="2329" xr:uid="{00000000-0005-0000-0000-000019090000}"/>
    <cellStyle name="Note 52" xfId="2330" xr:uid="{00000000-0005-0000-0000-00001A090000}"/>
    <cellStyle name="Note 53" xfId="2331" xr:uid="{00000000-0005-0000-0000-00001B090000}"/>
    <cellStyle name="Note 54" xfId="2332" xr:uid="{00000000-0005-0000-0000-00001C090000}"/>
    <cellStyle name="Note 55" xfId="2333" xr:uid="{00000000-0005-0000-0000-00001D090000}"/>
    <cellStyle name="Note 56" xfId="2334" xr:uid="{00000000-0005-0000-0000-00001E090000}"/>
    <cellStyle name="Note 57" xfId="2335" xr:uid="{00000000-0005-0000-0000-00001F090000}"/>
    <cellStyle name="Note 58" xfId="2336" xr:uid="{00000000-0005-0000-0000-000020090000}"/>
    <cellStyle name="Note 59" xfId="2337" xr:uid="{00000000-0005-0000-0000-000021090000}"/>
    <cellStyle name="Note 6" xfId="2338" xr:uid="{00000000-0005-0000-0000-000022090000}"/>
    <cellStyle name="Note 6 10" xfId="2339" xr:uid="{00000000-0005-0000-0000-000023090000}"/>
    <cellStyle name="Note 6 10 2" xfId="2340" xr:uid="{00000000-0005-0000-0000-000024090000}"/>
    <cellStyle name="Note 6 10 2 2" xfId="2341" xr:uid="{00000000-0005-0000-0000-000025090000}"/>
    <cellStyle name="Note 6 10 2_5 Cent Local" xfId="2342" xr:uid="{00000000-0005-0000-0000-000026090000}"/>
    <cellStyle name="Note 6 10 3" xfId="2343" xr:uid="{00000000-0005-0000-0000-000027090000}"/>
    <cellStyle name="Note 6 10_ Refunds" xfId="2344" xr:uid="{00000000-0005-0000-0000-000028090000}"/>
    <cellStyle name="Note 6 11" xfId="2345" xr:uid="{00000000-0005-0000-0000-000029090000}"/>
    <cellStyle name="Note 6 11 2" xfId="2346" xr:uid="{00000000-0005-0000-0000-00002A090000}"/>
    <cellStyle name="Note 6 11 2 2" xfId="2347" xr:uid="{00000000-0005-0000-0000-00002B090000}"/>
    <cellStyle name="Note 6 11 2_5 Cent Local" xfId="2348" xr:uid="{00000000-0005-0000-0000-00002C090000}"/>
    <cellStyle name="Note 6 11 3" xfId="2349" xr:uid="{00000000-0005-0000-0000-00002D090000}"/>
    <cellStyle name="Note 6 11_ Refunds" xfId="2350" xr:uid="{00000000-0005-0000-0000-00002E090000}"/>
    <cellStyle name="Note 6 12" xfId="2351" xr:uid="{00000000-0005-0000-0000-00002F090000}"/>
    <cellStyle name="Note 6 12 2" xfId="2352" xr:uid="{00000000-0005-0000-0000-000030090000}"/>
    <cellStyle name="Note 6 12 2 2" xfId="2353" xr:uid="{00000000-0005-0000-0000-000031090000}"/>
    <cellStyle name="Note 6 12 2_5 Cent Local" xfId="2354" xr:uid="{00000000-0005-0000-0000-000032090000}"/>
    <cellStyle name="Note 6 12 3" xfId="2355" xr:uid="{00000000-0005-0000-0000-000033090000}"/>
    <cellStyle name="Note 6 12_ Refunds" xfId="2356" xr:uid="{00000000-0005-0000-0000-000034090000}"/>
    <cellStyle name="Note 6 13" xfId="2357" xr:uid="{00000000-0005-0000-0000-000035090000}"/>
    <cellStyle name="Note 6 13 2" xfId="2358" xr:uid="{00000000-0005-0000-0000-000036090000}"/>
    <cellStyle name="Note 6 13 2 2" xfId="2359" xr:uid="{00000000-0005-0000-0000-000037090000}"/>
    <cellStyle name="Note 6 13 2_5 Cent Local" xfId="2360" xr:uid="{00000000-0005-0000-0000-000038090000}"/>
    <cellStyle name="Note 6 13 3" xfId="2361" xr:uid="{00000000-0005-0000-0000-000039090000}"/>
    <cellStyle name="Note 6 13_ Refunds" xfId="2362" xr:uid="{00000000-0005-0000-0000-00003A090000}"/>
    <cellStyle name="Note 6 14" xfId="2363" xr:uid="{00000000-0005-0000-0000-00003B090000}"/>
    <cellStyle name="Note 6 14 2" xfId="2364" xr:uid="{00000000-0005-0000-0000-00003C090000}"/>
    <cellStyle name="Note 6 14 2 2" xfId="2365" xr:uid="{00000000-0005-0000-0000-00003D090000}"/>
    <cellStyle name="Note 6 14 2_5 Cent Local" xfId="2366" xr:uid="{00000000-0005-0000-0000-00003E090000}"/>
    <cellStyle name="Note 6 14 3" xfId="2367" xr:uid="{00000000-0005-0000-0000-00003F090000}"/>
    <cellStyle name="Note 6 14_ Refunds" xfId="2368" xr:uid="{00000000-0005-0000-0000-000040090000}"/>
    <cellStyle name="Note 6 15" xfId="2369" xr:uid="{00000000-0005-0000-0000-000041090000}"/>
    <cellStyle name="Note 6 15 2" xfId="2370" xr:uid="{00000000-0005-0000-0000-000042090000}"/>
    <cellStyle name="Note 6 15 2 2" xfId="2371" xr:uid="{00000000-0005-0000-0000-000043090000}"/>
    <cellStyle name="Note 6 15 2_5 Cent Local" xfId="2372" xr:uid="{00000000-0005-0000-0000-000044090000}"/>
    <cellStyle name="Note 6 15 3" xfId="2373" xr:uid="{00000000-0005-0000-0000-000045090000}"/>
    <cellStyle name="Note 6 15_ Refunds" xfId="2374" xr:uid="{00000000-0005-0000-0000-000046090000}"/>
    <cellStyle name="Note 6 16" xfId="2375" xr:uid="{00000000-0005-0000-0000-000047090000}"/>
    <cellStyle name="Note 6 16 2" xfId="2376" xr:uid="{00000000-0005-0000-0000-000048090000}"/>
    <cellStyle name="Note 6 16 2 2" xfId="2377" xr:uid="{00000000-0005-0000-0000-000049090000}"/>
    <cellStyle name="Note 6 16 2_5 Cent Local" xfId="2378" xr:uid="{00000000-0005-0000-0000-00004A090000}"/>
    <cellStyle name="Note 6 16 3" xfId="2379" xr:uid="{00000000-0005-0000-0000-00004B090000}"/>
    <cellStyle name="Note 6 16_ Refunds" xfId="2380" xr:uid="{00000000-0005-0000-0000-00004C090000}"/>
    <cellStyle name="Note 6 17" xfId="2381" xr:uid="{00000000-0005-0000-0000-00004D090000}"/>
    <cellStyle name="Note 6 17 2" xfId="2382" xr:uid="{00000000-0005-0000-0000-00004E090000}"/>
    <cellStyle name="Note 6 17 2 2" xfId="2383" xr:uid="{00000000-0005-0000-0000-00004F090000}"/>
    <cellStyle name="Note 6 17 2_5 Cent Local" xfId="2384" xr:uid="{00000000-0005-0000-0000-000050090000}"/>
    <cellStyle name="Note 6 17 3" xfId="2385" xr:uid="{00000000-0005-0000-0000-000051090000}"/>
    <cellStyle name="Note 6 17_ Refunds" xfId="2386" xr:uid="{00000000-0005-0000-0000-000052090000}"/>
    <cellStyle name="Note 6 18" xfId="2387" xr:uid="{00000000-0005-0000-0000-000053090000}"/>
    <cellStyle name="Note 6 18 2" xfId="2388" xr:uid="{00000000-0005-0000-0000-000054090000}"/>
    <cellStyle name="Note 6 18 2 2" xfId="2389" xr:uid="{00000000-0005-0000-0000-000055090000}"/>
    <cellStyle name="Note 6 18 2_5 Cent Local" xfId="2390" xr:uid="{00000000-0005-0000-0000-000056090000}"/>
    <cellStyle name="Note 6 18 3" xfId="2391" xr:uid="{00000000-0005-0000-0000-000057090000}"/>
    <cellStyle name="Note 6 18_ Refunds" xfId="2392" xr:uid="{00000000-0005-0000-0000-000058090000}"/>
    <cellStyle name="Note 6 19" xfId="2393" xr:uid="{00000000-0005-0000-0000-000059090000}"/>
    <cellStyle name="Note 6 19 2" xfId="2394" xr:uid="{00000000-0005-0000-0000-00005A090000}"/>
    <cellStyle name="Note 6 19 2 2" xfId="2395" xr:uid="{00000000-0005-0000-0000-00005B090000}"/>
    <cellStyle name="Note 6 19 2_5 Cent Local" xfId="2396" xr:uid="{00000000-0005-0000-0000-00005C090000}"/>
    <cellStyle name="Note 6 19 3" xfId="2397" xr:uid="{00000000-0005-0000-0000-00005D090000}"/>
    <cellStyle name="Note 6 19_ Refunds" xfId="2398" xr:uid="{00000000-0005-0000-0000-00005E090000}"/>
    <cellStyle name="Note 6 2" xfId="2399" xr:uid="{00000000-0005-0000-0000-00005F090000}"/>
    <cellStyle name="Note 6 2 10" xfId="2400" xr:uid="{00000000-0005-0000-0000-000060090000}"/>
    <cellStyle name="Note 6 2 10 2" xfId="2401" xr:uid="{00000000-0005-0000-0000-000061090000}"/>
    <cellStyle name="Note 6 2 10 2 2" xfId="2402" xr:uid="{00000000-0005-0000-0000-000062090000}"/>
    <cellStyle name="Note 6 2 10 2_5 Cent Local" xfId="2403" xr:uid="{00000000-0005-0000-0000-000063090000}"/>
    <cellStyle name="Note 6 2 10 3" xfId="2404" xr:uid="{00000000-0005-0000-0000-000064090000}"/>
    <cellStyle name="Note 6 2 10_ Refunds" xfId="2405" xr:uid="{00000000-0005-0000-0000-000065090000}"/>
    <cellStyle name="Note 6 2 11" xfId="2406" xr:uid="{00000000-0005-0000-0000-000066090000}"/>
    <cellStyle name="Note 6 2 11 2" xfId="2407" xr:uid="{00000000-0005-0000-0000-000067090000}"/>
    <cellStyle name="Note 6 2 11_5 Cent Local" xfId="2408" xr:uid="{00000000-0005-0000-0000-000068090000}"/>
    <cellStyle name="Note 6 2 12" xfId="2409" xr:uid="{00000000-0005-0000-0000-000069090000}"/>
    <cellStyle name="Note 6 2 2" xfId="2410" xr:uid="{00000000-0005-0000-0000-00006A090000}"/>
    <cellStyle name="Note 6 2 2 10" xfId="2411" xr:uid="{00000000-0005-0000-0000-00006B090000}"/>
    <cellStyle name="Note 6 2 2 10 2" xfId="2412" xr:uid="{00000000-0005-0000-0000-00006C090000}"/>
    <cellStyle name="Note 6 2 2 10_5 Cent Local" xfId="2413" xr:uid="{00000000-0005-0000-0000-00006D090000}"/>
    <cellStyle name="Note 6 2 2 11" xfId="2414" xr:uid="{00000000-0005-0000-0000-00006E090000}"/>
    <cellStyle name="Note 6 2 2 2" xfId="2415" xr:uid="{00000000-0005-0000-0000-00006F090000}"/>
    <cellStyle name="Note 6 2 2 2 2" xfId="2416" xr:uid="{00000000-0005-0000-0000-000070090000}"/>
    <cellStyle name="Note 6 2 2 2 2 2" xfId="2417" xr:uid="{00000000-0005-0000-0000-000071090000}"/>
    <cellStyle name="Note 6 2 2 2 2_5 Cent Local" xfId="2418" xr:uid="{00000000-0005-0000-0000-000072090000}"/>
    <cellStyle name="Note 6 2 2 2 3" xfId="2419" xr:uid="{00000000-0005-0000-0000-000073090000}"/>
    <cellStyle name="Note 6 2 2 2_ Refunds" xfId="2420" xr:uid="{00000000-0005-0000-0000-000074090000}"/>
    <cellStyle name="Note 6 2 2 3" xfId="2421" xr:uid="{00000000-0005-0000-0000-000075090000}"/>
    <cellStyle name="Note 6 2 2 3 2" xfId="2422" xr:uid="{00000000-0005-0000-0000-000076090000}"/>
    <cellStyle name="Note 6 2 2 3 2 2" xfId="2423" xr:uid="{00000000-0005-0000-0000-000077090000}"/>
    <cellStyle name="Note 6 2 2 3 2_5 Cent Local" xfId="2424" xr:uid="{00000000-0005-0000-0000-000078090000}"/>
    <cellStyle name="Note 6 2 2 3 3" xfId="2425" xr:uid="{00000000-0005-0000-0000-000079090000}"/>
    <cellStyle name="Note 6 2 2 3_ Refunds" xfId="2426" xr:uid="{00000000-0005-0000-0000-00007A090000}"/>
    <cellStyle name="Note 6 2 2 4" xfId="2427" xr:uid="{00000000-0005-0000-0000-00007B090000}"/>
    <cellStyle name="Note 6 2 2 4 2" xfId="2428" xr:uid="{00000000-0005-0000-0000-00007C090000}"/>
    <cellStyle name="Note 6 2 2 4 2 2" xfId="2429" xr:uid="{00000000-0005-0000-0000-00007D090000}"/>
    <cellStyle name="Note 6 2 2 4 2_5 Cent Local" xfId="2430" xr:uid="{00000000-0005-0000-0000-00007E090000}"/>
    <cellStyle name="Note 6 2 2 4 3" xfId="2431" xr:uid="{00000000-0005-0000-0000-00007F090000}"/>
    <cellStyle name="Note 6 2 2 4_ Refunds" xfId="2432" xr:uid="{00000000-0005-0000-0000-000080090000}"/>
    <cellStyle name="Note 6 2 2 5" xfId="2433" xr:uid="{00000000-0005-0000-0000-000081090000}"/>
    <cellStyle name="Note 6 2 2 5 2" xfId="2434" xr:uid="{00000000-0005-0000-0000-000082090000}"/>
    <cellStyle name="Note 6 2 2 5 2 2" xfId="2435" xr:uid="{00000000-0005-0000-0000-000083090000}"/>
    <cellStyle name="Note 6 2 2 5 2_5 Cent Local" xfId="2436" xr:uid="{00000000-0005-0000-0000-000084090000}"/>
    <cellStyle name="Note 6 2 2 5 3" xfId="2437" xr:uid="{00000000-0005-0000-0000-000085090000}"/>
    <cellStyle name="Note 6 2 2 5_ Refunds" xfId="2438" xr:uid="{00000000-0005-0000-0000-000086090000}"/>
    <cellStyle name="Note 6 2 2 6" xfId="2439" xr:uid="{00000000-0005-0000-0000-000087090000}"/>
    <cellStyle name="Note 6 2 2 6 2" xfId="2440" xr:uid="{00000000-0005-0000-0000-000088090000}"/>
    <cellStyle name="Note 6 2 2 6 2 2" xfId="2441" xr:uid="{00000000-0005-0000-0000-000089090000}"/>
    <cellStyle name="Note 6 2 2 6 2_5 Cent Local" xfId="2442" xr:uid="{00000000-0005-0000-0000-00008A090000}"/>
    <cellStyle name="Note 6 2 2 6 3" xfId="2443" xr:uid="{00000000-0005-0000-0000-00008B090000}"/>
    <cellStyle name="Note 6 2 2 6_ Refunds" xfId="2444" xr:uid="{00000000-0005-0000-0000-00008C090000}"/>
    <cellStyle name="Note 6 2 2 7" xfId="2445" xr:uid="{00000000-0005-0000-0000-00008D090000}"/>
    <cellStyle name="Note 6 2 2 7 2" xfId="2446" xr:uid="{00000000-0005-0000-0000-00008E090000}"/>
    <cellStyle name="Note 6 2 2 7 2 2" xfId="2447" xr:uid="{00000000-0005-0000-0000-00008F090000}"/>
    <cellStyle name="Note 6 2 2 7 2_5 Cent Local" xfId="2448" xr:uid="{00000000-0005-0000-0000-000090090000}"/>
    <cellStyle name="Note 6 2 2 7 3" xfId="2449" xr:uid="{00000000-0005-0000-0000-000091090000}"/>
    <cellStyle name="Note 6 2 2 7_ Refunds" xfId="2450" xr:uid="{00000000-0005-0000-0000-000092090000}"/>
    <cellStyle name="Note 6 2 2 8" xfId="2451" xr:uid="{00000000-0005-0000-0000-000093090000}"/>
    <cellStyle name="Note 6 2 2 8 2" xfId="2452" xr:uid="{00000000-0005-0000-0000-000094090000}"/>
    <cellStyle name="Note 6 2 2 8 2 2" xfId="2453" xr:uid="{00000000-0005-0000-0000-000095090000}"/>
    <cellStyle name="Note 6 2 2 8 2_5 Cent Local" xfId="2454" xr:uid="{00000000-0005-0000-0000-000096090000}"/>
    <cellStyle name="Note 6 2 2 8 3" xfId="2455" xr:uid="{00000000-0005-0000-0000-000097090000}"/>
    <cellStyle name="Note 6 2 2 8_ Refunds" xfId="2456" xr:uid="{00000000-0005-0000-0000-000098090000}"/>
    <cellStyle name="Note 6 2 2 9" xfId="2457" xr:uid="{00000000-0005-0000-0000-000099090000}"/>
    <cellStyle name="Note 6 2 2 9 2" xfId="2458" xr:uid="{00000000-0005-0000-0000-00009A090000}"/>
    <cellStyle name="Note 6 2 2 9 2 2" xfId="2459" xr:uid="{00000000-0005-0000-0000-00009B090000}"/>
    <cellStyle name="Note 6 2 2 9 2_5 Cent Local" xfId="2460" xr:uid="{00000000-0005-0000-0000-00009C090000}"/>
    <cellStyle name="Note 6 2 2 9 3" xfId="2461" xr:uid="{00000000-0005-0000-0000-00009D090000}"/>
    <cellStyle name="Note 6 2 2 9_ Refunds" xfId="2462" xr:uid="{00000000-0005-0000-0000-00009E090000}"/>
    <cellStyle name="Note 6 2 2_ Refunds" xfId="2463" xr:uid="{00000000-0005-0000-0000-00009F090000}"/>
    <cellStyle name="Note 6 2 3" xfId="2464" xr:uid="{00000000-0005-0000-0000-0000A0090000}"/>
    <cellStyle name="Note 6 2 3 2" xfId="2465" xr:uid="{00000000-0005-0000-0000-0000A1090000}"/>
    <cellStyle name="Note 6 2 3 2 2" xfId="2466" xr:uid="{00000000-0005-0000-0000-0000A2090000}"/>
    <cellStyle name="Note 6 2 3 2_5 Cent Local" xfId="2467" xr:uid="{00000000-0005-0000-0000-0000A3090000}"/>
    <cellStyle name="Note 6 2 3 3" xfId="2468" xr:uid="{00000000-0005-0000-0000-0000A4090000}"/>
    <cellStyle name="Note 6 2 3_ Refunds" xfId="2469" xr:uid="{00000000-0005-0000-0000-0000A5090000}"/>
    <cellStyle name="Note 6 2 4" xfId="2470" xr:uid="{00000000-0005-0000-0000-0000A6090000}"/>
    <cellStyle name="Note 6 2 4 2" xfId="2471" xr:uid="{00000000-0005-0000-0000-0000A7090000}"/>
    <cellStyle name="Note 6 2 4 2 2" xfId="2472" xr:uid="{00000000-0005-0000-0000-0000A8090000}"/>
    <cellStyle name="Note 6 2 4 2_5 Cent Local" xfId="2473" xr:uid="{00000000-0005-0000-0000-0000A9090000}"/>
    <cellStyle name="Note 6 2 4 3" xfId="2474" xr:uid="{00000000-0005-0000-0000-0000AA090000}"/>
    <cellStyle name="Note 6 2 4_ Refunds" xfId="2475" xr:uid="{00000000-0005-0000-0000-0000AB090000}"/>
    <cellStyle name="Note 6 2 5" xfId="2476" xr:uid="{00000000-0005-0000-0000-0000AC090000}"/>
    <cellStyle name="Note 6 2 5 2" xfId="2477" xr:uid="{00000000-0005-0000-0000-0000AD090000}"/>
    <cellStyle name="Note 6 2 5 2 2" xfId="2478" xr:uid="{00000000-0005-0000-0000-0000AE090000}"/>
    <cellStyle name="Note 6 2 5 2_5 Cent Local" xfId="2479" xr:uid="{00000000-0005-0000-0000-0000AF090000}"/>
    <cellStyle name="Note 6 2 5 3" xfId="2480" xr:uid="{00000000-0005-0000-0000-0000B0090000}"/>
    <cellStyle name="Note 6 2 5_ Refunds" xfId="2481" xr:uid="{00000000-0005-0000-0000-0000B1090000}"/>
    <cellStyle name="Note 6 2 6" xfId="2482" xr:uid="{00000000-0005-0000-0000-0000B2090000}"/>
    <cellStyle name="Note 6 2 6 2" xfId="2483" xr:uid="{00000000-0005-0000-0000-0000B3090000}"/>
    <cellStyle name="Note 6 2 6 2 2" xfId="2484" xr:uid="{00000000-0005-0000-0000-0000B4090000}"/>
    <cellStyle name="Note 6 2 6 2_5 Cent Local" xfId="2485" xr:uid="{00000000-0005-0000-0000-0000B5090000}"/>
    <cellStyle name="Note 6 2 6 3" xfId="2486" xr:uid="{00000000-0005-0000-0000-0000B6090000}"/>
    <cellStyle name="Note 6 2 6_ Refunds" xfId="2487" xr:uid="{00000000-0005-0000-0000-0000B7090000}"/>
    <cellStyle name="Note 6 2 7" xfId="2488" xr:uid="{00000000-0005-0000-0000-0000B8090000}"/>
    <cellStyle name="Note 6 2 7 2" xfId="2489" xr:uid="{00000000-0005-0000-0000-0000B9090000}"/>
    <cellStyle name="Note 6 2 7 2 2" xfId="2490" xr:uid="{00000000-0005-0000-0000-0000BA090000}"/>
    <cellStyle name="Note 6 2 7 2_5 Cent Local" xfId="2491" xr:uid="{00000000-0005-0000-0000-0000BB090000}"/>
    <cellStyle name="Note 6 2 7 3" xfId="2492" xr:uid="{00000000-0005-0000-0000-0000BC090000}"/>
    <cellStyle name="Note 6 2 7_ Refunds" xfId="2493" xr:uid="{00000000-0005-0000-0000-0000BD090000}"/>
    <cellStyle name="Note 6 2 8" xfId="2494" xr:uid="{00000000-0005-0000-0000-0000BE090000}"/>
    <cellStyle name="Note 6 2 8 2" xfId="2495" xr:uid="{00000000-0005-0000-0000-0000BF090000}"/>
    <cellStyle name="Note 6 2 8 2 2" xfId="2496" xr:uid="{00000000-0005-0000-0000-0000C0090000}"/>
    <cellStyle name="Note 6 2 8 2_5 Cent Local" xfId="2497" xr:uid="{00000000-0005-0000-0000-0000C1090000}"/>
    <cellStyle name="Note 6 2 8 3" xfId="2498" xr:uid="{00000000-0005-0000-0000-0000C2090000}"/>
    <cellStyle name="Note 6 2 8_ Refunds" xfId="2499" xr:uid="{00000000-0005-0000-0000-0000C3090000}"/>
    <cellStyle name="Note 6 2 9" xfId="2500" xr:uid="{00000000-0005-0000-0000-0000C4090000}"/>
    <cellStyle name="Note 6 2 9 2" xfId="2501" xr:uid="{00000000-0005-0000-0000-0000C5090000}"/>
    <cellStyle name="Note 6 2 9 2 2" xfId="2502" xr:uid="{00000000-0005-0000-0000-0000C6090000}"/>
    <cellStyle name="Note 6 2 9 2_5 Cent Local" xfId="2503" xr:uid="{00000000-0005-0000-0000-0000C7090000}"/>
    <cellStyle name="Note 6 2 9 3" xfId="2504" xr:uid="{00000000-0005-0000-0000-0000C8090000}"/>
    <cellStyle name="Note 6 2 9_ Refunds" xfId="2505" xr:uid="{00000000-0005-0000-0000-0000C9090000}"/>
    <cellStyle name="Note 6 2_ Refunds" xfId="2506" xr:uid="{00000000-0005-0000-0000-0000CA090000}"/>
    <cellStyle name="Note 6 20" xfId="2507" xr:uid="{00000000-0005-0000-0000-0000CB090000}"/>
    <cellStyle name="Note 6 20 2" xfId="2508" xr:uid="{00000000-0005-0000-0000-0000CC090000}"/>
    <cellStyle name="Note 6 20 2 2" xfId="2509" xr:uid="{00000000-0005-0000-0000-0000CD090000}"/>
    <cellStyle name="Note 6 20 2_5 Cent Local" xfId="2510" xr:uid="{00000000-0005-0000-0000-0000CE090000}"/>
    <cellStyle name="Note 6 20 3" xfId="2511" xr:uid="{00000000-0005-0000-0000-0000CF090000}"/>
    <cellStyle name="Note 6 20_ Refunds" xfId="2512" xr:uid="{00000000-0005-0000-0000-0000D0090000}"/>
    <cellStyle name="Note 6 21" xfId="2513" xr:uid="{00000000-0005-0000-0000-0000D1090000}"/>
    <cellStyle name="Note 6 21 2" xfId="2514" xr:uid="{00000000-0005-0000-0000-0000D2090000}"/>
    <cellStyle name="Note 6 21 2 2" xfId="2515" xr:uid="{00000000-0005-0000-0000-0000D3090000}"/>
    <cellStyle name="Note 6 21 2_5 Cent Local" xfId="2516" xr:uid="{00000000-0005-0000-0000-0000D4090000}"/>
    <cellStyle name="Note 6 21 3" xfId="2517" xr:uid="{00000000-0005-0000-0000-0000D5090000}"/>
    <cellStyle name="Note 6 21_ Refunds" xfId="2518" xr:uid="{00000000-0005-0000-0000-0000D6090000}"/>
    <cellStyle name="Note 6 22" xfId="2519" xr:uid="{00000000-0005-0000-0000-0000D7090000}"/>
    <cellStyle name="Note 6 22 2" xfId="2520" xr:uid="{00000000-0005-0000-0000-0000D8090000}"/>
    <cellStyle name="Note 6 22 2 2" xfId="2521" xr:uid="{00000000-0005-0000-0000-0000D9090000}"/>
    <cellStyle name="Note 6 22 2_5 Cent Local" xfId="2522" xr:uid="{00000000-0005-0000-0000-0000DA090000}"/>
    <cellStyle name="Note 6 22 3" xfId="2523" xr:uid="{00000000-0005-0000-0000-0000DB090000}"/>
    <cellStyle name="Note 6 22_ Refunds" xfId="2524" xr:uid="{00000000-0005-0000-0000-0000DC090000}"/>
    <cellStyle name="Note 6 23" xfId="2525" xr:uid="{00000000-0005-0000-0000-0000DD090000}"/>
    <cellStyle name="Note 6 23 2" xfId="2526" xr:uid="{00000000-0005-0000-0000-0000DE090000}"/>
    <cellStyle name="Note 6 23_5 Cent Local" xfId="2527" xr:uid="{00000000-0005-0000-0000-0000DF090000}"/>
    <cellStyle name="Note 6 24" xfId="2528" xr:uid="{00000000-0005-0000-0000-0000E0090000}"/>
    <cellStyle name="Note 6 3" xfId="2529" xr:uid="{00000000-0005-0000-0000-0000E1090000}"/>
    <cellStyle name="Note 6 3 2" xfId="2530" xr:uid="{00000000-0005-0000-0000-0000E2090000}"/>
    <cellStyle name="Note 6 3 2 2" xfId="2531" xr:uid="{00000000-0005-0000-0000-0000E3090000}"/>
    <cellStyle name="Note 6 3 2_5 Cent Local" xfId="2532" xr:uid="{00000000-0005-0000-0000-0000E4090000}"/>
    <cellStyle name="Note 6 3 3" xfId="2533" xr:uid="{00000000-0005-0000-0000-0000E5090000}"/>
    <cellStyle name="Note 6 3_ Refunds" xfId="2534" xr:uid="{00000000-0005-0000-0000-0000E6090000}"/>
    <cellStyle name="Note 6 4" xfId="2535" xr:uid="{00000000-0005-0000-0000-0000E7090000}"/>
    <cellStyle name="Note 6 4 10" xfId="2536" xr:uid="{00000000-0005-0000-0000-0000E8090000}"/>
    <cellStyle name="Note 6 4 2" xfId="2537" xr:uid="{00000000-0005-0000-0000-0000E9090000}"/>
    <cellStyle name="Note 6 4 2 2" xfId="2538" xr:uid="{00000000-0005-0000-0000-0000EA090000}"/>
    <cellStyle name="Note 6 4 2 2 2" xfId="2539" xr:uid="{00000000-0005-0000-0000-0000EB090000}"/>
    <cellStyle name="Note 6 4 2 2_5 Cent Local" xfId="2540" xr:uid="{00000000-0005-0000-0000-0000EC090000}"/>
    <cellStyle name="Note 6 4 2 3" xfId="2541" xr:uid="{00000000-0005-0000-0000-0000ED090000}"/>
    <cellStyle name="Note 6 4 2_ Refunds" xfId="2542" xr:uid="{00000000-0005-0000-0000-0000EE090000}"/>
    <cellStyle name="Note 6 4 3" xfId="2543" xr:uid="{00000000-0005-0000-0000-0000EF090000}"/>
    <cellStyle name="Note 6 4 3 2" xfId="2544" xr:uid="{00000000-0005-0000-0000-0000F0090000}"/>
    <cellStyle name="Note 6 4 3 2 2" xfId="2545" xr:uid="{00000000-0005-0000-0000-0000F1090000}"/>
    <cellStyle name="Note 6 4 3 2_5 Cent Local" xfId="2546" xr:uid="{00000000-0005-0000-0000-0000F2090000}"/>
    <cellStyle name="Note 6 4 3 3" xfId="2547" xr:uid="{00000000-0005-0000-0000-0000F3090000}"/>
    <cellStyle name="Note 6 4 3_ Refunds" xfId="2548" xr:uid="{00000000-0005-0000-0000-0000F4090000}"/>
    <cellStyle name="Note 6 4 4" xfId="2549" xr:uid="{00000000-0005-0000-0000-0000F5090000}"/>
    <cellStyle name="Note 6 4 4 2" xfId="2550" xr:uid="{00000000-0005-0000-0000-0000F6090000}"/>
    <cellStyle name="Note 6 4 4 2 2" xfId="2551" xr:uid="{00000000-0005-0000-0000-0000F7090000}"/>
    <cellStyle name="Note 6 4 4 2_5 Cent Local" xfId="2552" xr:uid="{00000000-0005-0000-0000-0000F8090000}"/>
    <cellStyle name="Note 6 4 4 3" xfId="2553" xr:uid="{00000000-0005-0000-0000-0000F9090000}"/>
    <cellStyle name="Note 6 4 4_ Refunds" xfId="2554" xr:uid="{00000000-0005-0000-0000-0000FA090000}"/>
    <cellStyle name="Note 6 4 5" xfId="2555" xr:uid="{00000000-0005-0000-0000-0000FB090000}"/>
    <cellStyle name="Note 6 4 5 2" xfId="2556" xr:uid="{00000000-0005-0000-0000-0000FC090000}"/>
    <cellStyle name="Note 6 4 5 2 2" xfId="2557" xr:uid="{00000000-0005-0000-0000-0000FD090000}"/>
    <cellStyle name="Note 6 4 5 2_5 Cent Local" xfId="2558" xr:uid="{00000000-0005-0000-0000-0000FE090000}"/>
    <cellStyle name="Note 6 4 5 3" xfId="2559" xr:uid="{00000000-0005-0000-0000-0000FF090000}"/>
    <cellStyle name="Note 6 4 5_ Refunds" xfId="2560" xr:uid="{00000000-0005-0000-0000-0000000A0000}"/>
    <cellStyle name="Note 6 4 6" xfId="2561" xr:uid="{00000000-0005-0000-0000-0000010A0000}"/>
    <cellStyle name="Note 6 4 6 2" xfId="2562" xr:uid="{00000000-0005-0000-0000-0000020A0000}"/>
    <cellStyle name="Note 6 4 6 2 2" xfId="2563" xr:uid="{00000000-0005-0000-0000-0000030A0000}"/>
    <cellStyle name="Note 6 4 6 2_5 Cent Local" xfId="2564" xr:uid="{00000000-0005-0000-0000-0000040A0000}"/>
    <cellStyle name="Note 6 4 6 3" xfId="2565" xr:uid="{00000000-0005-0000-0000-0000050A0000}"/>
    <cellStyle name="Note 6 4 6_ Refunds" xfId="2566" xr:uid="{00000000-0005-0000-0000-0000060A0000}"/>
    <cellStyle name="Note 6 4 7" xfId="2567" xr:uid="{00000000-0005-0000-0000-0000070A0000}"/>
    <cellStyle name="Note 6 4 7 2" xfId="2568" xr:uid="{00000000-0005-0000-0000-0000080A0000}"/>
    <cellStyle name="Note 6 4 7 2 2" xfId="2569" xr:uid="{00000000-0005-0000-0000-0000090A0000}"/>
    <cellStyle name="Note 6 4 7 2_5 Cent Local" xfId="2570" xr:uid="{00000000-0005-0000-0000-00000A0A0000}"/>
    <cellStyle name="Note 6 4 7 3" xfId="2571" xr:uid="{00000000-0005-0000-0000-00000B0A0000}"/>
    <cellStyle name="Note 6 4 7_ Refunds" xfId="2572" xr:uid="{00000000-0005-0000-0000-00000C0A0000}"/>
    <cellStyle name="Note 6 4 8" xfId="2573" xr:uid="{00000000-0005-0000-0000-00000D0A0000}"/>
    <cellStyle name="Note 6 4 8 2" xfId="2574" xr:uid="{00000000-0005-0000-0000-00000E0A0000}"/>
    <cellStyle name="Note 6 4 8 2 2" xfId="2575" xr:uid="{00000000-0005-0000-0000-00000F0A0000}"/>
    <cellStyle name="Note 6 4 8 2_5 Cent Local" xfId="2576" xr:uid="{00000000-0005-0000-0000-0000100A0000}"/>
    <cellStyle name="Note 6 4 8 3" xfId="2577" xr:uid="{00000000-0005-0000-0000-0000110A0000}"/>
    <cellStyle name="Note 6 4 8_ Refunds" xfId="2578" xr:uid="{00000000-0005-0000-0000-0000120A0000}"/>
    <cellStyle name="Note 6 4 9" xfId="2579" xr:uid="{00000000-0005-0000-0000-0000130A0000}"/>
    <cellStyle name="Note 6 4 9 2" xfId="2580" xr:uid="{00000000-0005-0000-0000-0000140A0000}"/>
    <cellStyle name="Note 6 4 9_5 Cent Local" xfId="2581" xr:uid="{00000000-0005-0000-0000-0000150A0000}"/>
    <cellStyle name="Note 6 4_ Refunds" xfId="2582" xr:uid="{00000000-0005-0000-0000-0000160A0000}"/>
    <cellStyle name="Note 6 5" xfId="2583" xr:uid="{00000000-0005-0000-0000-0000170A0000}"/>
    <cellStyle name="Note 6 5 2" xfId="2584" xr:uid="{00000000-0005-0000-0000-0000180A0000}"/>
    <cellStyle name="Note 6 5 2 2" xfId="2585" xr:uid="{00000000-0005-0000-0000-0000190A0000}"/>
    <cellStyle name="Note 6 5 2_5 Cent Local" xfId="2586" xr:uid="{00000000-0005-0000-0000-00001A0A0000}"/>
    <cellStyle name="Note 6 5 3" xfId="2587" xr:uid="{00000000-0005-0000-0000-00001B0A0000}"/>
    <cellStyle name="Note 6 5_ Refunds" xfId="2588" xr:uid="{00000000-0005-0000-0000-00001C0A0000}"/>
    <cellStyle name="Note 6 6" xfId="2589" xr:uid="{00000000-0005-0000-0000-00001D0A0000}"/>
    <cellStyle name="Note 6 6 2" xfId="2590" xr:uid="{00000000-0005-0000-0000-00001E0A0000}"/>
    <cellStyle name="Note 6 6 2 2" xfId="2591" xr:uid="{00000000-0005-0000-0000-00001F0A0000}"/>
    <cellStyle name="Note 6 6 2_5 Cent Local" xfId="2592" xr:uid="{00000000-0005-0000-0000-0000200A0000}"/>
    <cellStyle name="Note 6 6 3" xfId="2593" xr:uid="{00000000-0005-0000-0000-0000210A0000}"/>
    <cellStyle name="Note 6 6_ Refunds" xfId="2594" xr:uid="{00000000-0005-0000-0000-0000220A0000}"/>
    <cellStyle name="Note 6 7" xfId="2595" xr:uid="{00000000-0005-0000-0000-0000230A0000}"/>
    <cellStyle name="Note 6 7 2" xfId="2596" xr:uid="{00000000-0005-0000-0000-0000240A0000}"/>
    <cellStyle name="Note 6 7 2 2" xfId="2597" xr:uid="{00000000-0005-0000-0000-0000250A0000}"/>
    <cellStyle name="Note 6 7 2_5 Cent Local" xfId="2598" xr:uid="{00000000-0005-0000-0000-0000260A0000}"/>
    <cellStyle name="Note 6 7 3" xfId="2599" xr:uid="{00000000-0005-0000-0000-0000270A0000}"/>
    <cellStyle name="Note 6 7_ Refunds" xfId="2600" xr:uid="{00000000-0005-0000-0000-0000280A0000}"/>
    <cellStyle name="Note 6 8" xfId="2601" xr:uid="{00000000-0005-0000-0000-0000290A0000}"/>
    <cellStyle name="Note 6 8 2" xfId="2602" xr:uid="{00000000-0005-0000-0000-00002A0A0000}"/>
    <cellStyle name="Note 6 8 2 2" xfId="2603" xr:uid="{00000000-0005-0000-0000-00002B0A0000}"/>
    <cellStyle name="Note 6 8 2_5 Cent Local" xfId="2604" xr:uid="{00000000-0005-0000-0000-00002C0A0000}"/>
    <cellStyle name="Note 6 8 3" xfId="2605" xr:uid="{00000000-0005-0000-0000-00002D0A0000}"/>
    <cellStyle name="Note 6 8_ Refunds" xfId="2606" xr:uid="{00000000-0005-0000-0000-00002E0A0000}"/>
    <cellStyle name="Note 6 9" xfId="2607" xr:uid="{00000000-0005-0000-0000-00002F0A0000}"/>
    <cellStyle name="Note 6 9 2" xfId="2608" xr:uid="{00000000-0005-0000-0000-0000300A0000}"/>
    <cellStyle name="Note 6 9 2 2" xfId="2609" xr:uid="{00000000-0005-0000-0000-0000310A0000}"/>
    <cellStyle name="Note 6 9 2_5 Cent Local" xfId="2610" xr:uid="{00000000-0005-0000-0000-0000320A0000}"/>
    <cellStyle name="Note 6 9 3" xfId="2611" xr:uid="{00000000-0005-0000-0000-0000330A0000}"/>
    <cellStyle name="Note 6 9_ Refunds" xfId="2612" xr:uid="{00000000-0005-0000-0000-0000340A0000}"/>
    <cellStyle name="Note 6_ Refunds" xfId="2613" xr:uid="{00000000-0005-0000-0000-0000350A0000}"/>
    <cellStyle name="Note 60" xfId="2614" xr:uid="{00000000-0005-0000-0000-0000360A0000}"/>
    <cellStyle name="Note 61" xfId="2615" xr:uid="{00000000-0005-0000-0000-0000370A0000}"/>
    <cellStyle name="Note 62" xfId="2616" xr:uid="{00000000-0005-0000-0000-0000380A0000}"/>
    <cellStyle name="Note 63" xfId="2617" xr:uid="{00000000-0005-0000-0000-0000390A0000}"/>
    <cellStyle name="Note 64" xfId="2618" xr:uid="{00000000-0005-0000-0000-00003A0A0000}"/>
    <cellStyle name="Note 65" xfId="2619" xr:uid="{00000000-0005-0000-0000-00003B0A0000}"/>
    <cellStyle name="Note 66" xfId="2620" xr:uid="{00000000-0005-0000-0000-00003C0A0000}"/>
    <cellStyle name="Note 67" xfId="2621" xr:uid="{00000000-0005-0000-0000-00003D0A0000}"/>
    <cellStyle name="Note 68" xfId="2622" xr:uid="{00000000-0005-0000-0000-00003E0A0000}"/>
    <cellStyle name="Note 7" xfId="2623" xr:uid="{00000000-0005-0000-0000-00003F0A0000}"/>
    <cellStyle name="Note 7 10" xfId="2624" xr:uid="{00000000-0005-0000-0000-0000400A0000}"/>
    <cellStyle name="Note 7 10 2" xfId="2625" xr:uid="{00000000-0005-0000-0000-0000410A0000}"/>
    <cellStyle name="Note 7 10 2 2" xfId="2626" xr:uid="{00000000-0005-0000-0000-0000420A0000}"/>
    <cellStyle name="Note 7 10 2_5 Cent Local" xfId="2627" xr:uid="{00000000-0005-0000-0000-0000430A0000}"/>
    <cellStyle name="Note 7 10 3" xfId="2628" xr:uid="{00000000-0005-0000-0000-0000440A0000}"/>
    <cellStyle name="Note 7 10_ Refunds" xfId="2629" xr:uid="{00000000-0005-0000-0000-0000450A0000}"/>
    <cellStyle name="Note 7 11" xfId="2630" xr:uid="{00000000-0005-0000-0000-0000460A0000}"/>
    <cellStyle name="Note 7 11 2" xfId="2631" xr:uid="{00000000-0005-0000-0000-0000470A0000}"/>
    <cellStyle name="Note 7 11 2 2" xfId="2632" xr:uid="{00000000-0005-0000-0000-0000480A0000}"/>
    <cellStyle name="Note 7 11 2_5 Cent Local" xfId="2633" xr:uid="{00000000-0005-0000-0000-0000490A0000}"/>
    <cellStyle name="Note 7 11 3" xfId="2634" xr:uid="{00000000-0005-0000-0000-00004A0A0000}"/>
    <cellStyle name="Note 7 11_ Refunds" xfId="2635" xr:uid="{00000000-0005-0000-0000-00004B0A0000}"/>
    <cellStyle name="Note 7 12" xfId="2636" xr:uid="{00000000-0005-0000-0000-00004C0A0000}"/>
    <cellStyle name="Note 7 12 2" xfId="2637" xr:uid="{00000000-0005-0000-0000-00004D0A0000}"/>
    <cellStyle name="Note 7 12 2 2" xfId="2638" xr:uid="{00000000-0005-0000-0000-00004E0A0000}"/>
    <cellStyle name="Note 7 12 2_5 Cent Local" xfId="2639" xr:uid="{00000000-0005-0000-0000-00004F0A0000}"/>
    <cellStyle name="Note 7 12 3" xfId="2640" xr:uid="{00000000-0005-0000-0000-0000500A0000}"/>
    <cellStyle name="Note 7 12_ Refunds" xfId="2641" xr:uid="{00000000-0005-0000-0000-0000510A0000}"/>
    <cellStyle name="Note 7 13" xfId="2642" xr:uid="{00000000-0005-0000-0000-0000520A0000}"/>
    <cellStyle name="Note 7 13 2" xfId="2643" xr:uid="{00000000-0005-0000-0000-0000530A0000}"/>
    <cellStyle name="Note 7 13 2 2" xfId="2644" xr:uid="{00000000-0005-0000-0000-0000540A0000}"/>
    <cellStyle name="Note 7 13 2_5 Cent Local" xfId="2645" xr:uid="{00000000-0005-0000-0000-0000550A0000}"/>
    <cellStyle name="Note 7 13 3" xfId="2646" xr:uid="{00000000-0005-0000-0000-0000560A0000}"/>
    <cellStyle name="Note 7 13_ Refunds" xfId="2647" xr:uid="{00000000-0005-0000-0000-0000570A0000}"/>
    <cellStyle name="Note 7 14" xfId="2648" xr:uid="{00000000-0005-0000-0000-0000580A0000}"/>
    <cellStyle name="Note 7 14 2" xfId="2649" xr:uid="{00000000-0005-0000-0000-0000590A0000}"/>
    <cellStyle name="Note 7 14 2 2" xfId="2650" xr:uid="{00000000-0005-0000-0000-00005A0A0000}"/>
    <cellStyle name="Note 7 14 2_Distribution calculation" xfId="2651" xr:uid="{00000000-0005-0000-0000-00005B0A0000}"/>
    <cellStyle name="Note 7 14 3" xfId="2652" xr:uid="{00000000-0005-0000-0000-00005C0A0000}"/>
    <cellStyle name="Note 7 14_ Refunds" xfId="2653" xr:uid="{00000000-0005-0000-0000-00005D0A0000}"/>
    <cellStyle name="Note 7 15" xfId="2654" xr:uid="{00000000-0005-0000-0000-00005E0A0000}"/>
    <cellStyle name="Note 7 15 2" xfId="2655" xr:uid="{00000000-0005-0000-0000-00005F0A0000}"/>
    <cellStyle name="Note 7 15 2 2" xfId="2656" xr:uid="{00000000-0005-0000-0000-0000600A0000}"/>
    <cellStyle name="Note 7 15 2_Distribution calculation" xfId="2657" xr:uid="{00000000-0005-0000-0000-0000610A0000}"/>
    <cellStyle name="Note 7 15 3" xfId="2658" xr:uid="{00000000-0005-0000-0000-0000620A0000}"/>
    <cellStyle name="Note 7 15_ Refunds" xfId="2659" xr:uid="{00000000-0005-0000-0000-0000630A0000}"/>
    <cellStyle name="Note 7 16" xfId="2660" xr:uid="{00000000-0005-0000-0000-0000640A0000}"/>
    <cellStyle name="Note 7 16 2" xfId="2661" xr:uid="{00000000-0005-0000-0000-0000650A0000}"/>
    <cellStyle name="Note 7 16_Distribution calculation" xfId="2662" xr:uid="{00000000-0005-0000-0000-0000660A0000}"/>
    <cellStyle name="Note 7 17" xfId="2663" xr:uid="{00000000-0005-0000-0000-0000670A0000}"/>
    <cellStyle name="Note 7 2" xfId="2664" xr:uid="{00000000-0005-0000-0000-0000680A0000}"/>
    <cellStyle name="Note 7 2 10" xfId="2665" xr:uid="{00000000-0005-0000-0000-0000690A0000}"/>
    <cellStyle name="Note 7 2 2" xfId="2666" xr:uid="{00000000-0005-0000-0000-00006A0A0000}"/>
    <cellStyle name="Note 7 2 2 2" xfId="2667" xr:uid="{00000000-0005-0000-0000-00006B0A0000}"/>
    <cellStyle name="Note 7 2 2 2 2" xfId="2668" xr:uid="{00000000-0005-0000-0000-00006C0A0000}"/>
    <cellStyle name="Note 7 2 2 2_Distribution calculation" xfId="2669" xr:uid="{00000000-0005-0000-0000-00006D0A0000}"/>
    <cellStyle name="Note 7 2 2 3" xfId="2670" xr:uid="{00000000-0005-0000-0000-00006E0A0000}"/>
    <cellStyle name="Note 7 2 2_ Refunds" xfId="2671" xr:uid="{00000000-0005-0000-0000-00006F0A0000}"/>
    <cellStyle name="Note 7 2 3" xfId="2672" xr:uid="{00000000-0005-0000-0000-0000700A0000}"/>
    <cellStyle name="Note 7 2 3 2" xfId="2673" xr:uid="{00000000-0005-0000-0000-0000710A0000}"/>
    <cellStyle name="Note 7 2 3 2 2" xfId="2674" xr:uid="{00000000-0005-0000-0000-0000720A0000}"/>
    <cellStyle name="Note 7 2 3 2_Distribution calculation" xfId="2675" xr:uid="{00000000-0005-0000-0000-0000730A0000}"/>
    <cellStyle name="Note 7 2 3 3" xfId="2676" xr:uid="{00000000-0005-0000-0000-0000740A0000}"/>
    <cellStyle name="Note 7 2 3_ Refunds" xfId="2677" xr:uid="{00000000-0005-0000-0000-0000750A0000}"/>
    <cellStyle name="Note 7 2 4" xfId="2678" xr:uid="{00000000-0005-0000-0000-0000760A0000}"/>
    <cellStyle name="Note 7 2 4 2" xfId="2679" xr:uid="{00000000-0005-0000-0000-0000770A0000}"/>
    <cellStyle name="Note 7 2 4 2 2" xfId="2680" xr:uid="{00000000-0005-0000-0000-0000780A0000}"/>
    <cellStyle name="Note 7 2 4 2_Distribution calculation" xfId="2681" xr:uid="{00000000-0005-0000-0000-0000790A0000}"/>
    <cellStyle name="Note 7 2 4 3" xfId="2682" xr:uid="{00000000-0005-0000-0000-00007A0A0000}"/>
    <cellStyle name="Note 7 2 4_ Refunds" xfId="2683" xr:uid="{00000000-0005-0000-0000-00007B0A0000}"/>
    <cellStyle name="Note 7 2 5" xfId="2684" xr:uid="{00000000-0005-0000-0000-00007C0A0000}"/>
    <cellStyle name="Note 7 2 5 2" xfId="2685" xr:uid="{00000000-0005-0000-0000-00007D0A0000}"/>
    <cellStyle name="Note 7 2 5 2 2" xfId="2686" xr:uid="{00000000-0005-0000-0000-00007E0A0000}"/>
    <cellStyle name="Note 7 2 5 2_Distribution calculation" xfId="2687" xr:uid="{00000000-0005-0000-0000-00007F0A0000}"/>
    <cellStyle name="Note 7 2 5 3" xfId="2688" xr:uid="{00000000-0005-0000-0000-0000800A0000}"/>
    <cellStyle name="Note 7 2 5_ Refunds" xfId="2689" xr:uid="{00000000-0005-0000-0000-0000810A0000}"/>
    <cellStyle name="Note 7 2 6" xfId="2690" xr:uid="{00000000-0005-0000-0000-0000820A0000}"/>
    <cellStyle name="Note 7 2 6 2" xfId="2691" xr:uid="{00000000-0005-0000-0000-0000830A0000}"/>
    <cellStyle name="Note 7 2 6 2 2" xfId="2692" xr:uid="{00000000-0005-0000-0000-0000840A0000}"/>
    <cellStyle name="Note 7 2 6 2_Distribution calculation" xfId="2693" xr:uid="{00000000-0005-0000-0000-0000850A0000}"/>
    <cellStyle name="Note 7 2 6 3" xfId="2694" xr:uid="{00000000-0005-0000-0000-0000860A0000}"/>
    <cellStyle name="Note 7 2 6_ Refunds" xfId="2695" xr:uid="{00000000-0005-0000-0000-0000870A0000}"/>
    <cellStyle name="Note 7 2 7" xfId="2696" xr:uid="{00000000-0005-0000-0000-0000880A0000}"/>
    <cellStyle name="Note 7 2 7 2" xfId="2697" xr:uid="{00000000-0005-0000-0000-0000890A0000}"/>
    <cellStyle name="Note 7 2 7 2 2" xfId="2698" xr:uid="{00000000-0005-0000-0000-00008A0A0000}"/>
    <cellStyle name="Note 7 2 7 2_Distribution calculation" xfId="2699" xr:uid="{00000000-0005-0000-0000-00008B0A0000}"/>
    <cellStyle name="Note 7 2 7 3" xfId="2700" xr:uid="{00000000-0005-0000-0000-00008C0A0000}"/>
    <cellStyle name="Note 7 2 7_ Refunds" xfId="2701" xr:uid="{00000000-0005-0000-0000-00008D0A0000}"/>
    <cellStyle name="Note 7 2 8" xfId="2702" xr:uid="{00000000-0005-0000-0000-00008E0A0000}"/>
    <cellStyle name="Note 7 2 8 2" xfId="2703" xr:uid="{00000000-0005-0000-0000-00008F0A0000}"/>
    <cellStyle name="Note 7 2 8 2 2" xfId="2704" xr:uid="{00000000-0005-0000-0000-0000900A0000}"/>
    <cellStyle name="Note 7 2 8 2_Distribution calculation" xfId="2705" xr:uid="{00000000-0005-0000-0000-0000910A0000}"/>
    <cellStyle name="Note 7 2 8 3" xfId="2706" xr:uid="{00000000-0005-0000-0000-0000920A0000}"/>
    <cellStyle name="Note 7 2 8_ Refunds" xfId="2707" xr:uid="{00000000-0005-0000-0000-0000930A0000}"/>
    <cellStyle name="Note 7 2 9" xfId="2708" xr:uid="{00000000-0005-0000-0000-0000940A0000}"/>
    <cellStyle name="Note 7 2 9 2" xfId="2709" xr:uid="{00000000-0005-0000-0000-0000950A0000}"/>
    <cellStyle name="Note 7 2 9_Distribution calculation" xfId="2710" xr:uid="{00000000-0005-0000-0000-0000960A0000}"/>
    <cellStyle name="Note 7 2_ Refunds" xfId="2711" xr:uid="{00000000-0005-0000-0000-0000970A0000}"/>
    <cellStyle name="Note 7 3" xfId="2712" xr:uid="{00000000-0005-0000-0000-0000980A0000}"/>
    <cellStyle name="Note 7 3 2" xfId="2713" xr:uid="{00000000-0005-0000-0000-0000990A0000}"/>
    <cellStyle name="Note 7 3 2 2" xfId="2714" xr:uid="{00000000-0005-0000-0000-00009A0A0000}"/>
    <cellStyle name="Note 7 3 2_Distribution calculation" xfId="2715" xr:uid="{00000000-0005-0000-0000-00009B0A0000}"/>
    <cellStyle name="Note 7 3 3" xfId="2716" xr:uid="{00000000-0005-0000-0000-00009C0A0000}"/>
    <cellStyle name="Note 7 3_ Refunds" xfId="2717" xr:uid="{00000000-0005-0000-0000-00009D0A0000}"/>
    <cellStyle name="Note 7 4" xfId="2718" xr:uid="{00000000-0005-0000-0000-00009E0A0000}"/>
    <cellStyle name="Note 7 4 2" xfId="2719" xr:uid="{00000000-0005-0000-0000-00009F0A0000}"/>
    <cellStyle name="Note 7 4 2 2" xfId="2720" xr:uid="{00000000-0005-0000-0000-0000A00A0000}"/>
    <cellStyle name="Note 7 4 2_Distribution calculation" xfId="2721" xr:uid="{00000000-0005-0000-0000-0000A10A0000}"/>
    <cellStyle name="Note 7 4 3" xfId="2722" xr:uid="{00000000-0005-0000-0000-0000A20A0000}"/>
    <cellStyle name="Note 7 4_ Refunds" xfId="2723" xr:uid="{00000000-0005-0000-0000-0000A30A0000}"/>
    <cellStyle name="Note 7 5" xfId="2724" xr:uid="{00000000-0005-0000-0000-0000A40A0000}"/>
    <cellStyle name="Note 7 5 2" xfId="2725" xr:uid="{00000000-0005-0000-0000-0000A50A0000}"/>
    <cellStyle name="Note 7 5 2 2" xfId="2726" xr:uid="{00000000-0005-0000-0000-0000A60A0000}"/>
    <cellStyle name="Note 7 5 2_Distribution calculation" xfId="2727" xr:uid="{00000000-0005-0000-0000-0000A70A0000}"/>
    <cellStyle name="Note 7 5 3" xfId="2728" xr:uid="{00000000-0005-0000-0000-0000A80A0000}"/>
    <cellStyle name="Note 7 5_ Refunds" xfId="2729" xr:uid="{00000000-0005-0000-0000-0000A90A0000}"/>
    <cellStyle name="Note 7 6" xfId="2730" xr:uid="{00000000-0005-0000-0000-0000AA0A0000}"/>
    <cellStyle name="Note 7 6 2" xfId="2731" xr:uid="{00000000-0005-0000-0000-0000AB0A0000}"/>
    <cellStyle name="Note 7 6 2 2" xfId="2732" xr:uid="{00000000-0005-0000-0000-0000AC0A0000}"/>
    <cellStyle name="Note 7 6 2_Distribution calculation" xfId="2733" xr:uid="{00000000-0005-0000-0000-0000AD0A0000}"/>
    <cellStyle name="Note 7 6 3" xfId="2734" xr:uid="{00000000-0005-0000-0000-0000AE0A0000}"/>
    <cellStyle name="Note 7 6_ Refunds" xfId="2735" xr:uid="{00000000-0005-0000-0000-0000AF0A0000}"/>
    <cellStyle name="Note 7 7" xfId="2736" xr:uid="{00000000-0005-0000-0000-0000B00A0000}"/>
    <cellStyle name="Note 7 7 2" xfId="2737" xr:uid="{00000000-0005-0000-0000-0000B10A0000}"/>
    <cellStyle name="Note 7 7 2 2" xfId="2738" xr:uid="{00000000-0005-0000-0000-0000B20A0000}"/>
    <cellStyle name="Note 7 7 2_Distribution calculation" xfId="2739" xr:uid="{00000000-0005-0000-0000-0000B30A0000}"/>
    <cellStyle name="Note 7 7 3" xfId="2740" xr:uid="{00000000-0005-0000-0000-0000B40A0000}"/>
    <cellStyle name="Note 7 7_ Refunds" xfId="2741" xr:uid="{00000000-0005-0000-0000-0000B50A0000}"/>
    <cellStyle name="Note 7 8" xfId="2742" xr:uid="{00000000-0005-0000-0000-0000B60A0000}"/>
    <cellStyle name="Note 7 8 2" xfId="2743" xr:uid="{00000000-0005-0000-0000-0000B70A0000}"/>
    <cellStyle name="Note 7 8 2 2" xfId="2744" xr:uid="{00000000-0005-0000-0000-0000B80A0000}"/>
    <cellStyle name="Note 7 8 2_Distribution calculation" xfId="2745" xr:uid="{00000000-0005-0000-0000-0000B90A0000}"/>
    <cellStyle name="Note 7 8 3" xfId="2746" xr:uid="{00000000-0005-0000-0000-0000BA0A0000}"/>
    <cellStyle name="Note 7 8_ Refunds" xfId="2747" xr:uid="{00000000-0005-0000-0000-0000BB0A0000}"/>
    <cellStyle name="Note 7 9" xfId="2748" xr:uid="{00000000-0005-0000-0000-0000BC0A0000}"/>
    <cellStyle name="Note 7 9 2" xfId="2749" xr:uid="{00000000-0005-0000-0000-0000BD0A0000}"/>
    <cellStyle name="Note 7 9 2 2" xfId="2750" xr:uid="{00000000-0005-0000-0000-0000BE0A0000}"/>
    <cellStyle name="Note 7 9 2_Distribution calculation" xfId="2751" xr:uid="{00000000-0005-0000-0000-0000BF0A0000}"/>
    <cellStyle name="Note 7 9 3" xfId="2752" xr:uid="{00000000-0005-0000-0000-0000C00A0000}"/>
    <cellStyle name="Note 7 9_ Refunds" xfId="2753" xr:uid="{00000000-0005-0000-0000-0000C10A0000}"/>
    <cellStyle name="Note 7_ Refunds" xfId="2754" xr:uid="{00000000-0005-0000-0000-0000C20A0000}"/>
    <cellStyle name="Note 8" xfId="2755" xr:uid="{00000000-0005-0000-0000-0000C30A0000}"/>
    <cellStyle name="Note 8 2" xfId="2756" xr:uid="{00000000-0005-0000-0000-0000C40A0000}"/>
    <cellStyle name="Note 8 2 2" xfId="2757" xr:uid="{00000000-0005-0000-0000-0000C50A0000}"/>
    <cellStyle name="Note 8 2_Distribution calculation" xfId="2758" xr:uid="{00000000-0005-0000-0000-0000C60A0000}"/>
    <cellStyle name="Note 8 3" xfId="2759" xr:uid="{00000000-0005-0000-0000-0000C70A0000}"/>
    <cellStyle name="Note 8_ Refunds" xfId="2760" xr:uid="{00000000-0005-0000-0000-0000C80A0000}"/>
    <cellStyle name="Note 9" xfId="2761" xr:uid="{00000000-0005-0000-0000-0000C90A0000}"/>
    <cellStyle name="Output 2" xfId="2762" xr:uid="{00000000-0005-0000-0000-0000CA0A0000}"/>
    <cellStyle name="Output 3" xfId="2763" xr:uid="{00000000-0005-0000-0000-0000CB0A0000}"/>
    <cellStyle name="Percent 2" xfId="2764" xr:uid="{00000000-0005-0000-0000-0000CC0A0000}"/>
    <cellStyle name="Percent 2 2" xfId="2765" xr:uid="{00000000-0005-0000-0000-0000CD0A0000}"/>
    <cellStyle name="Percent 2 3" xfId="2766" xr:uid="{00000000-0005-0000-0000-0000CE0A0000}"/>
    <cellStyle name="Percent 2 4" xfId="2767" xr:uid="{00000000-0005-0000-0000-0000CF0A0000}"/>
    <cellStyle name="Percent 2 5" xfId="2768" xr:uid="{00000000-0005-0000-0000-0000D00A0000}"/>
    <cellStyle name="Percent 3" xfId="2769" xr:uid="{00000000-0005-0000-0000-0000D10A0000}"/>
    <cellStyle name="Percent 3 2" xfId="2770" xr:uid="{00000000-0005-0000-0000-0000D20A0000}"/>
    <cellStyle name="Percent 4" xfId="2771" xr:uid="{00000000-0005-0000-0000-0000D30A0000}"/>
    <cellStyle name="SAPBEXaggData" xfId="2772" xr:uid="{00000000-0005-0000-0000-0000D40A0000}"/>
    <cellStyle name="SAPBEXaggDataEmph" xfId="2773" xr:uid="{00000000-0005-0000-0000-0000D50A0000}"/>
    <cellStyle name="SAPBEXaggItem" xfId="2774" xr:uid="{00000000-0005-0000-0000-0000D60A0000}"/>
    <cellStyle name="SAPBEXaggItem 2" xfId="2775" xr:uid="{00000000-0005-0000-0000-0000D70A0000}"/>
    <cellStyle name="SAPBEXaggItem_ Refunds" xfId="2776" xr:uid="{00000000-0005-0000-0000-0000D80A0000}"/>
    <cellStyle name="SAPBEXaggItemX" xfId="2777" xr:uid="{00000000-0005-0000-0000-0000D90A0000}"/>
    <cellStyle name="SAPBEXchaText" xfId="2778" xr:uid="{00000000-0005-0000-0000-0000DA0A0000}"/>
    <cellStyle name="SAPBEXchaText 2" xfId="2779" xr:uid="{00000000-0005-0000-0000-0000DB0A0000}"/>
    <cellStyle name="SAPBEXchaText_ Refunds" xfId="2780" xr:uid="{00000000-0005-0000-0000-0000DC0A0000}"/>
    <cellStyle name="SAPBEXexcBad7" xfId="2781" xr:uid="{00000000-0005-0000-0000-0000DD0A0000}"/>
    <cellStyle name="SAPBEXexcBad8" xfId="2782" xr:uid="{00000000-0005-0000-0000-0000DE0A0000}"/>
    <cellStyle name="SAPBEXexcBad9" xfId="2783" xr:uid="{00000000-0005-0000-0000-0000DF0A0000}"/>
    <cellStyle name="SAPBEXexcCritical4" xfId="2784" xr:uid="{00000000-0005-0000-0000-0000E00A0000}"/>
    <cellStyle name="SAPBEXexcCritical5" xfId="2785" xr:uid="{00000000-0005-0000-0000-0000E10A0000}"/>
    <cellStyle name="SAPBEXexcCritical6" xfId="2786" xr:uid="{00000000-0005-0000-0000-0000E20A0000}"/>
    <cellStyle name="SAPBEXexcGood1" xfId="2787" xr:uid="{00000000-0005-0000-0000-0000E30A0000}"/>
    <cellStyle name="SAPBEXexcGood2" xfId="2788" xr:uid="{00000000-0005-0000-0000-0000E40A0000}"/>
    <cellStyle name="SAPBEXexcGood3" xfId="2789" xr:uid="{00000000-0005-0000-0000-0000E50A0000}"/>
    <cellStyle name="SAPBEXfilterDrill" xfId="2790" xr:uid="{00000000-0005-0000-0000-0000E60A0000}"/>
    <cellStyle name="SAPBEXfilterItem" xfId="2791" xr:uid="{00000000-0005-0000-0000-0000E70A0000}"/>
    <cellStyle name="SAPBEXfilterText" xfId="2792" xr:uid="{00000000-0005-0000-0000-0000E80A0000}"/>
    <cellStyle name="SAPBEXfilterText 10" xfId="2793" xr:uid="{00000000-0005-0000-0000-0000E90A0000}"/>
    <cellStyle name="SAPBEXfilterText 2" xfId="2794" xr:uid="{00000000-0005-0000-0000-0000EA0A0000}"/>
    <cellStyle name="SAPBEXfilterText 3" xfId="2795" xr:uid="{00000000-0005-0000-0000-0000EB0A0000}"/>
    <cellStyle name="SAPBEXfilterText 3 2" xfId="2796" xr:uid="{00000000-0005-0000-0000-0000EC0A0000}"/>
    <cellStyle name="SAPBEXfilterText 3_N Local option gas - City" xfId="2797" xr:uid="{00000000-0005-0000-0000-0000ED0A0000}"/>
    <cellStyle name="SAPBEXfilterText 4" xfId="2798" xr:uid="{00000000-0005-0000-0000-0000EE0A0000}"/>
    <cellStyle name="SAPBEXfilterText 5" xfId="2799" xr:uid="{00000000-0005-0000-0000-0000EF0A0000}"/>
    <cellStyle name="SAPBEXfilterText 6" xfId="2800" xr:uid="{00000000-0005-0000-0000-0000F00A0000}"/>
    <cellStyle name="SAPBEXfilterText 7" xfId="2801" xr:uid="{00000000-0005-0000-0000-0000F10A0000}"/>
    <cellStyle name="SAPBEXfilterText 8" xfId="2802" xr:uid="{00000000-0005-0000-0000-0000F20A0000}"/>
    <cellStyle name="SAPBEXfilterText 9" xfId="2803" xr:uid="{00000000-0005-0000-0000-0000F30A0000}"/>
    <cellStyle name="SAPBEXfilterText_ Refunds" xfId="2804" xr:uid="{00000000-0005-0000-0000-0000F40A0000}"/>
    <cellStyle name="SAPBEXformats" xfId="2805" xr:uid="{00000000-0005-0000-0000-0000F50A0000}"/>
    <cellStyle name="SAPBEXheaderItem" xfId="2806" xr:uid="{00000000-0005-0000-0000-0000F60A0000}"/>
    <cellStyle name="SAPBEXheaderItem 10" xfId="2807" xr:uid="{00000000-0005-0000-0000-0000F70A0000}"/>
    <cellStyle name="SAPBEXheaderItem 2" xfId="2808" xr:uid="{00000000-0005-0000-0000-0000F80A0000}"/>
    <cellStyle name="SAPBEXheaderItem 3" xfId="2809" xr:uid="{00000000-0005-0000-0000-0000F90A0000}"/>
    <cellStyle name="SAPBEXheaderItem 3 2" xfId="2810" xr:uid="{00000000-0005-0000-0000-0000FA0A0000}"/>
    <cellStyle name="SAPBEXheaderItem 3_N Local option gas - City" xfId="2811" xr:uid="{00000000-0005-0000-0000-0000FB0A0000}"/>
    <cellStyle name="SAPBEXheaderItem 4" xfId="2812" xr:uid="{00000000-0005-0000-0000-0000FC0A0000}"/>
    <cellStyle name="SAPBEXheaderItem 5" xfId="2813" xr:uid="{00000000-0005-0000-0000-0000FD0A0000}"/>
    <cellStyle name="SAPBEXheaderItem 6" xfId="2814" xr:uid="{00000000-0005-0000-0000-0000FE0A0000}"/>
    <cellStyle name="SAPBEXheaderItem 7" xfId="2815" xr:uid="{00000000-0005-0000-0000-0000FF0A0000}"/>
    <cellStyle name="SAPBEXheaderItem 8" xfId="2816" xr:uid="{00000000-0005-0000-0000-0000000B0000}"/>
    <cellStyle name="SAPBEXheaderItem 9" xfId="2817" xr:uid="{00000000-0005-0000-0000-0000010B0000}"/>
    <cellStyle name="SAPBEXheaderItem_ Refunds" xfId="2818" xr:uid="{00000000-0005-0000-0000-0000020B0000}"/>
    <cellStyle name="SAPBEXheaderText" xfId="2819" xr:uid="{00000000-0005-0000-0000-0000030B0000}"/>
    <cellStyle name="SAPBEXheaderText 10" xfId="2820" xr:uid="{00000000-0005-0000-0000-0000040B0000}"/>
    <cellStyle name="SAPBEXheaderText 2" xfId="2821" xr:uid="{00000000-0005-0000-0000-0000050B0000}"/>
    <cellStyle name="SAPBEXheaderText 3" xfId="2822" xr:uid="{00000000-0005-0000-0000-0000060B0000}"/>
    <cellStyle name="SAPBEXheaderText 3 2" xfId="2823" xr:uid="{00000000-0005-0000-0000-0000070B0000}"/>
    <cellStyle name="SAPBEXheaderText 3_N Local option gas - City" xfId="2824" xr:uid="{00000000-0005-0000-0000-0000080B0000}"/>
    <cellStyle name="SAPBEXheaderText 4" xfId="2825" xr:uid="{00000000-0005-0000-0000-0000090B0000}"/>
    <cellStyle name="SAPBEXheaderText 5" xfId="2826" xr:uid="{00000000-0005-0000-0000-00000A0B0000}"/>
    <cellStyle name="SAPBEXheaderText 6" xfId="2827" xr:uid="{00000000-0005-0000-0000-00000B0B0000}"/>
    <cellStyle name="SAPBEXheaderText 7" xfId="2828" xr:uid="{00000000-0005-0000-0000-00000C0B0000}"/>
    <cellStyle name="SAPBEXheaderText 8" xfId="2829" xr:uid="{00000000-0005-0000-0000-00000D0B0000}"/>
    <cellStyle name="SAPBEXheaderText 9" xfId="2830" xr:uid="{00000000-0005-0000-0000-00000E0B0000}"/>
    <cellStyle name="SAPBEXheaderText_ Refunds" xfId="2831" xr:uid="{00000000-0005-0000-0000-00000F0B0000}"/>
    <cellStyle name="SAPBEXHLevel0" xfId="2832" xr:uid="{00000000-0005-0000-0000-0000100B0000}"/>
    <cellStyle name="SAPBEXHLevel0 10" xfId="2833" xr:uid="{00000000-0005-0000-0000-0000110B0000}"/>
    <cellStyle name="SAPBEXHLevel0 2" xfId="2834" xr:uid="{00000000-0005-0000-0000-0000120B0000}"/>
    <cellStyle name="SAPBEXHLevel0 3" xfId="2835" xr:uid="{00000000-0005-0000-0000-0000130B0000}"/>
    <cellStyle name="SAPBEXHLevel0 3 2" xfId="2836" xr:uid="{00000000-0005-0000-0000-0000140B0000}"/>
    <cellStyle name="SAPBEXHLevel0 3_N Local option gas - City" xfId="2837" xr:uid="{00000000-0005-0000-0000-0000150B0000}"/>
    <cellStyle name="SAPBEXHLevel0 4" xfId="2838" xr:uid="{00000000-0005-0000-0000-0000160B0000}"/>
    <cellStyle name="SAPBEXHLevel0 5" xfId="2839" xr:uid="{00000000-0005-0000-0000-0000170B0000}"/>
    <cellStyle name="SAPBEXHLevel0 6" xfId="2840" xr:uid="{00000000-0005-0000-0000-0000180B0000}"/>
    <cellStyle name="SAPBEXHLevel0 7" xfId="2841" xr:uid="{00000000-0005-0000-0000-0000190B0000}"/>
    <cellStyle name="SAPBEXHLevel0 8" xfId="2842" xr:uid="{00000000-0005-0000-0000-00001A0B0000}"/>
    <cellStyle name="SAPBEXHLevel0 9" xfId="2843" xr:uid="{00000000-0005-0000-0000-00001B0B0000}"/>
    <cellStyle name="SAPBEXHLevel0_ Refunds" xfId="2844" xr:uid="{00000000-0005-0000-0000-00001C0B0000}"/>
    <cellStyle name="SAPBEXHLevel0X" xfId="2845" xr:uid="{00000000-0005-0000-0000-00001D0B0000}"/>
    <cellStyle name="SAPBEXHLevel0X 10" xfId="2846" xr:uid="{00000000-0005-0000-0000-00001E0B0000}"/>
    <cellStyle name="SAPBEXHLevel0X 2" xfId="2847" xr:uid="{00000000-0005-0000-0000-00001F0B0000}"/>
    <cellStyle name="SAPBEXHLevel0X 3" xfId="2848" xr:uid="{00000000-0005-0000-0000-0000200B0000}"/>
    <cellStyle name="SAPBEXHLevel0X 3 2" xfId="2849" xr:uid="{00000000-0005-0000-0000-0000210B0000}"/>
    <cellStyle name="SAPBEXHLevel0X 3_N Local option gas - City" xfId="2850" xr:uid="{00000000-0005-0000-0000-0000220B0000}"/>
    <cellStyle name="SAPBEXHLevel0X 4" xfId="2851" xr:uid="{00000000-0005-0000-0000-0000230B0000}"/>
    <cellStyle name="SAPBEXHLevel0X 5" xfId="2852" xr:uid="{00000000-0005-0000-0000-0000240B0000}"/>
    <cellStyle name="SAPBEXHLevel0X 6" xfId="2853" xr:uid="{00000000-0005-0000-0000-0000250B0000}"/>
    <cellStyle name="SAPBEXHLevel0X 7" xfId="2854" xr:uid="{00000000-0005-0000-0000-0000260B0000}"/>
    <cellStyle name="SAPBEXHLevel0X 8" xfId="2855" xr:uid="{00000000-0005-0000-0000-0000270B0000}"/>
    <cellStyle name="SAPBEXHLevel0X 9" xfId="2856" xr:uid="{00000000-0005-0000-0000-0000280B0000}"/>
    <cellStyle name="SAPBEXHLevel0X_ Refunds" xfId="2857" xr:uid="{00000000-0005-0000-0000-0000290B0000}"/>
    <cellStyle name="SAPBEXHLevel1" xfId="2858" xr:uid="{00000000-0005-0000-0000-00002A0B0000}"/>
    <cellStyle name="SAPBEXHLevel1 10" xfId="2859" xr:uid="{00000000-0005-0000-0000-00002B0B0000}"/>
    <cellStyle name="SAPBEXHLevel1 2" xfId="2860" xr:uid="{00000000-0005-0000-0000-00002C0B0000}"/>
    <cellStyle name="SAPBEXHLevel1 3" xfId="2861" xr:uid="{00000000-0005-0000-0000-00002D0B0000}"/>
    <cellStyle name="SAPBEXHLevel1 3 2" xfId="2862" xr:uid="{00000000-0005-0000-0000-00002E0B0000}"/>
    <cellStyle name="SAPBEXHLevel1 3_N Local option gas - City" xfId="2863" xr:uid="{00000000-0005-0000-0000-00002F0B0000}"/>
    <cellStyle name="SAPBEXHLevel1 4" xfId="2864" xr:uid="{00000000-0005-0000-0000-0000300B0000}"/>
    <cellStyle name="SAPBEXHLevel1 5" xfId="2865" xr:uid="{00000000-0005-0000-0000-0000310B0000}"/>
    <cellStyle name="SAPBEXHLevel1 6" xfId="2866" xr:uid="{00000000-0005-0000-0000-0000320B0000}"/>
    <cellStyle name="SAPBEXHLevel1 7" xfId="2867" xr:uid="{00000000-0005-0000-0000-0000330B0000}"/>
    <cellStyle name="SAPBEXHLevel1 8" xfId="2868" xr:uid="{00000000-0005-0000-0000-0000340B0000}"/>
    <cellStyle name="SAPBEXHLevel1 9" xfId="2869" xr:uid="{00000000-0005-0000-0000-0000350B0000}"/>
    <cellStyle name="SAPBEXHLevel1_ Refunds" xfId="2870" xr:uid="{00000000-0005-0000-0000-0000360B0000}"/>
    <cellStyle name="SAPBEXHLevel1X" xfId="2871" xr:uid="{00000000-0005-0000-0000-0000370B0000}"/>
    <cellStyle name="SAPBEXHLevel1X 10" xfId="2872" xr:uid="{00000000-0005-0000-0000-0000380B0000}"/>
    <cellStyle name="SAPBEXHLevel1X 2" xfId="2873" xr:uid="{00000000-0005-0000-0000-0000390B0000}"/>
    <cellStyle name="SAPBEXHLevel1X 3" xfId="2874" xr:uid="{00000000-0005-0000-0000-00003A0B0000}"/>
    <cellStyle name="SAPBEXHLevel1X 3 2" xfId="2875" xr:uid="{00000000-0005-0000-0000-00003B0B0000}"/>
    <cellStyle name="SAPBEXHLevel1X 3_N Local option gas - City" xfId="2876" xr:uid="{00000000-0005-0000-0000-00003C0B0000}"/>
    <cellStyle name="SAPBEXHLevel1X 4" xfId="2877" xr:uid="{00000000-0005-0000-0000-00003D0B0000}"/>
    <cellStyle name="SAPBEXHLevel1X 5" xfId="2878" xr:uid="{00000000-0005-0000-0000-00003E0B0000}"/>
    <cellStyle name="SAPBEXHLevel1X 6" xfId="2879" xr:uid="{00000000-0005-0000-0000-00003F0B0000}"/>
    <cellStyle name="SAPBEXHLevel1X 7" xfId="2880" xr:uid="{00000000-0005-0000-0000-0000400B0000}"/>
    <cellStyle name="SAPBEXHLevel1X 8" xfId="2881" xr:uid="{00000000-0005-0000-0000-0000410B0000}"/>
    <cellStyle name="SAPBEXHLevel1X 9" xfId="2882" xr:uid="{00000000-0005-0000-0000-0000420B0000}"/>
    <cellStyle name="SAPBEXHLevel1X_ Refunds" xfId="2883" xr:uid="{00000000-0005-0000-0000-0000430B0000}"/>
    <cellStyle name="SAPBEXHLevel2" xfId="2884" xr:uid="{00000000-0005-0000-0000-0000440B0000}"/>
    <cellStyle name="SAPBEXHLevel2 10" xfId="2885" xr:uid="{00000000-0005-0000-0000-0000450B0000}"/>
    <cellStyle name="SAPBEXHLevel2 2" xfId="2886" xr:uid="{00000000-0005-0000-0000-0000460B0000}"/>
    <cellStyle name="SAPBEXHLevel2 3" xfId="2887" xr:uid="{00000000-0005-0000-0000-0000470B0000}"/>
    <cellStyle name="SAPBEXHLevel2 3 2" xfId="2888" xr:uid="{00000000-0005-0000-0000-0000480B0000}"/>
    <cellStyle name="SAPBEXHLevel2 3_N Local option gas - City" xfId="2889" xr:uid="{00000000-0005-0000-0000-0000490B0000}"/>
    <cellStyle name="SAPBEXHLevel2 4" xfId="2890" xr:uid="{00000000-0005-0000-0000-00004A0B0000}"/>
    <cellStyle name="SAPBEXHLevel2 5" xfId="2891" xr:uid="{00000000-0005-0000-0000-00004B0B0000}"/>
    <cellStyle name="SAPBEXHLevel2 6" xfId="2892" xr:uid="{00000000-0005-0000-0000-00004C0B0000}"/>
    <cellStyle name="SAPBEXHLevel2 7" xfId="2893" xr:uid="{00000000-0005-0000-0000-00004D0B0000}"/>
    <cellStyle name="SAPBEXHLevel2 8" xfId="2894" xr:uid="{00000000-0005-0000-0000-00004E0B0000}"/>
    <cellStyle name="SAPBEXHLevel2 9" xfId="2895" xr:uid="{00000000-0005-0000-0000-00004F0B0000}"/>
    <cellStyle name="SAPBEXHLevel2_ Refunds" xfId="2896" xr:uid="{00000000-0005-0000-0000-0000500B0000}"/>
    <cellStyle name="SAPBEXHLevel2X" xfId="2897" xr:uid="{00000000-0005-0000-0000-0000510B0000}"/>
    <cellStyle name="SAPBEXHLevel2X 10" xfId="2898" xr:uid="{00000000-0005-0000-0000-0000520B0000}"/>
    <cellStyle name="SAPBEXHLevel2X 2" xfId="2899" xr:uid="{00000000-0005-0000-0000-0000530B0000}"/>
    <cellStyle name="SAPBEXHLevel2X 3" xfId="2900" xr:uid="{00000000-0005-0000-0000-0000540B0000}"/>
    <cellStyle name="SAPBEXHLevel2X 3 2" xfId="2901" xr:uid="{00000000-0005-0000-0000-0000550B0000}"/>
    <cellStyle name="SAPBEXHLevel2X 3_N Local option gas - City" xfId="2902" xr:uid="{00000000-0005-0000-0000-0000560B0000}"/>
    <cellStyle name="SAPBEXHLevel2X 4" xfId="2903" xr:uid="{00000000-0005-0000-0000-0000570B0000}"/>
    <cellStyle name="SAPBEXHLevel2X 5" xfId="2904" xr:uid="{00000000-0005-0000-0000-0000580B0000}"/>
    <cellStyle name="SAPBEXHLevel2X 6" xfId="2905" xr:uid="{00000000-0005-0000-0000-0000590B0000}"/>
    <cellStyle name="SAPBEXHLevel2X 7" xfId="2906" xr:uid="{00000000-0005-0000-0000-00005A0B0000}"/>
    <cellStyle name="SAPBEXHLevel2X 8" xfId="2907" xr:uid="{00000000-0005-0000-0000-00005B0B0000}"/>
    <cellStyle name="SAPBEXHLevel2X 9" xfId="2908" xr:uid="{00000000-0005-0000-0000-00005C0B0000}"/>
    <cellStyle name="SAPBEXHLevel2X_ Refunds" xfId="2909" xr:uid="{00000000-0005-0000-0000-00005D0B0000}"/>
    <cellStyle name="SAPBEXHLevel3" xfId="2910" xr:uid="{00000000-0005-0000-0000-00005E0B0000}"/>
    <cellStyle name="SAPBEXHLevel3 10" xfId="2911" xr:uid="{00000000-0005-0000-0000-00005F0B0000}"/>
    <cellStyle name="SAPBEXHLevel3 2" xfId="2912" xr:uid="{00000000-0005-0000-0000-0000600B0000}"/>
    <cellStyle name="SAPBEXHLevel3 3" xfId="2913" xr:uid="{00000000-0005-0000-0000-0000610B0000}"/>
    <cellStyle name="SAPBEXHLevel3 3 2" xfId="2914" xr:uid="{00000000-0005-0000-0000-0000620B0000}"/>
    <cellStyle name="SAPBEXHLevel3 3_N Local option gas - City" xfId="2915" xr:uid="{00000000-0005-0000-0000-0000630B0000}"/>
    <cellStyle name="SAPBEXHLevel3 4" xfId="2916" xr:uid="{00000000-0005-0000-0000-0000640B0000}"/>
    <cellStyle name="SAPBEXHLevel3 5" xfId="2917" xr:uid="{00000000-0005-0000-0000-0000650B0000}"/>
    <cellStyle name="SAPBEXHLevel3 6" xfId="2918" xr:uid="{00000000-0005-0000-0000-0000660B0000}"/>
    <cellStyle name="SAPBEXHLevel3 7" xfId="2919" xr:uid="{00000000-0005-0000-0000-0000670B0000}"/>
    <cellStyle name="SAPBEXHLevel3 8" xfId="2920" xr:uid="{00000000-0005-0000-0000-0000680B0000}"/>
    <cellStyle name="SAPBEXHLevel3 9" xfId="2921" xr:uid="{00000000-0005-0000-0000-0000690B0000}"/>
    <cellStyle name="SAPBEXHLevel3_ Refunds" xfId="2922" xr:uid="{00000000-0005-0000-0000-00006A0B0000}"/>
    <cellStyle name="SAPBEXHLevel3X" xfId="2923" xr:uid="{00000000-0005-0000-0000-00006B0B0000}"/>
    <cellStyle name="SAPBEXHLevel3X 10" xfId="2924" xr:uid="{00000000-0005-0000-0000-00006C0B0000}"/>
    <cellStyle name="SAPBEXHLevel3X 2" xfId="2925" xr:uid="{00000000-0005-0000-0000-00006D0B0000}"/>
    <cellStyle name="SAPBEXHLevel3X 3" xfId="2926" xr:uid="{00000000-0005-0000-0000-00006E0B0000}"/>
    <cellStyle name="SAPBEXHLevel3X 3 2" xfId="2927" xr:uid="{00000000-0005-0000-0000-00006F0B0000}"/>
    <cellStyle name="SAPBEXHLevel3X 3_N Local option gas - City" xfId="2928" xr:uid="{00000000-0005-0000-0000-0000700B0000}"/>
    <cellStyle name="SAPBEXHLevel3X 4" xfId="2929" xr:uid="{00000000-0005-0000-0000-0000710B0000}"/>
    <cellStyle name="SAPBEXHLevel3X 5" xfId="2930" xr:uid="{00000000-0005-0000-0000-0000720B0000}"/>
    <cellStyle name="SAPBEXHLevel3X 6" xfId="2931" xr:uid="{00000000-0005-0000-0000-0000730B0000}"/>
    <cellStyle name="SAPBEXHLevel3X 7" xfId="2932" xr:uid="{00000000-0005-0000-0000-0000740B0000}"/>
    <cellStyle name="SAPBEXHLevel3X 8" xfId="2933" xr:uid="{00000000-0005-0000-0000-0000750B0000}"/>
    <cellStyle name="SAPBEXHLevel3X 9" xfId="2934" xr:uid="{00000000-0005-0000-0000-0000760B0000}"/>
    <cellStyle name="SAPBEXHLevel3X_ Refunds" xfId="2935" xr:uid="{00000000-0005-0000-0000-0000770B0000}"/>
    <cellStyle name="SAPBEXinputData" xfId="2936" xr:uid="{00000000-0005-0000-0000-0000780B0000}"/>
    <cellStyle name="SAPBEXinputData 10" xfId="2937" xr:uid="{00000000-0005-0000-0000-0000790B0000}"/>
    <cellStyle name="SAPBEXinputData 2" xfId="2938" xr:uid="{00000000-0005-0000-0000-00007A0B0000}"/>
    <cellStyle name="SAPBEXinputData 2 2" xfId="2939" xr:uid="{00000000-0005-0000-0000-00007B0B0000}"/>
    <cellStyle name="SAPBEXinputData 2_N Local option gas - City" xfId="2940" xr:uid="{00000000-0005-0000-0000-00007C0B0000}"/>
    <cellStyle name="SAPBEXinputData 3" xfId="2941" xr:uid="{00000000-0005-0000-0000-00007D0B0000}"/>
    <cellStyle name="SAPBEXinputData 4" xfId="2942" xr:uid="{00000000-0005-0000-0000-00007E0B0000}"/>
    <cellStyle name="SAPBEXinputData 5" xfId="2943" xr:uid="{00000000-0005-0000-0000-00007F0B0000}"/>
    <cellStyle name="SAPBEXinputData 6" xfId="2944" xr:uid="{00000000-0005-0000-0000-0000800B0000}"/>
    <cellStyle name="SAPBEXinputData 7" xfId="2945" xr:uid="{00000000-0005-0000-0000-0000810B0000}"/>
    <cellStyle name="SAPBEXinputData 8" xfId="2946" xr:uid="{00000000-0005-0000-0000-0000820B0000}"/>
    <cellStyle name="SAPBEXinputData 9" xfId="2947" xr:uid="{00000000-0005-0000-0000-0000830B0000}"/>
    <cellStyle name="SAPBEXinputData_ Refunds" xfId="2948" xr:uid="{00000000-0005-0000-0000-0000840B0000}"/>
    <cellStyle name="SAPBEXItemHeader" xfId="2949" xr:uid="{00000000-0005-0000-0000-0000850B0000}"/>
    <cellStyle name="SAPBEXresData" xfId="2950" xr:uid="{00000000-0005-0000-0000-0000860B0000}"/>
    <cellStyle name="SAPBEXresDataEmph" xfId="2951" xr:uid="{00000000-0005-0000-0000-0000870B0000}"/>
    <cellStyle name="SAPBEXresItem" xfId="2952" xr:uid="{00000000-0005-0000-0000-0000880B0000}"/>
    <cellStyle name="SAPBEXresItemX" xfId="2953" xr:uid="{00000000-0005-0000-0000-0000890B0000}"/>
    <cellStyle name="SAPBEXstdData" xfId="2954" xr:uid="{00000000-0005-0000-0000-00008A0B0000}"/>
    <cellStyle name="SAPBEXstdData 2" xfId="2955" xr:uid="{00000000-0005-0000-0000-00008B0B0000}"/>
    <cellStyle name="SAPBEXstdData_ Refunds" xfId="2956" xr:uid="{00000000-0005-0000-0000-00008C0B0000}"/>
    <cellStyle name="SAPBEXstdDataEmph" xfId="2957" xr:uid="{00000000-0005-0000-0000-00008D0B0000}"/>
    <cellStyle name="SAPBEXstdItem" xfId="2958" xr:uid="{00000000-0005-0000-0000-00008E0B0000}"/>
    <cellStyle name="SAPBEXstdItem 2" xfId="2959" xr:uid="{00000000-0005-0000-0000-00008F0B0000}"/>
    <cellStyle name="SAPBEXstdItem_ Refunds" xfId="2960" xr:uid="{00000000-0005-0000-0000-0000900B0000}"/>
    <cellStyle name="SAPBEXstdItemX" xfId="2961" xr:uid="{00000000-0005-0000-0000-0000910B0000}"/>
    <cellStyle name="SAPBEXstdItemX 2" xfId="2962" xr:uid="{00000000-0005-0000-0000-0000920B0000}"/>
    <cellStyle name="SAPBEXstdItemX_ Refunds" xfId="2963" xr:uid="{00000000-0005-0000-0000-0000930B0000}"/>
    <cellStyle name="SAPBEXtitle" xfId="2964" xr:uid="{00000000-0005-0000-0000-0000940B0000}"/>
    <cellStyle name="SAPBEXtitle 2" xfId="2965" xr:uid="{00000000-0005-0000-0000-0000950B0000}"/>
    <cellStyle name="SAPBEXtitle 2 2" xfId="2966" xr:uid="{00000000-0005-0000-0000-0000960B0000}"/>
    <cellStyle name="SAPBEXtitle 2 3" xfId="2967" xr:uid="{00000000-0005-0000-0000-0000970B0000}"/>
    <cellStyle name="SAPBEXtitle 2 4" xfId="2968" xr:uid="{00000000-0005-0000-0000-0000980B0000}"/>
    <cellStyle name="SAPBEXtitle 2_ Refunds" xfId="2969" xr:uid="{00000000-0005-0000-0000-0000990B0000}"/>
    <cellStyle name="SAPBEXtitle 3" xfId="2970" xr:uid="{00000000-0005-0000-0000-00009A0B0000}"/>
    <cellStyle name="SAPBEXtitle 3 2" xfId="2971" xr:uid="{00000000-0005-0000-0000-00009B0B0000}"/>
    <cellStyle name="SAPBEXtitle 3_N Local option gas - City" xfId="2972" xr:uid="{00000000-0005-0000-0000-00009C0B0000}"/>
    <cellStyle name="SAPBEXtitle 4" xfId="2973" xr:uid="{00000000-0005-0000-0000-00009D0B0000}"/>
    <cellStyle name="SAPBEXtitle_ Refunds" xfId="2974" xr:uid="{00000000-0005-0000-0000-00009E0B0000}"/>
    <cellStyle name="SAPBEXunassignedItem" xfId="2975" xr:uid="{00000000-0005-0000-0000-00009F0B0000}"/>
    <cellStyle name="SAPBEXundefined" xfId="2976" xr:uid="{00000000-0005-0000-0000-0000A00B0000}"/>
    <cellStyle name="SEM-BPS-data" xfId="2977" xr:uid="{00000000-0005-0000-0000-0000A10B0000}"/>
    <cellStyle name="SEM-BPS-head" xfId="2978" xr:uid="{00000000-0005-0000-0000-0000A20B0000}"/>
    <cellStyle name="SEM-BPS-headdata" xfId="2979" xr:uid="{00000000-0005-0000-0000-0000A30B0000}"/>
    <cellStyle name="SEM-BPS-headkey" xfId="2980" xr:uid="{00000000-0005-0000-0000-0000A40B0000}"/>
    <cellStyle name="SEM-BPS-input-on" xfId="2981" xr:uid="{00000000-0005-0000-0000-0000A50B0000}"/>
    <cellStyle name="SEM-BPS-key" xfId="2982" xr:uid="{00000000-0005-0000-0000-0000A60B0000}"/>
    <cellStyle name="SEM-BPS-sub1" xfId="2983" xr:uid="{00000000-0005-0000-0000-0000A70B0000}"/>
    <cellStyle name="SEM-BPS-sub2" xfId="2984" xr:uid="{00000000-0005-0000-0000-0000A80B0000}"/>
    <cellStyle name="SEM-BPS-total" xfId="2985" xr:uid="{00000000-0005-0000-0000-0000A90B0000}"/>
    <cellStyle name="Sheet Title" xfId="2986" xr:uid="{00000000-0005-0000-0000-0000AA0B0000}"/>
    <cellStyle name="Style 1" xfId="2987" xr:uid="{00000000-0005-0000-0000-0000AB0B0000}"/>
    <cellStyle name="Temp" xfId="2988" xr:uid="{00000000-0005-0000-0000-0000AC0B0000}"/>
    <cellStyle name="Title 2" xfId="2989" xr:uid="{00000000-0005-0000-0000-0000AD0B0000}"/>
    <cellStyle name="Title 3" xfId="2990" xr:uid="{00000000-0005-0000-0000-0000AE0B0000}"/>
    <cellStyle name="Total 2" xfId="2991" xr:uid="{00000000-0005-0000-0000-0000AF0B0000}"/>
    <cellStyle name="Total 3" xfId="2992" xr:uid="{00000000-0005-0000-0000-0000B00B0000}"/>
    <cellStyle name="Warning Text 2" xfId="2993" xr:uid="{00000000-0005-0000-0000-0000B10B0000}"/>
    <cellStyle name="Warning Text 3" xfId="2994" xr:uid="{00000000-0005-0000-0000-0000B20B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8" Type="http://schemas.openxmlformats.org/officeDocument/2006/relationships/hyperlink" Target="https://floridarevenue.com/Forms_library/current/dr15n.pdf" TargetMode="External"/><Relationship Id="rId3" Type="http://schemas.openxmlformats.org/officeDocument/2006/relationships/hyperlink" Target="https://floridarevenue.com/taxes/taxesfees/Pages/fuel.aspx" TargetMode="External"/><Relationship Id="rId7" Type="http://schemas.openxmlformats.org/officeDocument/2006/relationships/hyperlink" Target="https://floridarevenue.com/Forms_library/current/dr15.pdf" TargetMode="External"/><Relationship Id="rId2" Type="http://schemas.openxmlformats.org/officeDocument/2006/relationships/hyperlink" Target="http://edr.state.fl.us/Content/revenues/reports/tax-handbook/index.cfm" TargetMode="External"/><Relationship Id="rId1" Type="http://schemas.openxmlformats.org/officeDocument/2006/relationships/hyperlink" Target="https://floridarevenue.com/Pages/forms_index.aspx" TargetMode="External"/><Relationship Id="rId6" Type="http://schemas.openxmlformats.org/officeDocument/2006/relationships/hyperlink" Target="https://floridarevenue.com/taxes/taxesfees/Pages/local_option.aspx" TargetMode="External"/><Relationship Id="rId5" Type="http://schemas.openxmlformats.org/officeDocument/2006/relationships/hyperlink" Target="https://floridarevenue.com/Forms_library/current/dr228.pdf" TargetMode="External"/><Relationship Id="rId10" Type="http://schemas.openxmlformats.org/officeDocument/2006/relationships/printerSettings" Target="../printerSettings/printerSettings1.bin"/><Relationship Id="rId4" Type="http://schemas.openxmlformats.org/officeDocument/2006/relationships/hyperlink" Target="https://floridarevenue.com/taxes/taxesfees/Pages/doc_stamp.aspx" TargetMode="External"/><Relationship Id="rId9" Type="http://schemas.openxmlformats.org/officeDocument/2006/relationships/hyperlink" Target="https://floridarevenue.com/taxes/taxesfees/Pages/discretionary.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9B753-B5F8-4D43-90A3-457ECFE5E52F}">
  <sheetPr>
    <tabColor rgb="FF92D050"/>
  </sheetPr>
  <dimension ref="A1:AI57"/>
  <sheetViews>
    <sheetView tabSelected="1" workbookViewId="0"/>
  </sheetViews>
  <sheetFormatPr defaultRowHeight="12.75"/>
  <cols>
    <col min="1" max="16384" width="9.33203125" style="52"/>
  </cols>
  <sheetData>
    <row r="1" spans="1:3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row>
    <row r="2" spans="1:35">
      <c r="A2" s="53" t="s">
        <v>114</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row>
    <row r="3" spans="1:35">
      <c r="A3" s="53"/>
      <c r="B3" s="53" t="s">
        <v>113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row>
    <row r="4" spans="1:35">
      <c r="A4" s="53"/>
      <c r="B4" s="53" t="s">
        <v>112</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row>
    <row r="5" spans="1:35">
      <c r="A5" s="53"/>
      <c r="B5" s="53" t="s">
        <v>111</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row>
    <row r="6" spans="1:35">
      <c r="A6" s="53"/>
      <c r="B6" s="53" t="s">
        <v>110</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row>
    <row r="7" spans="1:35">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row>
    <row r="8" spans="1:35">
      <c r="A8" s="54" t="s">
        <v>109</v>
      </c>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row>
    <row r="9" spans="1:35">
      <c r="A9" s="54" t="s">
        <v>108</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row>
    <row r="10" spans="1:35">
      <c r="A10" s="54" t="s">
        <v>107</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row>
    <row r="11" spans="1:35">
      <c r="A11" s="54" t="s">
        <v>106</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row>
    <row r="12" spans="1:35">
      <c r="A12" s="54" t="s">
        <v>105</v>
      </c>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row>
    <row r="13" spans="1:35">
      <c r="A13" s="54" t="s">
        <v>104</v>
      </c>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row>
    <row r="14" spans="1:35">
      <c r="A14" s="54" t="s">
        <v>103</v>
      </c>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row>
    <row r="15" spans="1:35">
      <c r="A15" s="54" t="s">
        <v>102</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row>
    <row r="16" spans="1:35">
      <c r="A16" s="54" t="s">
        <v>101</v>
      </c>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row>
    <row r="17" spans="1:35">
      <c r="A17" s="53"/>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row>
    <row r="18" spans="1:35">
      <c r="A18" s="53" t="s">
        <v>100</v>
      </c>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row>
    <row r="19" spans="1:35">
      <c r="A19" s="53"/>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row>
    <row r="20" spans="1:35">
      <c r="A20" s="53"/>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row>
    <row r="21" spans="1:35">
      <c r="A21" s="53"/>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row>
    <row r="22" spans="1:35">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row>
    <row r="23" spans="1:35">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row>
    <row r="24" spans="1:35">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row>
    <row r="25" spans="1:35">
      <c r="A25" s="53"/>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row>
    <row r="26" spans="1:35">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row>
    <row r="27" spans="1:35">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row>
    <row r="28" spans="1:35">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row>
    <row r="29" spans="1:35">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row>
    <row r="30" spans="1:35">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row>
    <row r="31" spans="1:35">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row>
    <row r="32" spans="1:35">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row>
    <row r="33" spans="1:35">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row>
    <row r="34" spans="1:35">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row>
    <row r="35" spans="1:35">
      <c r="A35" s="53"/>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row>
    <row r="36" spans="1:35">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row>
    <row r="37" spans="1:35">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row>
    <row r="38" spans="1:35">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row>
    <row r="39" spans="1:35">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row>
    <row r="40" spans="1:35">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row>
    <row r="41" spans="1:35">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row>
    <row r="42" spans="1:35">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row>
    <row r="43" spans="1:35">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row>
    <row r="44" spans="1:35">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row>
    <row r="45" spans="1:35">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row>
    <row r="46" spans="1:35">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row>
    <row r="47" spans="1:35">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row>
    <row r="48" spans="1:35">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row>
    <row r="49" spans="1:35">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row>
    <row r="50" spans="1:35">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row>
    <row r="51" spans="1:35">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row>
    <row r="52" spans="1:35">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row>
    <row r="53" spans="1:35">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row>
    <row r="54" spans="1:35">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row>
    <row r="55" spans="1:35">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row>
    <row r="56" spans="1:35">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row>
    <row r="57" spans="1:35">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row>
  </sheetData>
  <hyperlinks>
    <hyperlink ref="A8" location="'Line Item Detail'!A1" display="Tab 2 Provides additional explaination related to these tax sources, their primary statutory reference, location in the Tax Handbook, the relevanat Tax form where applicable, and a link for more info on the Florida Revenue website." xr:uid="{6DA2229B-0BA0-44F9-86DD-8EC5DCE494B9}"/>
    <hyperlink ref="A9" location="'SFY 21-22'!A1" display="Tab 3 Contains the summary of the Fiscal Year Distributions detailed in this document." xr:uid="{E2762B9F-C138-4B8F-A834-036608D63DD0}"/>
    <hyperlink ref="A10" location="'Local Option Sales Tax Dist'!A1" display="Tab 4 Contains the Local Option Sales Tax Distributions." xr:uid="{831F2A7F-5A42-4B71-972A-4ACF3CC24CBE}"/>
    <hyperlink ref="A11" location="'Tourist Development Tax'!A1" display="Tab 5 Contains the Tourist Development Tax." xr:uid="{E0257DD5-99F8-4FD7-AE86-C6045F72BC06}"/>
    <hyperlink ref="A12" location="'Addition L. O. Gas'!A1" display="Tab 6 Contains the Additional Local Option Fuel Tax Totals.*" xr:uid="{AF212F56-19C5-408E-A028-4669EB0969E0}"/>
    <hyperlink ref="A13" location="'Voted 1-Cent Local Option Fuel'!A1" display="Tab 7 contains the Voted 1-Cent Local Option Fuel Tax*" xr:uid="{3983E71E-EC4E-44CE-91BC-012FFD6BEC74}"/>
    <hyperlink ref="A14" location="'County Non-Voted L. O. Fuel '!A1" display="Tab 8 Contains the County Non-Voted Local Option Fuel Tax Distributions*" xr:uid="{A94B5194-D8D7-4818-88D4-D9155E888B3F}"/>
    <hyperlink ref="A15" location="'Municipal Non-Voted L. O. Fuel'!A1" display="Tab 9 Contains Municipal Non-Voted Local Option Fuel Tax Distributions" xr:uid="{260F8909-36F0-43CA-928D-7328DF24D4DC}"/>
    <hyperlink ref="A16" location="'Local Documentry Surtax'!A1" display="Tab 10 Contains the Local Documentary Stamp Surtax Levied in Miami-Dade County" xr:uid="{46974077-313A-4357-8985-478ABCA8D4A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30"/>
    <pageSetUpPr fitToPage="1"/>
  </sheetPr>
  <dimension ref="A1:P80"/>
  <sheetViews>
    <sheetView workbookViewId="0">
      <pane xSplit="1" ySplit="11" topLeftCell="B12" activePane="bottomRight" state="frozen"/>
      <selection pane="topRight" activeCell="B1" sqref="B1"/>
      <selection pane="bottomLeft" activeCell="A12" sqref="A12"/>
      <selection pane="bottomRight" activeCell="P30" sqref="P30"/>
    </sheetView>
  </sheetViews>
  <sheetFormatPr defaultRowHeight="12.75"/>
  <cols>
    <col min="1" max="1" width="16.1640625" customWidth="1"/>
    <col min="2" max="2" width="11.6640625" bestFit="1" customWidth="1"/>
    <col min="3" max="3" width="10.1640625" bestFit="1" customWidth="1"/>
    <col min="4" max="4" width="9.1640625" bestFit="1" customWidth="1"/>
    <col min="5" max="5" width="9.83203125" bestFit="1" customWidth="1"/>
    <col min="6" max="7" width="9.1640625" bestFit="1" customWidth="1"/>
    <col min="8" max="8" width="10.1640625" bestFit="1" customWidth="1"/>
    <col min="9" max="13" width="9.1640625" bestFit="1" customWidth="1"/>
    <col min="14" max="14" width="10.1640625" style="5" bestFit="1" customWidth="1"/>
    <col min="16" max="16" width="9.83203125" bestFit="1" customWidth="1"/>
  </cols>
  <sheetData>
    <row r="1" spans="1:14">
      <c r="A1" t="str">
        <f>'SFY 21-22'!A1</f>
        <v>VALIDATED TAX RECEIPTS DATA FOR: JULY, 2021 thru June, 2022</v>
      </c>
      <c r="N1" t="s">
        <v>90</v>
      </c>
    </row>
    <row r="2" spans="1:14">
      <c r="N2"/>
    </row>
    <row r="3" spans="1:14">
      <c r="A3" s="102" t="s">
        <v>45</v>
      </c>
      <c r="B3" s="102"/>
      <c r="C3" s="102"/>
      <c r="D3" s="102"/>
      <c r="E3" s="102"/>
      <c r="F3" s="102"/>
      <c r="G3" s="102"/>
      <c r="H3" s="102"/>
      <c r="I3" s="102"/>
      <c r="J3" s="102"/>
      <c r="K3" s="102"/>
      <c r="L3" s="102"/>
      <c r="M3" s="102"/>
      <c r="N3" s="102"/>
    </row>
    <row r="4" spans="1:14">
      <c r="A4" s="102" t="s">
        <v>46</v>
      </c>
      <c r="B4" s="102"/>
      <c r="C4" s="102"/>
      <c r="D4" s="102"/>
      <c r="E4" s="102"/>
      <c r="F4" s="102"/>
      <c r="G4" s="102"/>
      <c r="H4" s="102"/>
      <c r="I4" s="102"/>
      <c r="J4" s="102"/>
      <c r="K4" s="102"/>
      <c r="L4" s="102"/>
      <c r="M4" s="102"/>
      <c r="N4" s="102"/>
    </row>
    <row r="5" spans="1:14">
      <c r="A5" s="102" t="s">
        <v>47</v>
      </c>
      <c r="B5" s="102"/>
      <c r="C5" s="102"/>
      <c r="D5" s="102"/>
      <c r="E5" s="102"/>
      <c r="F5" s="102"/>
      <c r="G5" s="102"/>
      <c r="H5" s="102"/>
      <c r="I5" s="102"/>
      <c r="J5" s="102"/>
      <c r="K5" s="102"/>
      <c r="L5" s="102"/>
      <c r="M5" s="102"/>
      <c r="N5" s="102"/>
    </row>
    <row r="6" spans="1:14">
      <c r="A6" s="102" t="s">
        <v>48</v>
      </c>
      <c r="B6" s="102"/>
      <c r="C6" s="102"/>
      <c r="D6" s="102"/>
      <c r="E6" s="102"/>
      <c r="F6" s="102"/>
      <c r="G6" s="102"/>
      <c r="H6" s="102"/>
      <c r="I6" s="102"/>
      <c r="J6" s="102"/>
      <c r="K6" s="102"/>
      <c r="L6" s="102"/>
      <c r="M6" s="102"/>
      <c r="N6" s="102"/>
    </row>
    <row r="7" spans="1:14">
      <c r="A7" s="102" t="s">
        <v>95</v>
      </c>
      <c r="B7" s="102"/>
      <c r="C7" s="102"/>
      <c r="D7" s="102"/>
      <c r="E7" s="102"/>
      <c r="F7" s="102"/>
      <c r="G7" s="102"/>
      <c r="H7" s="102"/>
      <c r="I7" s="102"/>
      <c r="J7" s="102"/>
      <c r="K7" s="102"/>
      <c r="L7" s="102"/>
      <c r="M7" s="102"/>
      <c r="N7" s="102"/>
    </row>
    <row r="8" spans="1:14">
      <c r="N8"/>
    </row>
    <row r="9" spans="1:14">
      <c r="B9" s="1">
        <f>'Local Option Sales Tax Dist'!B9</f>
        <v>44378</v>
      </c>
      <c r="C9" s="1">
        <f>'Local Option Sales Tax Dist'!C9</f>
        <v>44409</v>
      </c>
      <c r="D9" s="1">
        <f>'Local Option Sales Tax Dist'!D9</f>
        <v>44440</v>
      </c>
      <c r="E9" s="1">
        <f>'Local Option Sales Tax Dist'!E9</f>
        <v>44470</v>
      </c>
      <c r="F9" s="1">
        <f>'Local Option Sales Tax Dist'!F9</f>
        <v>44501</v>
      </c>
      <c r="G9" s="1">
        <f>'Local Option Sales Tax Dist'!G9</f>
        <v>44531</v>
      </c>
      <c r="H9" s="1">
        <f>'Local Option Sales Tax Dist'!H9</f>
        <v>44562</v>
      </c>
      <c r="I9" s="1">
        <f>'Local Option Sales Tax Dist'!I9</f>
        <v>44593</v>
      </c>
      <c r="J9" s="1">
        <f>'Local Option Sales Tax Dist'!J9</f>
        <v>44621</v>
      </c>
      <c r="K9" s="1">
        <f>'Local Option Sales Tax Dist'!K9</f>
        <v>44652</v>
      </c>
      <c r="L9" s="1">
        <f>'Local Option Sales Tax Dist'!L9</f>
        <v>44682</v>
      </c>
      <c r="M9" s="1">
        <f>'Local Option Sales Tax Dist'!M9</f>
        <v>44713</v>
      </c>
      <c r="N9" s="1" t="str">
        <f>'Local Option Sales Tax Dist'!N9</f>
        <v>SFY21-22</v>
      </c>
    </row>
    <row r="10" spans="1:14">
      <c r="A10" t="s">
        <v>0</v>
      </c>
      <c r="B10" s="2"/>
      <c r="C10" s="2"/>
      <c r="D10" s="2"/>
      <c r="E10" s="2"/>
      <c r="F10" s="2"/>
      <c r="G10" s="2"/>
      <c r="H10" s="2"/>
      <c r="I10" s="2"/>
      <c r="J10" s="2"/>
      <c r="K10" s="2"/>
      <c r="L10" s="2"/>
      <c r="M10" s="2"/>
    </row>
    <row r="11" spans="1:14">
      <c r="A11" t="s">
        <v>1</v>
      </c>
      <c r="B11" s="2"/>
      <c r="C11" s="2"/>
      <c r="D11" s="2"/>
      <c r="E11" s="2"/>
      <c r="F11" s="2"/>
      <c r="G11" s="2"/>
      <c r="H11" s="2"/>
      <c r="I11" s="2"/>
      <c r="J11" s="2"/>
      <c r="K11" s="2"/>
      <c r="L11" s="2"/>
      <c r="M11" s="2"/>
    </row>
    <row r="12" spans="1:14">
      <c r="A12" t="s">
        <v>53</v>
      </c>
      <c r="B12" s="2"/>
      <c r="C12" s="2"/>
      <c r="D12" s="2"/>
      <c r="E12" s="2"/>
      <c r="F12" s="2"/>
      <c r="G12" s="2"/>
      <c r="H12" s="2"/>
      <c r="I12" s="2"/>
      <c r="J12" s="2"/>
      <c r="K12" s="2"/>
      <c r="L12" s="2"/>
      <c r="M12" s="2"/>
      <c r="N12" s="5">
        <f>SUM(B12:M12)</f>
        <v>0</v>
      </c>
    </row>
    <row r="13" spans="1:14">
      <c r="A13" t="s">
        <v>54</v>
      </c>
      <c r="B13" s="2"/>
      <c r="C13" s="2"/>
      <c r="D13" s="2"/>
      <c r="E13" s="2"/>
      <c r="F13" s="2"/>
      <c r="G13" s="2"/>
      <c r="H13" s="2"/>
      <c r="I13" s="2"/>
      <c r="J13" s="2"/>
      <c r="K13" s="2"/>
      <c r="L13" s="2"/>
      <c r="M13" s="2"/>
      <c r="N13" s="5">
        <f t="shared" ref="N13:N76" si="0">SUM(B13:M13)</f>
        <v>0</v>
      </c>
    </row>
    <row r="14" spans="1:14">
      <c r="A14" t="s">
        <v>55</v>
      </c>
      <c r="B14" s="2"/>
      <c r="C14" s="2"/>
      <c r="D14" s="2"/>
      <c r="E14" s="2"/>
      <c r="F14" s="2"/>
      <c r="G14" s="2"/>
      <c r="H14" s="2"/>
      <c r="I14" s="2"/>
      <c r="J14" s="2"/>
      <c r="K14" s="2"/>
      <c r="L14" s="2"/>
      <c r="M14" s="2"/>
      <c r="N14" s="5">
        <f t="shared" si="0"/>
        <v>0</v>
      </c>
    </row>
    <row r="15" spans="1:14">
      <c r="A15" t="s">
        <v>2</v>
      </c>
      <c r="B15" s="2"/>
      <c r="C15" s="2"/>
      <c r="D15" s="2"/>
      <c r="E15" s="2"/>
      <c r="F15" s="2"/>
      <c r="G15" s="2"/>
      <c r="H15" s="2"/>
      <c r="I15" s="2"/>
      <c r="J15" s="2"/>
      <c r="K15" s="2"/>
      <c r="L15" s="2"/>
      <c r="M15" s="2"/>
      <c r="N15" s="5">
        <f t="shared" si="0"/>
        <v>0</v>
      </c>
    </row>
    <row r="16" spans="1:14">
      <c r="A16" t="s">
        <v>56</v>
      </c>
      <c r="B16" s="2"/>
      <c r="C16" s="2"/>
      <c r="D16" s="2"/>
      <c r="E16" s="2"/>
      <c r="F16" s="2"/>
      <c r="G16" s="2"/>
      <c r="H16" s="2"/>
      <c r="I16" s="2"/>
      <c r="J16" s="2"/>
      <c r="K16" s="2"/>
      <c r="L16" s="2"/>
      <c r="M16" s="2"/>
      <c r="N16" s="5">
        <f t="shared" si="0"/>
        <v>0</v>
      </c>
    </row>
    <row r="17" spans="1:16">
      <c r="A17" t="s">
        <v>57</v>
      </c>
      <c r="B17" s="2"/>
      <c r="C17" s="2"/>
      <c r="D17" s="2"/>
      <c r="E17" s="2"/>
      <c r="F17" s="2"/>
      <c r="G17" s="2"/>
      <c r="H17" s="2"/>
      <c r="I17" s="2"/>
      <c r="J17" s="2"/>
      <c r="K17" s="2"/>
      <c r="L17" s="2"/>
      <c r="M17" s="2"/>
      <c r="N17" s="5">
        <f t="shared" si="0"/>
        <v>0</v>
      </c>
    </row>
    <row r="18" spans="1:16">
      <c r="A18" t="s">
        <v>3</v>
      </c>
      <c r="B18" s="2"/>
      <c r="C18" s="2"/>
      <c r="D18" s="2"/>
      <c r="E18" s="2"/>
      <c r="F18" s="2"/>
      <c r="G18" s="2"/>
      <c r="H18" s="2"/>
      <c r="I18" s="2"/>
      <c r="J18" s="2"/>
      <c r="K18" s="2"/>
      <c r="L18" s="2"/>
      <c r="M18" s="2"/>
      <c r="N18" s="5">
        <f t="shared" si="0"/>
        <v>0</v>
      </c>
    </row>
    <row r="19" spans="1:16">
      <c r="A19" t="s">
        <v>58</v>
      </c>
      <c r="B19" s="2"/>
      <c r="C19" s="2"/>
      <c r="D19" s="2"/>
      <c r="E19" s="2"/>
      <c r="F19" s="2"/>
      <c r="G19" s="2"/>
      <c r="H19" s="2"/>
      <c r="I19" s="2"/>
      <c r="J19" s="2"/>
      <c r="K19" s="2"/>
      <c r="L19" s="2"/>
      <c r="M19" s="2"/>
      <c r="N19" s="5">
        <f t="shared" si="0"/>
        <v>0</v>
      </c>
    </row>
    <row r="20" spans="1:16">
      <c r="A20" t="s">
        <v>59</v>
      </c>
      <c r="B20" s="2"/>
      <c r="C20" s="2"/>
      <c r="D20" s="2"/>
      <c r="E20" s="2"/>
      <c r="F20" s="2"/>
      <c r="G20" s="2"/>
      <c r="H20" s="2"/>
      <c r="I20" s="2"/>
      <c r="J20" s="2"/>
      <c r="K20" s="2"/>
      <c r="L20" s="2"/>
      <c r="M20" s="2"/>
      <c r="N20" s="5">
        <f t="shared" si="0"/>
        <v>0</v>
      </c>
    </row>
    <row r="21" spans="1:16">
      <c r="A21" t="s">
        <v>60</v>
      </c>
      <c r="B21" s="2"/>
      <c r="C21" s="2"/>
      <c r="D21" s="2"/>
      <c r="E21" s="2"/>
      <c r="F21" s="2"/>
      <c r="G21" s="2"/>
      <c r="H21" s="2"/>
      <c r="I21" s="2"/>
      <c r="J21" s="2"/>
      <c r="K21" s="2"/>
      <c r="L21" s="2"/>
      <c r="M21" s="2"/>
      <c r="N21" s="5">
        <f t="shared" si="0"/>
        <v>0</v>
      </c>
    </row>
    <row r="22" spans="1:16">
      <c r="A22" t="s">
        <v>61</v>
      </c>
      <c r="B22" s="2"/>
      <c r="C22" s="2"/>
      <c r="D22" s="2"/>
      <c r="E22" s="2"/>
      <c r="F22" s="2"/>
      <c r="G22" s="2"/>
      <c r="H22" s="2"/>
      <c r="I22" s="2"/>
      <c r="J22" s="2"/>
      <c r="K22" s="2"/>
      <c r="L22" s="2"/>
      <c r="M22" s="2"/>
      <c r="N22" s="5">
        <f t="shared" si="0"/>
        <v>0</v>
      </c>
    </row>
    <row r="23" spans="1:16">
      <c r="A23" t="s">
        <v>4</v>
      </c>
      <c r="B23" s="2"/>
      <c r="C23" s="2"/>
      <c r="D23" s="2"/>
      <c r="E23" s="2"/>
      <c r="F23" s="2"/>
      <c r="G23" s="2"/>
      <c r="H23" s="2"/>
      <c r="I23" s="2"/>
      <c r="J23" s="2"/>
      <c r="K23" s="2"/>
      <c r="L23" s="2"/>
      <c r="M23" s="2"/>
      <c r="N23" s="5">
        <f t="shared" si="0"/>
        <v>0</v>
      </c>
    </row>
    <row r="24" spans="1:16">
      <c r="A24" t="s">
        <v>91</v>
      </c>
      <c r="B24" s="40">
        <v>5524797.2199999997</v>
      </c>
      <c r="C24" s="40">
        <v>10974415.02</v>
      </c>
      <c r="D24" s="40">
        <v>7109587.5</v>
      </c>
      <c r="E24" s="40">
        <v>6571054.21</v>
      </c>
      <c r="F24" s="40">
        <v>5066255.66</v>
      </c>
      <c r="G24" s="40">
        <v>7995713.8499999996</v>
      </c>
      <c r="H24" s="40">
        <v>18776260.670000002</v>
      </c>
      <c r="I24" s="40">
        <v>5066262.96</v>
      </c>
      <c r="J24" s="40">
        <v>6178449.0899999999</v>
      </c>
      <c r="K24" s="40"/>
      <c r="L24" s="40"/>
      <c r="M24" s="40"/>
      <c r="N24" s="5">
        <f t="shared" si="0"/>
        <v>73262796.180000007</v>
      </c>
      <c r="P24" s="41"/>
    </row>
    <row r="25" spans="1:16">
      <c r="A25" t="s">
        <v>5</v>
      </c>
      <c r="B25" s="51"/>
      <c r="C25" s="2"/>
      <c r="D25" s="2"/>
      <c r="E25" s="2"/>
      <c r="F25" s="2"/>
      <c r="G25" s="2"/>
      <c r="H25" s="2"/>
      <c r="I25" s="2"/>
      <c r="J25" s="2"/>
      <c r="K25" s="2"/>
      <c r="L25" s="2"/>
      <c r="M25" s="2"/>
      <c r="N25" s="5">
        <f t="shared" si="0"/>
        <v>0</v>
      </c>
    </row>
    <row r="26" spans="1:16">
      <c r="A26" t="s">
        <v>6</v>
      </c>
      <c r="B26" s="2"/>
      <c r="C26" s="2"/>
      <c r="D26" s="2"/>
      <c r="E26" s="2"/>
      <c r="F26" s="2"/>
      <c r="G26" s="2"/>
      <c r="H26" s="2"/>
      <c r="I26" s="2"/>
      <c r="J26" s="2"/>
      <c r="K26" s="2"/>
      <c r="L26" s="2"/>
      <c r="M26" s="2"/>
      <c r="N26" s="5">
        <f t="shared" si="0"/>
        <v>0</v>
      </c>
    </row>
    <row r="27" spans="1:16">
      <c r="A27" t="s">
        <v>62</v>
      </c>
      <c r="B27" s="2"/>
      <c r="C27" s="2"/>
      <c r="D27" s="2"/>
      <c r="E27" s="2"/>
      <c r="F27" s="2"/>
      <c r="G27" s="2"/>
      <c r="H27" s="2"/>
      <c r="I27" s="2"/>
      <c r="J27" s="2"/>
      <c r="K27" s="2"/>
      <c r="L27" s="2"/>
      <c r="M27" s="2"/>
      <c r="N27" s="5">
        <f t="shared" si="0"/>
        <v>0</v>
      </c>
    </row>
    <row r="28" spans="1:16">
      <c r="A28" t="s">
        <v>63</v>
      </c>
      <c r="B28" s="2"/>
      <c r="C28" s="2"/>
      <c r="D28" s="2"/>
      <c r="E28" s="2"/>
      <c r="F28" s="2"/>
      <c r="G28" s="2"/>
      <c r="H28" s="2"/>
      <c r="I28" s="2"/>
      <c r="J28" s="2"/>
      <c r="K28" s="2"/>
      <c r="L28" s="2"/>
      <c r="M28" s="2"/>
      <c r="N28" s="5">
        <f t="shared" si="0"/>
        <v>0</v>
      </c>
    </row>
    <row r="29" spans="1:16">
      <c r="A29" t="s">
        <v>7</v>
      </c>
      <c r="B29" s="2"/>
      <c r="C29" s="2"/>
      <c r="D29" s="2"/>
      <c r="E29" s="2"/>
      <c r="F29" s="2"/>
      <c r="G29" s="2"/>
      <c r="H29" s="2"/>
      <c r="I29" s="2"/>
      <c r="J29" s="2"/>
      <c r="K29" s="2"/>
      <c r="L29" s="2"/>
      <c r="M29" s="2"/>
      <c r="N29" s="5">
        <f t="shared" si="0"/>
        <v>0</v>
      </c>
    </row>
    <row r="30" spans="1:16">
      <c r="A30" t="s">
        <v>8</v>
      </c>
      <c r="B30" s="2"/>
      <c r="C30" s="2"/>
      <c r="D30" s="2"/>
      <c r="E30" s="2"/>
      <c r="F30" s="2"/>
      <c r="G30" s="2"/>
      <c r="H30" s="2"/>
      <c r="I30" s="2"/>
      <c r="J30" s="2"/>
      <c r="K30" s="2"/>
      <c r="L30" s="2"/>
      <c r="M30" s="2"/>
      <c r="N30" s="5">
        <f t="shared" si="0"/>
        <v>0</v>
      </c>
    </row>
    <row r="31" spans="1:16">
      <c r="A31" t="s">
        <v>9</v>
      </c>
      <c r="B31" s="2"/>
      <c r="C31" s="2"/>
      <c r="D31" s="2"/>
      <c r="E31" s="2"/>
      <c r="F31" s="2"/>
      <c r="G31" s="2"/>
      <c r="H31" s="2"/>
      <c r="I31" s="2"/>
      <c r="J31" s="2"/>
      <c r="K31" s="2"/>
      <c r="L31" s="2"/>
      <c r="M31" s="2"/>
      <c r="N31" s="5">
        <f t="shared" si="0"/>
        <v>0</v>
      </c>
    </row>
    <row r="32" spans="1:16">
      <c r="A32" t="s">
        <v>10</v>
      </c>
      <c r="B32" s="2"/>
      <c r="C32" s="2"/>
      <c r="D32" s="2"/>
      <c r="E32" s="2"/>
      <c r="F32" s="2"/>
      <c r="G32" s="2"/>
      <c r="H32" s="2"/>
      <c r="I32" s="2"/>
      <c r="J32" s="2"/>
      <c r="K32" s="2"/>
      <c r="L32" s="2"/>
      <c r="M32" s="2"/>
      <c r="N32" s="5">
        <f t="shared" si="0"/>
        <v>0</v>
      </c>
    </row>
    <row r="33" spans="1:14">
      <c r="A33" t="s">
        <v>11</v>
      </c>
      <c r="B33" s="2"/>
      <c r="C33" s="2"/>
      <c r="D33" s="2"/>
      <c r="E33" s="2"/>
      <c r="F33" s="2"/>
      <c r="G33" s="2"/>
      <c r="H33" s="2"/>
      <c r="I33" s="2"/>
      <c r="J33" s="2"/>
      <c r="K33" s="2"/>
      <c r="L33" s="2"/>
      <c r="M33" s="2"/>
      <c r="N33" s="5">
        <f t="shared" si="0"/>
        <v>0</v>
      </c>
    </row>
    <row r="34" spans="1:14">
      <c r="A34" t="s">
        <v>64</v>
      </c>
      <c r="B34" s="2"/>
      <c r="C34" s="2"/>
      <c r="D34" s="2"/>
      <c r="E34" s="2"/>
      <c r="F34" s="2"/>
      <c r="G34" s="2"/>
      <c r="H34" s="2"/>
      <c r="I34" s="2"/>
      <c r="J34" s="2"/>
      <c r="K34" s="2"/>
      <c r="L34" s="2"/>
      <c r="M34" s="2"/>
      <c r="N34" s="5">
        <f t="shared" si="0"/>
        <v>0</v>
      </c>
    </row>
    <row r="35" spans="1:14">
      <c r="A35" t="s">
        <v>12</v>
      </c>
      <c r="B35" s="2"/>
      <c r="C35" s="2"/>
      <c r="D35" s="2"/>
      <c r="E35" s="2"/>
      <c r="F35" s="2"/>
      <c r="G35" s="2"/>
      <c r="H35" s="2"/>
      <c r="I35" s="2"/>
      <c r="J35" s="2"/>
      <c r="K35" s="2"/>
      <c r="L35" s="2"/>
      <c r="M35" s="2"/>
      <c r="N35" s="5">
        <f t="shared" si="0"/>
        <v>0</v>
      </c>
    </row>
    <row r="36" spans="1:14">
      <c r="A36" t="s">
        <v>13</v>
      </c>
      <c r="B36" s="2"/>
      <c r="C36" s="2"/>
      <c r="D36" s="2"/>
      <c r="E36" s="2"/>
      <c r="F36" s="2"/>
      <c r="G36" s="2"/>
      <c r="H36" s="2"/>
      <c r="I36" s="2"/>
      <c r="J36" s="2"/>
      <c r="K36" s="2"/>
      <c r="L36" s="2"/>
      <c r="M36" s="2"/>
      <c r="N36" s="5">
        <f t="shared" si="0"/>
        <v>0</v>
      </c>
    </row>
    <row r="37" spans="1:14">
      <c r="A37" t="s">
        <v>14</v>
      </c>
      <c r="B37" s="2"/>
      <c r="C37" s="2"/>
      <c r="D37" s="2"/>
      <c r="E37" s="2"/>
      <c r="F37" s="2"/>
      <c r="G37" s="2"/>
      <c r="H37" s="2"/>
      <c r="I37" s="2"/>
      <c r="J37" s="2"/>
      <c r="K37" s="2"/>
      <c r="L37" s="2"/>
      <c r="M37" s="2"/>
      <c r="N37" s="5">
        <f t="shared" si="0"/>
        <v>0</v>
      </c>
    </row>
    <row r="38" spans="1:14">
      <c r="A38" t="s">
        <v>65</v>
      </c>
      <c r="B38" s="2"/>
      <c r="C38" s="2"/>
      <c r="D38" s="2"/>
      <c r="E38" s="2"/>
      <c r="F38" s="2"/>
      <c r="G38" s="2"/>
      <c r="H38" s="2"/>
      <c r="I38" s="2"/>
      <c r="J38" s="2"/>
      <c r="K38" s="2"/>
      <c r="L38" s="2"/>
      <c r="M38" s="2"/>
      <c r="N38" s="5">
        <f t="shared" si="0"/>
        <v>0</v>
      </c>
    </row>
    <row r="39" spans="1:14">
      <c r="A39" t="s">
        <v>15</v>
      </c>
      <c r="B39" s="2"/>
      <c r="C39" s="2"/>
      <c r="D39" s="2"/>
      <c r="E39" s="2"/>
      <c r="F39" s="2"/>
      <c r="G39" s="2"/>
      <c r="H39" s="2"/>
      <c r="I39" s="2"/>
      <c r="J39" s="2"/>
      <c r="K39" s="2"/>
      <c r="L39" s="2"/>
      <c r="M39" s="2"/>
      <c r="N39" s="5">
        <f t="shared" si="0"/>
        <v>0</v>
      </c>
    </row>
    <row r="40" spans="1:14">
      <c r="A40" t="s">
        <v>66</v>
      </c>
      <c r="B40" s="2"/>
      <c r="C40" s="2"/>
      <c r="D40" s="2"/>
      <c r="E40" s="2"/>
      <c r="F40" s="2"/>
      <c r="G40" s="2"/>
      <c r="H40" s="2"/>
      <c r="I40" s="2"/>
      <c r="J40" s="2"/>
      <c r="K40" s="2"/>
      <c r="L40" s="2"/>
      <c r="M40" s="2"/>
      <c r="N40" s="5">
        <f t="shared" si="0"/>
        <v>0</v>
      </c>
    </row>
    <row r="41" spans="1:14">
      <c r="A41" t="s">
        <v>16</v>
      </c>
      <c r="B41" s="2"/>
      <c r="C41" s="2"/>
      <c r="D41" s="2"/>
      <c r="E41" s="2"/>
      <c r="F41" s="2"/>
      <c r="G41" s="2"/>
      <c r="H41" s="2"/>
      <c r="I41" s="2"/>
      <c r="J41" s="2"/>
      <c r="K41" s="2"/>
      <c r="L41" s="2"/>
      <c r="M41" s="2"/>
      <c r="N41" s="5">
        <f t="shared" si="0"/>
        <v>0</v>
      </c>
    </row>
    <row r="42" spans="1:14">
      <c r="A42" t="s">
        <v>67</v>
      </c>
      <c r="B42" s="2"/>
      <c r="C42" s="2"/>
      <c r="D42" s="2"/>
      <c r="E42" s="2"/>
      <c r="F42" s="2"/>
      <c r="G42" s="2"/>
      <c r="H42" s="2"/>
      <c r="I42" s="2"/>
      <c r="J42" s="2"/>
      <c r="K42" s="2"/>
      <c r="L42" s="2"/>
      <c r="M42" s="2"/>
      <c r="N42" s="5">
        <f t="shared" si="0"/>
        <v>0</v>
      </c>
    </row>
    <row r="43" spans="1:14">
      <c r="A43" t="s">
        <v>17</v>
      </c>
      <c r="B43" s="2"/>
      <c r="C43" s="2"/>
      <c r="D43" s="2"/>
      <c r="E43" s="2"/>
      <c r="F43" s="2"/>
      <c r="G43" s="2"/>
      <c r="H43" s="2"/>
      <c r="I43" s="2"/>
      <c r="J43" s="2"/>
      <c r="K43" s="2"/>
      <c r="L43" s="2"/>
      <c r="M43" s="2"/>
      <c r="N43" s="5">
        <f t="shared" si="0"/>
        <v>0</v>
      </c>
    </row>
    <row r="44" spans="1:14">
      <c r="A44" t="s">
        <v>18</v>
      </c>
      <c r="B44" s="2"/>
      <c r="C44" s="2"/>
      <c r="D44" s="2"/>
      <c r="E44" s="2"/>
      <c r="F44" s="2"/>
      <c r="G44" s="2"/>
      <c r="H44" s="2"/>
      <c r="I44" s="2"/>
      <c r="J44" s="2"/>
      <c r="K44" s="2"/>
      <c r="L44" s="2"/>
      <c r="M44" s="2"/>
      <c r="N44" s="5">
        <f t="shared" si="0"/>
        <v>0</v>
      </c>
    </row>
    <row r="45" spans="1:14">
      <c r="A45" t="s">
        <v>19</v>
      </c>
      <c r="B45" s="2"/>
      <c r="C45" s="2"/>
      <c r="D45" s="2"/>
      <c r="E45" s="2"/>
      <c r="F45" s="2"/>
      <c r="G45" s="2"/>
      <c r="H45" s="2"/>
      <c r="I45" s="2"/>
      <c r="J45" s="2"/>
      <c r="K45" s="2"/>
      <c r="L45" s="2"/>
      <c r="M45" s="2"/>
      <c r="N45" s="5">
        <f t="shared" si="0"/>
        <v>0</v>
      </c>
    </row>
    <row r="46" spans="1:14">
      <c r="A46" t="s">
        <v>68</v>
      </c>
      <c r="B46" s="2"/>
      <c r="C46" s="2"/>
      <c r="D46" s="2"/>
      <c r="E46" s="2"/>
      <c r="F46" s="2"/>
      <c r="G46" s="2"/>
      <c r="H46" s="2"/>
      <c r="I46" s="2"/>
      <c r="J46" s="2"/>
      <c r="K46" s="2"/>
      <c r="L46" s="2"/>
      <c r="M46" s="2"/>
      <c r="N46" s="5">
        <f t="shared" si="0"/>
        <v>0</v>
      </c>
    </row>
    <row r="47" spans="1:14">
      <c r="A47" t="s">
        <v>69</v>
      </c>
      <c r="B47" s="2"/>
      <c r="C47" s="2"/>
      <c r="D47" s="2"/>
      <c r="E47" s="2"/>
      <c r="F47" s="2"/>
      <c r="G47" s="2"/>
      <c r="H47" s="2"/>
      <c r="I47" s="2"/>
      <c r="J47" s="2"/>
      <c r="K47" s="2"/>
      <c r="L47" s="2"/>
      <c r="M47" s="2"/>
      <c r="N47" s="5">
        <f t="shared" si="0"/>
        <v>0</v>
      </c>
    </row>
    <row r="48" spans="1:14">
      <c r="A48" t="s">
        <v>70</v>
      </c>
      <c r="B48" s="2"/>
      <c r="C48" s="2"/>
      <c r="D48" s="2"/>
      <c r="E48" s="2"/>
      <c r="F48" s="2"/>
      <c r="G48" s="2"/>
      <c r="H48" s="2"/>
      <c r="I48" s="2"/>
      <c r="J48" s="2"/>
      <c r="K48" s="2"/>
      <c r="L48" s="2"/>
      <c r="M48" s="2"/>
      <c r="N48" s="5">
        <f t="shared" si="0"/>
        <v>0</v>
      </c>
    </row>
    <row r="49" spans="1:14">
      <c r="A49" t="s">
        <v>20</v>
      </c>
      <c r="B49" s="2"/>
      <c r="C49" s="2"/>
      <c r="D49" s="2"/>
      <c r="E49" s="2"/>
      <c r="F49" s="2"/>
      <c r="G49" s="2"/>
      <c r="H49" s="2"/>
      <c r="I49" s="2"/>
      <c r="J49" s="2"/>
      <c r="K49" s="2"/>
      <c r="L49" s="2"/>
      <c r="M49" s="2"/>
      <c r="N49" s="5">
        <f t="shared" si="0"/>
        <v>0</v>
      </c>
    </row>
    <row r="50" spans="1:14">
      <c r="A50" t="s">
        <v>21</v>
      </c>
      <c r="B50" s="2"/>
      <c r="C50" s="2"/>
      <c r="D50" s="2"/>
      <c r="E50" s="2"/>
      <c r="F50" s="2"/>
      <c r="G50" s="2"/>
      <c r="H50" s="2"/>
      <c r="I50" s="2"/>
      <c r="J50" s="2"/>
      <c r="K50" s="2"/>
      <c r="L50" s="2"/>
      <c r="M50" s="2"/>
      <c r="N50" s="5">
        <f t="shared" si="0"/>
        <v>0</v>
      </c>
    </row>
    <row r="51" spans="1:14">
      <c r="A51" t="s">
        <v>22</v>
      </c>
      <c r="B51" s="2"/>
      <c r="C51" s="2"/>
      <c r="D51" s="2"/>
      <c r="E51" s="2"/>
      <c r="F51" s="2"/>
      <c r="G51" s="2"/>
      <c r="H51" s="2"/>
      <c r="I51" s="2"/>
      <c r="J51" s="2"/>
      <c r="K51" s="2"/>
      <c r="L51" s="2"/>
      <c r="M51" s="2"/>
      <c r="N51" s="5">
        <f t="shared" si="0"/>
        <v>0</v>
      </c>
    </row>
    <row r="52" spans="1:14">
      <c r="A52" t="s">
        <v>71</v>
      </c>
      <c r="B52" s="2"/>
      <c r="C52" s="2"/>
      <c r="D52" s="2"/>
      <c r="E52" s="2"/>
      <c r="F52" s="2"/>
      <c r="G52" s="2"/>
      <c r="H52" s="2"/>
      <c r="I52" s="2"/>
      <c r="J52" s="2"/>
      <c r="K52" s="2"/>
      <c r="L52" s="2"/>
      <c r="M52" s="2"/>
      <c r="N52" s="5">
        <f t="shared" si="0"/>
        <v>0</v>
      </c>
    </row>
    <row r="53" spans="1:14">
      <c r="A53" t="s">
        <v>23</v>
      </c>
      <c r="B53" s="2"/>
      <c r="C53" s="2"/>
      <c r="D53" s="2"/>
      <c r="E53" s="2"/>
      <c r="F53" s="2"/>
      <c r="G53" s="2"/>
      <c r="H53" s="2"/>
      <c r="I53" s="2"/>
      <c r="J53" s="2"/>
      <c r="K53" s="2"/>
      <c r="L53" s="2"/>
      <c r="M53" s="2"/>
      <c r="N53" s="5">
        <f t="shared" si="0"/>
        <v>0</v>
      </c>
    </row>
    <row r="54" spans="1:14">
      <c r="A54" t="s">
        <v>24</v>
      </c>
      <c r="B54" s="2"/>
      <c r="C54" s="2"/>
      <c r="D54" s="2"/>
      <c r="E54" s="2"/>
      <c r="F54" s="2"/>
      <c r="G54" s="2"/>
      <c r="H54" s="2"/>
      <c r="I54" s="2"/>
      <c r="J54" s="2"/>
      <c r="K54" s="2"/>
      <c r="L54" s="2"/>
      <c r="M54" s="2"/>
      <c r="N54" s="5">
        <f t="shared" si="0"/>
        <v>0</v>
      </c>
    </row>
    <row r="55" spans="1:14">
      <c r="A55" t="s">
        <v>72</v>
      </c>
      <c r="B55" s="2"/>
      <c r="C55" s="2"/>
      <c r="D55" s="2"/>
      <c r="E55" s="2"/>
      <c r="F55" s="2"/>
      <c r="G55" s="2"/>
      <c r="H55" s="2"/>
      <c r="I55" s="2"/>
      <c r="J55" s="2"/>
      <c r="K55" s="2"/>
      <c r="L55" s="2"/>
      <c r="M55" s="2"/>
      <c r="N55" s="5">
        <f t="shared" si="0"/>
        <v>0</v>
      </c>
    </row>
    <row r="56" spans="1:14">
      <c r="A56" t="s">
        <v>73</v>
      </c>
      <c r="B56" s="2"/>
      <c r="C56" s="2"/>
      <c r="D56" s="2"/>
      <c r="E56" s="2"/>
      <c r="F56" s="2"/>
      <c r="G56" s="2"/>
      <c r="H56" s="2"/>
      <c r="I56" s="2"/>
      <c r="J56" s="2"/>
      <c r="K56" s="2"/>
      <c r="L56" s="2"/>
      <c r="M56" s="2"/>
      <c r="N56" s="5">
        <f t="shared" si="0"/>
        <v>0</v>
      </c>
    </row>
    <row r="57" spans="1:14">
      <c r="A57" t="s">
        <v>74</v>
      </c>
      <c r="B57" s="2"/>
      <c r="C57" s="2"/>
      <c r="D57" s="2"/>
      <c r="E57" s="2"/>
      <c r="F57" s="2"/>
      <c r="G57" s="2"/>
      <c r="H57" s="2"/>
      <c r="I57" s="2"/>
      <c r="J57" s="2"/>
      <c r="K57" s="2"/>
      <c r="L57" s="2"/>
      <c r="M57" s="2"/>
      <c r="N57" s="5">
        <f t="shared" si="0"/>
        <v>0</v>
      </c>
    </row>
    <row r="58" spans="1:14">
      <c r="A58" t="s">
        <v>25</v>
      </c>
      <c r="B58" s="2"/>
      <c r="C58" s="2"/>
      <c r="D58" s="2"/>
      <c r="E58" s="2"/>
      <c r="F58" s="2"/>
      <c r="G58" s="2"/>
      <c r="H58" s="2"/>
      <c r="I58" s="2"/>
      <c r="J58" s="2"/>
      <c r="K58" s="2"/>
      <c r="L58" s="2"/>
      <c r="M58" s="2"/>
      <c r="N58" s="5">
        <f t="shared" si="0"/>
        <v>0</v>
      </c>
    </row>
    <row r="59" spans="1:14">
      <c r="A59" t="s">
        <v>75</v>
      </c>
      <c r="B59" s="2"/>
      <c r="C59" s="2"/>
      <c r="D59" s="2"/>
      <c r="E59" s="2"/>
      <c r="F59" s="2"/>
      <c r="G59" s="2"/>
      <c r="H59" s="2"/>
      <c r="I59" s="2"/>
      <c r="J59" s="2"/>
      <c r="K59" s="2"/>
      <c r="L59" s="2"/>
      <c r="M59" s="2"/>
      <c r="N59" s="5">
        <f t="shared" si="0"/>
        <v>0</v>
      </c>
    </row>
    <row r="60" spans="1:14">
      <c r="A60" t="s">
        <v>76</v>
      </c>
      <c r="B60" s="2"/>
      <c r="C60" s="2"/>
      <c r="D60" s="2"/>
      <c r="E60" s="2"/>
      <c r="F60" s="2"/>
      <c r="G60" s="2"/>
      <c r="H60" s="2"/>
      <c r="I60" s="2"/>
      <c r="J60" s="2"/>
      <c r="K60" s="2"/>
      <c r="L60" s="2"/>
      <c r="M60" s="2"/>
      <c r="N60" s="5">
        <f t="shared" si="0"/>
        <v>0</v>
      </c>
    </row>
    <row r="61" spans="1:14">
      <c r="A61" t="s">
        <v>77</v>
      </c>
      <c r="B61" s="2"/>
      <c r="C61" s="2"/>
      <c r="D61" s="2"/>
      <c r="E61" s="2"/>
      <c r="F61" s="2"/>
      <c r="G61" s="2"/>
      <c r="H61" s="2"/>
      <c r="I61" s="2"/>
      <c r="J61" s="2"/>
      <c r="K61" s="2"/>
      <c r="L61" s="2"/>
      <c r="M61" s="2"/>
      <c r="N61" s="5">
        <f t="shared" si="0"/>
        <v>0</v>
      </c>
    </row>
    <row r="62" spans="1:14">
      <c r="A62" t="s">
        <v>26</v>
      </c>
      <c r="B62" s="2"/>
      <c r="C62" s="2"/>
      <c r="D62" s="2"/>
      <c r="E62" s="2"/>
      <c r="F62" s="2"/>
      <c r="G62" s="2"/>
      <c r="H62" s="2"/>
      <c r="I62" s="2"/>
      <c r="J62" s="2"/>
      <c r="K62" s="2"/>
      <c r="L62" s="2"/>
      <c r="M62" s="2"/>
      <c r="N62" s="5">
        <f t="shared" si="0"/>
        <v>0</v>
      </c>
    </row>
    <row r="63" spans="1:14">
      <c r="A63" t="s">
        <v>78</v>
      </c>
      <c r="B63" s="2"/>
      <c r="C63" s="2"/>
      <c r="D63" s="2"/>
      <c r="E63" s="2"/>
      <c r="F63" s="2"/>
      <c r="G63" s="2"/>
      <c r="H63" s="2"/>
      <c r="I63" s="2"/>
      <c r="J63" s="2"/>
      <c r="K63" s="2"/>
      <c r="L63" s="2"/>
      <c r="M63" s="2"/>
      <c r="N63" s="5">
        <f t="shared" si="0"/>
        <v>0</v>
      </c>
    </row>
    <row r="64" spans="1:14">
      <c r="A64" t="s">
        <v>79</v>
      </c>
      <c r="B64" s="2"/>
      <c r="C64" s="2"/>
      <c r="D64" s="2"/>
      <c r="E64" s="2"/>
      <c r="F64" s="2"/>
      <c r="G64" s="2"/>
      <c r="H64" s="2"/>
      <c r="I64" s="2"/>
      <c r="J64" s="2"/>
      <c r="K64" s="2"/>
      <c r="L64" s="2"/>
      <c r="M64" s="2"/>
      <c r="N64" s="5">
        <f t="shared" si="0"/>
        <v>0</v>
      </c>
    </row>
    <row r="65" spans="1:14">
      <c r="A65" t="s">
        <v>80</v>
      </c>
      <c r="B65" s="2"/>
      <c r="C65" s="2"/>
      <c r="D65" s="2"/>
      <c r="E65" s="2"/>
      <c r="F65" s="2"/>
      <c r="G65" s="2"/>
      <c r="H65" s="2"/>
      <c r="I65" s="2"/>
      <c r="J65" s="2"/>
      <c r="K65" s="2"/>
      <c r="L65" s="2"/>
      <c r="M65" s="2"/>
      <c r="N65" s="5">
        <f t="shared" si="0"/>
        <v>0</v>
      </c>
    </row>
    <row r="66" spans="1:14">
      <c r="A66" t="s">
        <v>81</v>
      </c>
      <c r="B66" s="2"/>
      <c r="C66" s="2"/>
      <c r="D66" s="2"/>
      <c r="E66" s="2"/>
      <c r="F66" s="2"/>
      <c r="G66" s="2"/>
      <c r="H66" s="2"/>
      <c r="I66" s="2"/>
      <c r="J66" s="2"/>
      <c r="K66" s="2"/>
      <c r="L66" s="2"/>
      <c r="M66" s="2"/>
      <c r="N66" s="5">
        <f t="shared" si="0"/>
        <v>0</v>
      </c>
    </row>
    <row r="67" spans="1:14">
      <c r="A67" t="s">
        <v>82</v>
      </c>
      <c r="B67" s="2"/>
      <c r="C67" s="2"/>
      <c r="D67" s="2"/>
      <c r="E67" s="2"/>
      <c r="F67" s="2"/>
      <c r="G67" s="2"/>
      <c r="H67" s="2"/>
      <c r="I67" s="2"/>
      <c r="J67" s="2"/>
      <c r="K67" s="2"/>
      <c r="L67" s="2"/>
      <c r="M67" s="2"/>
      <c r="N67" s="5">
        <f t="shared" si="0"/>
        <v>0</v>
      </c>
    </row>
    <row r="68" spans="1:14">
      <c r="A68" t="s">
        <v>83</v>
      </c>
      <c r="B68" s="2"/>
      <c r="C68" s="2"/>
      <c r="D68" s="2"/>
      <c r="E68" s="2"/>
      <c r="F68" s="2"/>
      <c r="G68" s="2"/>
      <c r="H68" s="2"/>
      <c r="I68" s="2"/>
      <c r="J68" s="2"/>
      <c r="K68" s="2"/>
      <c r="L68" s="2"/>
      <c r="M68" s="2"/>
      <c r="N68" s="5">
        <f t="shared" si="0"/>
        <v>0</v>
      </c>
    </row>
    <row r="69" spans="1:14">
      <c r="A69" t="s">
        <v>84</v>
      </c>
      <c r="B69" s="2"/>
      <c r="C69" s="2"/>
      <c r="D69" s="2"/>
      <c r="E69" s="2"/>
      <c r="F69" s="2"/>
      <c r="G69" s="2"/>
      <c r="H69" s="2"/>
      <c r="I69" s="2"/>
      <c r="J69" s="2"/>
      <c r="K69" s="2"/>
      <c r="L69" s="2"/>
      <c r="M69" s="2"/>
      <c r="N69" s="5">
        <f t="shared" si="0"/>
        <v>0</v>
      </c>
    </row>
    <row r="70" spans="1:14">
      <c r="A70" t="s">
        <v>85</v>
      </c>
      <c r="B70" s="2"/>
      <c r="C70" s="2"/>
      <c r="D70" s="2"/>
      <c r="E70" s="2"/>
      <c r="F70" s="2"/>
      <c r="G70" s="2"/>
      <c r="H70" s="2"/>
      <c r="I70" s="2"/>
      <c r="J70" s="2"/>
      <c r="K70" s="2"/>
      <c r="L70" s="2"/>
      <c r="M70" s="2"/>
      <c r="N70" s="5">
        <f t="shared" si="0"/>
        <v>0</v>
      </c>
    </row>
    <row r="71" spans="1:14">
      <c r="A71" t="s">
        <v>27</v>
      </c>
      <c r="B71" s="2"/>
      <c r="C71" s="2"/>
      <c r="D71" s="2"/>
      <c r="E71" s="2"/>
      <c r="F71" s="2"/>
      <c r="G71" s="2"/>
      <c r="H71" s="2"/>
      <c r="I71" s="2"/>
      <c r="J71" s="2"/>
      <c r="K71" s="2"/>
      <c r="L71" s="2"/>
      <c r="M71" s="2"/>
      <c r="N71" s="5">
        <f t="shared" si="0"/>
        <v>0</v>
      </c>
    </row>
    <row r="72" spans="1:14">
      <c r="A72" t="s">
        <v>86</v>
      </c>
      <c r="B72" s="2"/>
      <c r="C72" s="2"/>
      <c r="D72" s="2"/>
      <c r="E72" s="2"/>
      <c r="F72" s="2"/>
      <c r="G72" s="2"/>
      <c r="H72" s="2"/>
      <c r="I72" s="2"/>
      <c r="J72" s="2"/>
      <c r="K72" s="2"/>
      <c r="L72" s="2"/>
      <c r="M72" s="2"/>
      <c r="N72" s="5">
        <f t="shared" si="0"/>
        <v>0</v>
      </c>
    </row>
    <row r="73" spans="1:14">
      <c r="A73" t="s">
        <v>28</v>
      </c>
      <c r="B73" s="2"/>
      <c r="C73" s="2"/>
      <c r="D73" s="2"/>
      <c r="E73" s="2"/>
      <c r="F73" s="2"/>
      <c r="G73" s="2"/>
      <c r="H73" s="2"/>
      <c r="I73" s="2"/>
      <c r="J73" s="2"/>
      <c r="K73" s="2"/>
      <c r="L73" s="2"/>
      <c r="M73" s="2"/>
      <c r="N73" s="5">
        <f t="shared" si="0"/>
        <v>0</v>
      </c>
    </row>
    <row r="74" spans="1:14">
      <c r="A74" t="s">
        <v>29</v>
      </c>
      <c r="B74" s="2"/>
      <c r="C74" s="2"/>
      <c r="D74" s="2"/>
      <c r="E74" s="2"/>
      <c r="F74" s="2"/>
      <c r="G74" s="2"/>
      <c r="H74" s="2"/>
      <c r="I74" s="2"/>
      <c r="J74" s="2"/>
      <c r="K74" s="2"/>
      <c r="L74" s="2"/>
      <c r="M74" s="2"/>
      <c r="N74" s="5">
        <f t="shared" si="0"/>
        <v>0</v>
      </c>
    </row>
    <row r="75" spans="1:14">
      <c r="A75" t="s">
        <v>87</v>
      </c>
      <c r="B75" s="2"/>
      <c r="C75" s="2"/>
      <c r="D75" s="2"/>
      <c r="E75" s="2"/>
      <c r="F75" s="2"/>
      <c r="G75" s="2"/>
      <c r="H75" s="2"/>
      <c r="I75" s="2"/>
      <c r="J75" s="2"/>
      <c r="K75" s="2"/>
      <c r="L75" s="2"/>
      <c r="M75" s="2"/>
      <c r="N75" s="5">
        <f t="shared" si="0"/>
        <v>0</v>
      </c>
    </row>
    <row r="76" spans="1:14">
      <c r="A76" t="s">
        <v>88</v>
      </c>
      <c r="B76" s="2"/>
      <c r="C76" s="2"/>
      <c r="D76" s="2"/>
      <c r="E76" s="2"/>
      <c r="F76" s="2"/>
      <c r="G76" s="2"/>
      <c r="H76" s="2"/>
      <c r="I76" s="2"/>
      <c r="J76" s="2"/>
      <c r="K76" s="2"/>
      <c r="L76" s="2"/>
      <c r="M76" s="2"/>
      <c r="N76" s="5">
        <f t="shared" si="0"/>
        <v>0</v>
      </c>
    </row>
    <row r="77" spans="1:14">
      <c r="A77" t="s">
        <v>89</v>
      </c>
      <c r="B77" s="2"/>
      <c r="C77" s="2"/>
      <c r="D77" s="2"/>
      <c r="E77" s="2"/>
      <c r="F77" s="2"/>
      <c r="G77" s="2"/>
      <c r="H77" s="2"/>
      <c r="I77" s="2"/>
      <c r="J77" s="2"/>
      <c r="K77" s="2"/>
      <c r="L77" s="2"/>
      <c r="M77" s="2"/>
      <c r="N77" s="5">
        <f>SUM(B77:M77)</f>
        <v>0</v>
      </c>
    </row>
    <row r="78" spans="1:14">
      <c r="A78" t="s">
        <v>30</v>
      </c>
      <c r="B78" s="2"/>
      <c r="C78" s="2"/>
      <c r="D78" s="2"/>
      <c r="E78" s="2"/>
      <c r="F78" s="2"/>
      <c r="G78" s="2"/>
      <c r="H78" s="2"/>
      <c r="I78" s="2"/>
      <c r="J78" s="2"/>
      <c r="K78" s="2"/>
      <c r="L78" s="2"/>
      <c r="M78" s="2"/>
      <c r="N78" s="5">
        <f>SUM(B78:M78)</f>
        <v>0</v>
      </c>
    </row>
    <row r="79" spans="1:14">
      <c r="A79" t="s">
        <v>1</v>
      </c>
    </row>
    <row r="80" spans="1:14" s="5" customFormat="1">
      <c r="A80" t="s">
        <v>31</v>
      </c>
      <c r="B80" s="5">
        <f t="shared" ref="B80:M80" si="1">SUM(B12:B78)</f>
        <v>5524797.2199999997</v>
      </c>
      <c r="C80" s="5">
        <f t="shared" si="1"/>
        <v>10974415.02</v>
      </c>
      <c r="D80" s="5">
        <f t="shared" si="1"/>
        <v>7109587.5</v>
      </c>
      <c r="E80" s="5">
        <f t="shared" si="1"/>
        <v>6571054.21</v>
      </c>
      <c r="F80" s="5">
        <f t="shared" si="1"/>
        <v>5066255.66</v>
      </c>
      <c r="G80" s="5">
        <f t="shared" si="1"/>
        <v>7995713.8499999996</v>
      </c>
      <c r="H80" s="5">
        <f t="shared" si="1"/>
        <v>18776260.670000002</v>
      </c>
      <c r="I80" s="5">
        <f t="shared" si="1"/>
        <v>5066262.96</v>
      </c>
      <c r="J80" s="5">
        <f t="shared" si="1"/>
        <v>6178449.0899999999</v>
      </c>
      <c r="K80" s="5">
        <f t="shared" si="1"/>
        <v>0</v>
      </c>
      <c r="L80" s="5">
        <f t="shared" si="1"/>
        <v>0</v>
      </c>
      <c r="M80" s="5">
        <f t="shared" si="1"/>
        <v>0</v>
      </c>
      <c r="N80" s="5">
        <f>SUM(B80:M80)</f>
        <v>73262796.180000007</v>
      </c>
    </row>
  </sheetData>
  <mergeCells count="5">
    <mergeCell ref="A7:N7"/>
    <mergeCell ref="A3:N3"/>
    <mergeCell ref="A4:N4"/>
    <mergeCell ref="A5:N5"/>
    <mergeCell ref="A6:N6"/>
  </mergeCells>
  <phoneticPr fontId="0" type="noConversion"/>
  <printOptions headings="1" gridLines="1"/>
  <pageMargins left="0.75" right="0.75" top="1" bottom="1" header="0.5" footer="0.5"/>
  <pageSetup scale="94" fitToHeight="1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1DB86-33AB-4C32-85E2-897E8B3120A5}">
  <sheetPr>
    <tabColor rgb="FF7030A0"/>
  </sheetPr>
  <dimension ref="A1:I54"/>
  <sheetViews>
    <sheetView zoomScale="85" zoomScaleNormal="85" workbookViewId="0">
      <pane ySplit="2" topLeftCell="A3" activePane="bottomLeft" state="frozen"/>
      <selection activeCell="A14" sqref="A14"/>
      <selection pane="bottomLeft" activeCell="A14" sqref="A14"/>
    </sheetView>
  </sheetViews>
  <sheetFormatPr defaultRowHeight="15"/>
  <cols>
    <col min="1" max="2" width="3.33203125" style="55" customWidth="1"/>
    <col min="3" max="3" width="40.33203125" style="58" customWidth="1"/>
    <col min="4" max="4" width="101.83203125" style="57" customWidth="1"/>
    <col min="5" max="5" width="21.6640625" style="56" bestFit="1" customWidth="1"/>
    <col min="6" max="6" width="20.5" style="56" customWidth="1"/>
    <col min="7" max="7" width="15.6640625" style="56" customWidth="1"/>
    <col min="8" max="8" width="83.5" style="56" bestFit="1" customWidth="1"/>
    <col min="9" max="16384" width="9.33203125" style="55"/>
  </cols>
  <sheetData>
    <row r="1" spans="1:8" ht="26.25" customHeight="1" thickBot="1">
      <c r="A1" s="95" t="s">
        <v>153</v>
      </c>
      <c r="B1" s="96"/>
      <c r="C1" s="96"/>
      <c r="D1" s="87" t="s">
        <v>152</v>
      </c>
      <c r="E1" s="97" t="s">
        <v>151</v>
      </c>
      <c r="F1" s="97"/>
      <c r="G1" s="90" t="s">
        <v>150</v>
      </c>
      <c r="H1" s="91"/>
    </row>
    <row r="2" spans="1:8" ht="26.25" thickBot="1">
      <c r="A2" s="92" t="s">
        <v>149</v>
      </c>
      <c r="B2" s="93"/>
      <c r="C2" s="94"/>
      <c r="D2" s="86" t="s">
        <v>148</v>
      </c>
      <c r="E2" s="85" t="s">
        <v>147</v>
      </c>
      <c r="F2" s="84" t="s">
        <v>146</v>
      </c>
      <c r="G2" s="84" t="s">
        <v>145</v>
      </c>
      <c r="H2" s="83" t="s">
        <v>144</v>
      </c>
    </row>
    <row r="3" spans="1:8" ht="15.75" thickBot="1">
      <c r="A3" s="88" t="s">
        <v>143</v>
      </c>
      <c r="B3" s="89"/>
      <c r="C3" s="89"/>
      <c r="D3" s="82" t="s">
        <v>142</v>
      </c>
      <c r="E3" s="82"/>
      <c r="F3" s="81"/>
      <c r="G3" s="62" t="s">
        <v>136</v>
      </c>
      <c r="H3" s="61" t="s">
        <v>141</v>
      </c>
    </row>
    <row r="4" spans="1:8" ht="90" thickBot="1">
      <c r="A4" s="88" t="s">
        <v>140</v>
      </c>
      <c r="B4" s="89"/>
      <c r="C4" s="89"/>
      <c r="D4" s="65" t="s">
        <v>139</v>
      </c>
      <c r="E4" s="64" t="s">
        <v>138</v>
      </c>
      <c r="F4" s="63" t="s">
        <v>137</v>
      </c>
      <c r="G4" s="62" t="s">
        <v>136</v>
      </c>
      <c r="H4" s="61" t="s">
        <v>135</v>
      </c>
    </row>
    <row r="5" spans="1:8">
      <c r="A5" s="98" t="s">
        <v>134</v>
      </c>
      <c r="B5" s="99"/>
      <c r="C5" s="99"/>
      <c r="D5" s="80"/>
      <c r="E5" s="80"/>
      <c r="F5" s="79"/>
      <c r="G5" s="79"/>
      <c r="H5" s="78" t="s">
        <v>133</v>
      </c>
    </row>
    <row r="6" spans="1:8" ht="38.25">
      <c r="A6" s="77"/>
      <c r="B6" s="100" t="s">
        <v>132</v>
      </c>
      <c r="C6" s="100"/>
      <c r="D6" s="76" t="s">
        <v>131</v>
      </c>
      <c r="E6" s="75">
        <v>336.02100000000002</v>
      </c>
      <c r="F6" s="74" t="s">
        <v>130</v>
      </c>
      <c r="G6" s="73" t="s">
        <v>121</v>
      </c>
      <c r="H6" s="72"/>
    </row>
    <row r="7" spans="1:8" ht="38.25">
      <c r="A7" s="77"/>
      <c r="B7" s="100" t="s">
        <v>129</v>
      </c>
      <c r="C7" s="100"/>
      <c r="D7" s="76" t="s">
        <v>128</v>
      </c>
      <c r="E7" s="75" t="s">
        <v>127</v>
      </c>
      <c r="F7" s="74" t="s">
        <v>126</v>
      </c>
      <c r="G7" s="73" t="s">
        <v>121</v>
      </c>
      <c r="H7" s="72"/>
    </row>
    <row r="8" spans="1:8" ht="39" thickBot="1">
      <c r="A8" s="71"/>
      <c r="B8" s="101" t="s">
        <v>125</v>
      </c>
      <c r="C8" s="101"/>
      <c r="D8" s="70" t="s">
        <v>124</v>
      </c>
      <c r="E8" s="69" t="s">
        <v>123</v>
      </c>
      <c r="F8" s="68" t="s">
        <v>122</v>
      </c>
      <c r="G8" s="67" t="s">
        <v>121</v>
      </c>
      <c r="H8" s="66"/>
    </row>
    <row r="9" spans="1:8" ht="51.75" thickBot="1">
      <c r="A9" s="88" t="s">
        <v>120</v>
      </c>
      <c r="B9" s="89"/>
      <c r="C9" s="89"/>
      <c r="D9" s="65" t="s">
        <v>119</v>
      </c>
      <c r="E9" s="64">
        <v>201.03100000000001</v>
      </c>
      <c r="F9" s="63" t="s">
        <v>118</v>
      </c>
      <c r="G9" s="62" t="s">
        <v>117</v>
      </c>
      <c r="H9" s="61" t="s">
        <v>116</v>
      </c>
    </row>
    <row r="11" spans="1:8">
      <c r="D11" s="57" t="s">
        <v>115</v>
      </c>
    </row>
    <row r="12" spans="1:8" ht="15" customHeight="1">
      <c r="D12" s="60"/>
    </row>
    <row r="15" spans="1:8">
      <c r="C15" s="55"/>
      <c r="D15" s="55"/>
      <c r="E15" s="55"/>
      <c r="F15" s="55"/>
      <c r="G15" s="55"/>
      <c r="H15" s="55"/>
    </row>
    <row r="16" spans="1:8">
      <c r="C16" s="55"/>
      <c r="D16" s="55"/>
      <c r="E16" s="55"/>
      <c r="F16" s="55"/>
      <c r="G16" s="55"/>
      <c r="H16" s="55"/>
    </row>
    <row r="17" spans="3:8">
      <c r="C17" s="55"/>
      <c r="D17" s="55"/>
      <c r="E17" s="55"/>
      <c r="F17" s="55"/>
      <c r="G17" s="55"/>
      <c r="H17" s="55"/>
    </row>
    <row r="18" spans="3:8">
      <c r="C18" s="55"/>
      <c r="D18" s="55"/>
      <c r="E18" s="55"/>
      <c r="F18" s="55"/>
      <c r="G18" s="55"/>
      <c r="H18" s="55"/>
    </row>
    <row r="19" spans="3:8">
      <c r="C19" s="55"/>
      <c r="D19" s="55"/>
      <c r="E19" s="55"/>
      <c r="F19" s="55"/>
      <c r="G19" s="55"/>
      <c r="H19" s="55"/>
    </row>
    <row r="20" spans="3:8">
      <c r="C20" s="55"/>
      <c r="D20" s="55"/>
      <c r="E20" s="55"/>
      <c r="F20" s="55"/>
      <c r="G20" s="55"/>
      <c r="H20" s="55"/>
    </row>
    <row r="21" spans="3:8">
      <c r="C21" s="55"/>
      <c r="D21" s="55"/>
      <c r="E21" s="55"/>
      <c r="F21" s="55"/>
      <c r="G21" s="55"/>
      <c r="H21" s="55"/>
    </row>
    <row r="22" spans="3:8">
      <c r="C22" s="55"/>
      <c r="D22" s="55"/>
      <c r="E22" s="55"/>
      <c r="F22" s="55"/>
      <c r="G22" s="55"/>
      <c r="H22" s="55"/>
    </row>
    <row r="23" spans="3:8">
      <c r="C23" s="55"/>
      <c r="D23" s="55"/>
      <c r="E23" s="55"/>
      <c r="F23" s="55"/>
      <c r="G23" s="55"/>
      <c r="H23" s="55"/>
    </row>
    <row r="24" spans="3:8" ht="21.95" customHeight="1">
      <c r="C24" s="55"/>
      <c r="D24" s="55"/>
      <c r="E24" s="55"/>
      <c r="F24" s="55"/>
      <c r="G24" s="55"/>
      <c r="H24" s="55"/>
    </row>
    <row r="25" spans="3:8" ht="21.95" customHeight="1"/>
    <row r="26" spans="3:8" ht="30" customHeight="1"/>
    <row r="38" spans="9:9" ht="30" customHeight="1"/>
    <row r="39" spans="9:9" ht="30" customHeight="1"/>
    <row r="40" spans="9:9" ht="30" customHeight="1"/>
    <row r="41" spans="9:9" ht="61.5">
      <c r="I41" s="59"/>
    </row>
    <row r="42" spans="9:9" ht="61.5">
      <c r="I42" s="59"/>
    </row>
    <row r="43" spans="9:9" ht="61.5">
      <c r="I43" s="59"/>
    </row>
    <row r="44" spans="9:9" ht="61.5">
      <c r="I44" s="59"/>
    </row>
    <row r="53" ht="30" customHeight="1"/>
    <row r="54" ht="30" customHeight="1"/>
  </sheetData>
  <mergeCells count="11">
    <mergeCell ref="A9:C9"/>
    <mergeCell ref="A5:C5"/>
    <mergeCell ref="B6:C6"/>
    <mergeCell ref="B7:C7"/>
    <mergeCell ref="B8:C8"/>
    <mergeCell ref="A4:C4"/>
    <mergeCell ref="G1:H1"/>
    <mergeCell ref="A2:C2"/>
    <mergeCell ref="A1:C1"/>
    <mergeCell ref="E1:F1"/>
    <mergeCell ref="A3:C3"/>
  </mergeCells>
  <hyperlinks>
    <hyperlink ref="D1" r:id="rId1" xr:uid="{E6C5EC23-48AB-4109-A18B-8BF079EC359D}"/>
    <hyperlink ref="G1" r:id="rId2" xr:uid="{9390E42B-44E1-4331-B749-4A12179B5D9E}"/>
    <hyperlink ref="H5" r:id="rId3" xr:uid="{0110D5BB-D016-4DAD-9D4A-8C6FF7F08090}"/>
    <hyperlink ref="H9" r:id="rId4" xr:uid="{15A577A7-A197-4C15-96F8-B069B4D15647}"/>
    <hyperlink ref="G9" r:id="rId5" xr:uid="{224BE505-F310-453F-9EED-95BE73063173}"/>
    <hyperlink ref="H4" r:id="rId6" location="tourist_development" xr:uid="{9A1FF870-B9AE-4C56-B2E8-EA5892346C76}"/>
    <hyperlink ref="G4" r:id="rId7" xr:uid="{642274D8-1975-42E1-BFF6-2269634F50A9}"/>
    <hyperlink ref="G3" r:id="rId8" xr:uid="{D569AAE4-F427-4C67-AA2C-2A0C28F2592C}"/>
    <hyperlink ref="H3" r:id="rId9" xr:uid="{AE4BBCA2-D25E-452B-A471-42AC7A1AC656}"/>
  </hyperlinks>
  <pageMargins left="0.25" right="0.25" top="0.75" bottom="0.75" header="0.3" footer="0.3"/>
  <pageSetup paperSize="5" orientation="landscape"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7"/>
  </sheetPr>
  <dimension ref="A1:I82"/>
  <sheetViews>
    <sheetView workbookViewId="0"/>
  </sheetViews>
  <sheetFormatPr defaultRowHeight="12.75"/>
  <cols>
    <col min="1" max="1" width="26.1640625" customWidth="1"/>
    <col min="2" max="2" width="15.5" customWidth="1"/>
    <col min="3" max="3" width="21.83203125" customWidth="1"/>
    <col min="4" max="4" width="20.83203125" customWidth="1"/>
    <col min="5" max="5" width="15.5" customWidth="1"/>
    <col min="6" max="6" width="18.5" customWidth="1"/>
    <col min="7" max="7" width="18.5" bestFit="1" customWidth="1"/>
    <col min="8" max="8" width="15.1640625" bestFit="1" customWidth="1"/>
  </cols>
  <sheetData>
    <row r="1" spans="1:9">
      <c r="A1" s="49" t="s">
        <v>98</v>
      </c>
      <c r="H1" t="s">
        <v>90</v>
      </c>
    </row>
    <row r="2" spans="1:9">
      <c r="A2" t="s">
        <v>96</v>
      </c>
    </row>
    <row r="3" spans="1:9">
      <c r="D3" s="102" t="s">
        <v>45</v>
      </c>
      <c r="E3" s="102"/>
      <c r="F3" s="102"/>
      <c r="G3" s="102"/>
    </row>
    <row r="4" spans="1:9">
      <c r="D4" s="102" t="s">
        <v>46</v>
      </c>
      <c r="E4" s="102"/>
      <c r="F4" s="102"/>
      <c r="G4" s="102"/>
    </row>
    <row r="5" spans="1:9">
      <c r="D5" s="102" t="s">
        <v>47</v>
      </c>
      <c r="E5" s="102"/>
      <c r="F5" s="102"/>
      <c r="G5" s="102"/>
    </row>
    <row r="6" spans="1:9">
      <c r="D6" s="102" t="s">
        <v>48</v>
      </c>
      <c r="E6" s="102"/>
      <c r="F6" s="102"/>
      <c r="G6" s="102"/>
    </row>
    <row r="7" spans="1:9">
      <c r="D7" s="6"/>
      <c r="E7" s="6"/>
      <c r="F7" s="6"/>
      <c r="G7" s="6"/>
    </row>
    <row r="8" spans="1:9">
      <c r="C8" s="2"/>
      <c r="D8" s="2"/>
      <c r="E8" s="2"/>
      <c r="F8" s="2" t="s">
        <v>0</v>
      </c>
      <c r="G8" s="2" t="s">
        <v>49</v>
      </c>
      <c r="I8" s="2"/>
    </row>
    <row r="9" spans="1:9">
      <c r="B9" s="2" t="s">
        <v>32</v>
      </c>
      <c r="C9" s="2" t="s">
        <v>33</v>
      </c>
      <c r="D9" s="2" t="s">
        <v>36</v>
      </c>
      <c r="E9" s="2" t="s">
        <v>34</v>
      </c>
      <c r="F9" s="2" t="s">
        <v>35</v>
      </c>
      <c r="G9" s="2" t="s">
        <v>35</v>
      </c>
      <c r="H9" s="2" t="s">
        <v>50</v>
      </c>
    </row>
    <row r="10" spans="1:9">
      <c r="A10" t="s">
        <v>0</v>
      </c>
      <c r="B10" s="2" t="s">
        <v>37</v>
      </c>
      <c r="C10" s="2" t="s">
        <v>38</v>
      </c>
      <c r="D10" s="2" t="s">
        <v>41</v>
      </c>
      <c r="E10" s="2" t="s">
        <v>39</v>
      </c>
      <c r="F10" s="2" t="s">
        <v>40</v>
      </c>
      <c r="G10" s="2" t="s">
        <v>40</v>
      </c>
      <c r="H10" s="2" t="s">
        <v>51</v>
      </c>
    </row>
    <row r="11" spans="1:9">
      <c r="A11" t="s">
        <v>1</v>
      </c>
      <c r="B11" s="2" t="s">
        <v>42</v>
      </c>
      <c r="C11" s="2" t="s">
        <v>52</v>
      </c>
      <c r="D11" s="2" t="s">
        <v>52</v>
      </c>
      <c r="E11" s="2" t="s">
        <v>44</v>
      </c>
      <c r="F11" s="2" t="s">
        <v>44</v>
      </c>
      <c r="G11" s="2" t="s">
        <v>43</v>
      </c>
      <c r="H11" s="2" t="s">
        <v>52</v>
      </c>
    </row>
    <row r="12" spans="1:9">
      <c r="A12" t="s">
        <v>53</v>
      </c>
      <c r="B12" s="4">
        <f>SUM('Local Option Sales Tax Dist'!B12:M12)</f>
        <v>39472484.100000001</v>
      </c>
      <c r="C12" s="4">
        <f>SUM('Tourist Development Tax'!B12:M12)</f>
        <v>0</v>
      </c>
      <c r="D12" s="4">
        <f>SUM('Addition L. O. Gas'!B12:M12)</f>
        <v>4974216.51</v>
      </c>
      <c r="E12" s="4">
        <f>SUM('Voted 1-Cent Local Option Fuel'!B12:M12)</f>
        <v>1216721.3699999999</v>
      </c>
      <c r="F12" s="4">
        <f>SUM('County Non-Voted L. O. Fuel '!B12:M12)</f>
        <v>3321043.89</v>
      </c>
      <c r="G12" s="4">
        <f>SUM('Municipal Non-Voted L. O. Fuel'!B12:M12)</f>
        <v>3321043.9499999993</v>
      </c>
      <c r="H12" s="5">
        <f>SUM('Local Documentry Surtax'!B12:M12)</f>
        <v>0</v>
      </c>
    </row>
    <row r="13" spans="1:9">
      <c r="A13" t="s">
        <v>54</v>
      </c>
      <c r="B13" s="4">
        <f>SUM('Local Option Sales Tax Dist'!B13:M13)</f>
        <v>2261348.61</v>
      </c>
      <c r="C13" s="4">
        <f>SUM('Tourist Development Tax'!B13:M13)</f>
        <v>0</v>
      </c>
      <c r="D13" s="4">
        <f>SUM('Addition L. O. Gas'!B13:M13)</f>
        <v>0</v>
      </c>
      <c r="E13" s="4">
        <f>SUM('Voted 1-Cent Local Option Fuel'!B13:M13)</f>
        <v>190933.34000000003</v>
      </c>
      <c r="F13" s="4">
        <f>SUM('County Non-Voted L. O. Fuel '!B13:M13)</f>
        <v>915594.36</v>
      </c>
      <c r="G13" s="4">
        <f>SUM('Municipal Non-Voted L. O. Fuel'!B13:M13)</f>
        <v>149050.23999999999</v>
      </c>
      <c r="H13" s="5">
        <f>SUM('Local Documentry Surtax'!B13:M13)</f>
        <v>0</v>
      </c>
    </row>
    <row r="14" spans="1:9">
      <c r="A14" t="s">
        <v>55</v>
      </c>
      <c r="B14" s="4">
        <f>SUM('Local Option Sales Tax Dist'!B14:M14)</f>
        <v>52103670.230000004</v>
      </c>
      <c r="C14" s="4">
        <f>SUM('Tourist Development Tax'!B14:M14)</f>
        <v>0</v>
      </c>
      <c r="D14" s="4">
        <f>SUM('Addition L. O. Gas'!B14:M14)</f>
        <v>0</v>
      </c>
      <c r="E14" s="4">
        <f>SUM('Voted 1-Cent Local Option Fuel'!B14:M14)</f>
        <v>990200.24999999988</v>
      </c>
      <c r="F14" s="4">
        <f>SUM('County Non-Voted L. O. Fuel '!B14:M14)</f>
        <v>3295592.5</v>
      </c>
      <c r="G14" s="4">
        <f>SUM('Municipal Non-Voted L. O. Fuel'!B14:M14)</f>
        <v>2218197.7799999998</v>
      </c>
      <c r="H14" s="5">
        <f>SUM('Local Documentry Surtax'!B14:M14)</f>
        <v>0</v>
      </c>
    </row>
    <row r="15" spans="1:9">
      <c r="A15" t="s">
        <v>2</v>
      </c>
      <c r="B15" s="4">
        <f>SUM('Local Option Sales Tax Dist'!B15:M15)</f>
        <v>3242099.5600000005</v>
      </c>
      <c r="C15" s="4">
        <f>SUM('Tourist Development Tax'!B15:M15)</f>
        <v>177004.44000000006</v>
      </c>
      <c r="D15" s="4">
        <f>SUM('Addition L. O. Gas'!B15:M15)</f>
        <v>505341.31000000006</v>
      </c>
      <c r="E15" s="4">
        <f>SUM('Voted 1-Cent Local Option Fuel'!B15:M15)</f>
        <v>132766.76999999999</v>
      </c>
      <c r="F15" s="4">
        <f>SUM('County Non-Voted L. O. Fuel '!B15:M15)</f>
        <v>519837.79</v>
      </c>
      <c r="G15" s="4">
        <f>SUM('Municipal Non-Voted L. O. Fuel'!B15:M15)</f>
        <v>222787.67</v>
      </c>
      <c r="H15" s="5">
        <f>SUM('Local Documentry Surtax'!B15:M15)</f>
        <v>0</v>
      </c>
    </row>
    <row r="16" spans="1:9">
      <c r="A16" t="s">
        <v>56</v>
      </c>
      <c r="B16" s="4">
        <f>SUM('Local Option Sales Tax Dist'!B16:M16)</f>
        <v>89509265.170000002</v>
      </c>
      <c r="C16" s="4">
        <f>SUM('Tourist Development Tax'!B16:M16)</f>
        <v>0</v>
      </c>
      <c r="D16" s="4">
        <f>SUM('Addition L. O. Gas'!B16:M16)</f>
        <v>0</v>
      </c>
      <c r="E16" s="4">
        <f>SUM('Voted 1-Cent Local Option Fuel'!B16:M16)</f>
        <v>1369504.65</v>
      </c>
      <c r="F16" s="4">
        <f>SUM('County Non-Voted L. O. Fuel '!B16:M16)</f>
        <v>9333664.5300000012</v>
      </c>
      <c r="G16" s="4">
        <f>SUM('Municipal Non-Voted L. O. Fuel'!B16:M16)</f>
        <v>10466199.560000001</v>
      </c>
      <c r="H16" s="5">
        <f>SUM('Local Documentry Surtax'!B16:M16)</f>
        <v>0</v>
      </c>
    </row>
    <row r="17" spans="1:8">
      <c r="A17" t="s">
        <v>57</v>
      </c>
      <c r="B17" s="4">
        <f>SUM('Local Option Sales Tax Dist'!B17:M17)</f>
        <v>378328202.46999997</v>
      </c>
      <c r="C17" s="4">
        <f>SUM('Tourist Development Tax'!B17:M17)</f>
        <v>0</v>
      </c>
      <c r="D17" s="4">
        <f>SUM('Addition L. O. Gas'!B17:M17)</f>
        <v>31519395.229999997</v>
      </c>
      <c r="E17" s="4">
        <f>SUM('Voted 1-Cent Local Option Fuel'!B17:M17)</f>
        <v>7699214.0700000003</v>
      </c>
      <c r="F17" s="4">
        <f>SUM('County Non-Voted L. O. Fuel '!B17:M17)</f>
        <v>26999180.080000006</v>
      </c>
      <c r="G17" s="4">
        <f>SUM('Municipal Non-Voted L. O. Fuel'!B17:M17)</f>
        <v>16199508.1</v>
      </c>
      <c r="H17" s="5">
        <f>SUM('Local Documentry Surtax'!B17:M17)</f>
        <v>0</v>
      </c>
    </row>
    <row r="18" spans="1:8">
      <c r="A18" t="s">
        <v>3</v>
      </c>
      <c r="B18" s="4">
        <f>SUM('Local Option Sales Tax Dist'!B18:M18)</f>
        <v>1148793.69</v>
      </c>
      <c r="C18" s="4">
        <f>SUM('Tourist Development Tax'!B18:M18)</f>
        <v>0</v>
      </c>
      <c r="D18" s="4">
        <f>SUM('Addition L. O. Gas'!B18:M18)</f>
        <v>0</v>
      </c>
      <c r="E18" s="4">
        <f>SUM('Voted 1-Cent Local Option Fuel'!B18:M18)</f>
        <v>22169.84</v>
      </c>
      <c r="F18" s="4">
        <f>SUM('County Non-Voted L. O. Fuel '!B18:M18)</f>
        <v>258799.61</v>
      </c>
      <c r="G18" s="4">
        <f>SUM('Municipal Non-Voted L. O. Fuel'!B18:M18)</f>
        <v>65145.310000000005</v>
      </c>
      <c r="H18" s="5">
        <f>SUM('Local Documentry Surtax'!B18:M18)</f>
        <v>0</v>
      </c>
    </row>
    <row r="19" spans="1:8">
      <c r="A19" t="s">
        <v>58</v>
      </c>
      <c r="B19" s="4">
        <f>SUM('Local Option Sales Tax Dist'!B19:M19)</f>
        <v>31500345.41</v>
      </c>
      <c r="C19" s="4">
        <f>SUM('Tourist Development Tax'!B19:M19)</f>
        <v>0</v>
      </c>
      <c r="D19" s="4">
        <f>SUM('Addition L. O. Gas'!B19:M19)</f>
        <v>3582115.17</v>
      </c>
      <c r="E19" s="4">
        <f>SUM('Voted 1-Cent Local Option Fuel'!B19:M19)</f>
        <v>915540.08000000007</v>
      </c>
      <c r="F19" s="4">
        <f>SUM('County Non-Voted L. O. Fuel '!B19:M19)</f>
        <v>4583825.22</v>
      </c>
      <c r="G19" s="4">
        <f>SUM('Municipal Non-Voted L. O. Fuel'!B19:M19)</f>
        <v>539875.75</v>
      </c>
      <c r="H19" s="5">
        <f>SUM('Local Documentry Surtax'!B19:M19)</f>
        <v>0</v>
      </c>
    </row>
    <row r="20" spans="1:8">
      <c r="A20" t="s">
        <v>59</v>
      </c>
      <c r="B20" s="4">
        <f>SUM('Local Option Sales Tax Dist'!B20:M20)</f>
        <v>0</v>
      </c>
      <c r="C20" s="4">
        <f>SUM('Tourist Development Tax'!B20:M20)</f>
        <v>2706307.05</v>
      </c>
      <c r="D20" s="4">
        <f>SUM('Addition L. O. Gas'!B20:M20)</f>
        <v>2243082.0100000002</v>
      </c>
      <c r="E20" s="4">
        <f>SUM('Voted 1-Cent Local Option Fuel'!B20:M20)</f>
        <v>546686.81999999995</v>
      </c>
      <c r="F20" s="4">
        <f>SUM('County Non-Voted L. O. Fuel '!B20:M20)</f>
        <v>2783830.77</v>
      </c>
      <c r="G20" s="4">
        <f>SUM('Municipal Non-Voted L. O. Fuel'!B20:M20)</f>
        <v>277005.68999999994</v>
      </c>
      <c r="H20" s="5">
        <f>SUM('Local Documentry Surtax'!B20:M20)</f>
        <v>0</v>
      </c>
    </row>
    <row r="21" spans="1:8">
      <c r="A21" t="s">
        <v>60</v>
      </c>
      <c r="B21" s="4">
        <f>SUM('Local Option Sales Tax Dist'!B21:M21)</f>
        <v>33351734.510000002</v>
      </c>
      <c r="C21" s="4">
        <f>SUM('Tourist Development Tax'!B21:M21)</f>
        <v>0</v>
      </c>
      <c r="D21" s="4">
        <f>SUM('Addition L. O. Gas'!B21:M21)</f>
        <v>2828421.8</v>
      </c>
      <c r="E21" s="4">
        <f>SUM('Voted 1-Cent Local Option Fuel'!B21:M21)</f>
        <v>693235.52</v>
      </c>
      <c r="F21" s="4">
        <f>SUM('County Non-Voted L. O. Fuel '!B21:M21)</f>
        <v>3221462.78</v>
      </c>
      <c r="G21" s="4">
        <f>SUM('Municipal Non-Voted L. O. Fuel'!B21:M21)</f>
        <v>685118.51</v>
      </c>
      <c r="H21" s="5">
        <f>SUM('Local Documentry Surtax'!B21:M21)</f>
        <v>0</v>
      </c>
    </row>
    <row r="22" spans="1:8">
      <c r="A22" t="s">
        <v>61</v>
      </c>
      <c r="B22" s="4">
        <f>SUM('Local Option Sales Tax Dist'!B22:M22)</f>
        <v>103394108.97</v>
      </c>
      <c r="C22" s="4">
        <f>SUM('Tourist Development Tax'!B22:M22)</f>
        <v>0</v>
      </c>
      <c r="D22" s="4">
        <f>SUM('Addition L. O. Gas'!B22:M22)</f>
        <v>6278635.8200000003</v>
      </c>
      <c r="E22" s="4">
        <f>SUM('Voted 1-Cent Local Option Fuel'!B22:M22)</f>
        <v>1494459.8</v>
      </c>
      <c r="F22" s="4">
        <f>SUM('County Non-Voted L. O. Fuel '!B22:M22)</f>
        <v>7133584.46</v>
      </c>
      <c r="G22" s="4">
        <f>SUM('Municipal Non-Voted L. O. Fuel'!B22:M22)</f>
        <v>1211741.26</v>
      </c>
      <c r="H22" s="5">
        <f>SUM('Local Documentry Surtax'!B22:M22)</f>
        <v>0</v>
      </c>
    </row>
    <row r="23" spans="1:8">
      <c r="A23" t="s">
        <v>4</v>
      </c>
      <c r="B23" s="4">
        <f>SUM('Local Option Sales Tax Dist'!B23:M23)</f>
        <v>10314460.18</v>
      </c>
      <c r="C23" s="4">
        <f>SUM('Tourist Development Tax'!B23:M23)</f>
        <v>1847709.94</v>
      </c>
      <c r="D23" s="4">
        <f>SUM('Addition L. O. Gas'!B23:M23)</f>
        <v>0</v>
      </c>
      <c r="E23" s="4">
        <f>SUM('Voted 1-Cent Local Option Fuel'!B23:M23)</f>
        <v>763014.11</v>
      </c>
      <c r="F23" s="4">
        <f>SUM('County Non-Voted L. O. Fuel '!B23:M23)</f>
        <v>3048202.74</v>
      </c>
      <c r="G23" s="4">
        <f>SUM('Municipal Non-Voted L. O. Fuel'!B23:M23)</f>
        <v>1221586.7799999998</v>
      </c>
      <c r="H23" s="5">
        <f>SUM('Local Documentry Surtax'!B23:M23)</f>
        <v>0</v>
      </c>
    </row>
    <row r="24" spans="1:8">
      <c r="A24" t="s">
        <v>91</v>
      </c>
      <c r="B24" s="4">
        <f>SUM('Local Option Sales Tax Dist'!B24:M24)</f>
        <v>573305132.47000003</v>
      </c>
      <c r="C24" s="4">
        <f>SUM('Tourist Development Tax'!B24:M24)</f>
        <v>0</v>
      </c>
      <c r="D24" s="4">
        <f>SUM('Addition L. O. Gas'!B24:M24)</f>
        <v>23204204.91</v>
      </c>
      <c r="E24" s="4">
        <f>SUM('Voted 1-Cent Local Option Fuel'!B24:M24)</f>
        <v>9620738.1799999997</v>
      </c>
      <c r="F24" s="4">
        <f>SUM('County Non-Voted L. O. Fuel '!B24:M24)</f>
        <v>37978116.82</v>
      </c>
      <c r="G24" s="4">
        <f>SUM('Municipal Non-Voted L. O. Fuel'!B24:M24)</f>
        <v>15968071.939999998</v>
      </c>
      <c r="H24" s="5">
        <f>SUM('Local Documentry Surtax'!B24:M24)</f>
        <v>73262796.180000007</v>
      </c>
    </row>
    <row r="25" spans="1:8">
      <c r="A25" t="s">
        <v>5</v>
      </c>
      <c r="B25" s="4">
        <f>SUM('Local Option Sales Tax Dist'!B25:M25)</f>
        <v>3960955.66</v>
      </c>
      <c r="C25" s="4">
        <f>SUM('Tourist Development Tax'!B25:M25)</f>
        <v>101286.29000000001</v>
      </c>
      <c r="D25" s="4">
        <f>SUM('Addition L. O. Gas'!B25:M25)</f>
        <v>434844.61</v>
      </c>
      <c r="E25" s="4">
        <f>SUM('Voted 1-Cent Local Option Fuel'!B25:M25)</f>
        <v>125695.92000000001</v>
      </c>
      <c r="F25" s="4">
        <f>SUM('County Non-Voted L. O. Fuel '!B25:M25)</f>
        <v>547813.35</v>
      </c>
      <c r="G25" s="4">
        <f>SUM('Municipal Non-Voted L. O. Fuel'!B25:M25)</f>
        <v>154511.44999999998</v>
      </c>
      <c r="H25" s="5">
        <f>SUM('Local Documentry Surtax'!B25:M25)</f>
        <v>0</v>
      </c>
    </row>
    <row r="26" spans="1:8">
      <c r="A26" t="s">
        <v>6</v>
      </c>
      <c r="B26" s="4">
        <f>SUM('Local Option Sales Tax Dist'!B26:M26)</f>
        <v>836558.24000000011</v>
      </c>
      <c r="C26" s="4">
        <f>SUM('Tourist Development Tax'!B26:M26)</f>
        <v>121082.34</v>
      </c>
      <c r="D26" s="4">
        <f>SUM('Addition L. O. Gas'!B26:M26)</f>
        <v>0</v>
      </c>
      <c r="E26" s="4">
        <f>SUM('Voted 1-Cent Local Option Fuel'!B26:M26)</f>
        <v>29267.32</v>
      </c>
      <c r="F26" s="4">
        <f>SUM('County Non-Voted L. O. Fuel '!B26:M26)</f>
        <v>383353.66</v>
      </c>
      <c r="G26" s="4">
        <f>SUM('Municipal Non-Voted L. O. Fuel'!B26:M26)</f>
        <v>88466.240000000005</v>
      </c>
      <c r="H26" s="5">
        <f>SUM('Local Documentry Surtax'!B26:M26)</f>
        <v>0</v>
      </c>
    </row>
    <row r="27" spans="1:8">
      <c r="A27" t="s">
        <v>62</v>
      </c>
      <c r="B27" s="4">
        <f>SUM('Local Option Sales Tax Dist'!B27:M27)</f>
        <v>271446024.66000003</v>
      </c>
      <c r="C27" s="4">
        <f>SUM('Tourist Development Tax'!B27:M27)</f>
        <v>0</v>
      </c>
      <c r="D27" s="4">
        <f>SUM('Addition L. O. Gas'!B27:M27)</f>
        <v>5377851.2300000004</v>
      </c>
      <c r="E27" s="4">
        <f>SUM('Voted 1-Cent Local Option Fuel'!B27:M27)</f>
        <v>2221775.9700000002</v>
      </c>
      <c r="F27" s="4">
        <f>SUM('County Non-Voted L. O. Fuel '!B27:M27)</f>
        <v>26768326.859999996</v>
      </c>
      <c r="G27" s="4">
        <f>SUM('Municipal Non-Voted L. O. Fuel'!B27:M27)</f>
        <v>1315667.2299999997</v>
      </c>
      <c r="H27" s="5">
        <f>SUM('Local Documentry Surtax'!B27:M27)</f>
        <v>0</v>
      </c>
    </row>
    <row r="28" spans="1:8">
      <c r="A28" t="s">
        <v>63</v>
      </c>
      <c r="B28" s="4">
        <f>SUM('Local Option Sales Tax Dist'!B28:M28)</f>
        <v>89197073.560000002</v>
      </c>
      <c r="C28" s="4">
        <f>SUM('Tourist Development Tax'!B28:M28)</f>
        <v>0</v>
      </c>
      <c r="D28" s="4">
        <f>SUM('Addition L. O. Gas'!B28:M28)</f>
        <v>4269534.41</v>
      </c>
      <c r="E28" s="4">
        <f>SUM('Voted 1-Cent Local Option Fuel'!B28:M28)</f>
        <v>1425068.2</v>
      </c>
      <c r="F28" s="4">
        <f>SUM('County Non-Voted L. O. Fuel '!B28:M28)</f>
        <v>6634519.2199999997</v>
      </c>
      <c r="G28" s="4">
        <f>SUM('Municipal Non-Voted L. O. Fuel'!B28:M28)</f>
        <v>1259958.6600000001</v>
      </c>
      <c r="H28" s="5">
        <f>SUM('Local Documentry Surtax'!B28:M28)</f>
        <v>0</v>
      </c>
    </row>
    <row r="29" spans="1:8">
      <c r="A29" t="s">
        <v>7</v>
      </c>
      <c r="B29" s="4">
        <f>SUM('Local Option Sales Tax Dist'!B29:M29)</f>
        <v>12875901.6</v>
      </c>
      <c r="C29" s="4">
        <f>SUM('Tourist Development Tax'!B29:M29)</f>
        <v>0</v>
      </c>
      <c r="D29" s="4">
        <f>SUM('Addition L. O. Gas'!B29:M29)</f>
        <v>0</v>
      </c>
      <c r="E29" s="4">
        <f>SUM('Voted 1-Cent Local Option Fuel'!B29:M29)</f>
        <v>418486.18999999994</v>
      </c>
      <c r="F29" s="4">
        <f>SUM('County Non-Voted L. O. Fuel '!B29:M29)</f>
        <v>461655.85999999993</v>
      </c>
      <c r="G29" s="4">
        <f>SUM('Municipal Non-Voted L. O. Fuel'!B29:M29)</f>
        <v>1878061.03</v>
      </c>
      <c r="H29" s="5">
        <f>SUM('Local Documentry Surtax'!B29:M29)</f>
        <v>0</v>
      </c>
    </row>
    <row r="30" spans="1:8">
      <c r="A30" t="s">
        <v>8</v>
      </c>
      <c r="B30" s="4">
        <f>SUM('Local Option Sales Tax Dist'!B30:M30)</f>
        <v>2603563.7599999998</v>
      </c>
      <c r="C30" s="4">
        <f>SUM('Tourist Development Tax'!B30:M30)</f>
        <v>2769109.42</v>
      </c>
      <c r="D30" s="4">
        <f>SUM('Addition L. O. Gas'!B30:M30)</f>
        <v>0</v>
      </c>
      <c r="E30" s="4">
        <f>SUM('Voted 1-Cent Local Option Fuel'!B30:M30)</f>
        <v>12326.29</v>
      </c>
      <c r="F30" s="4">
        <f>SUM('County Non-Voted L. O. Fuel '!B30:M30)</f>
        <v>268478.34999999998</v>
      </c>
      <c r="G30" s="4">
        <f>SUM('Municipal Non-Voted L. O. Fuel'!B30:M30)</f>
        <v>89111.34</v>
      </c>
      <c r="H30" s="5">
        <f>SUM('Local Documentry Surtax'!B30:M30)</f>
        <v>0</v>
      </c>
    </row>
    <row r="31" spans="1:8">
      <c r="A31" t="s">
        <v>9</v>
      </c>
      <c r="B31" s="4">
        <f>SUM('Local Option Sales Tax Dist'!B31:M31)</f>
        <v>4916624.0999999996</v>
      </c>
      <c r="C31" s="4">
        <f>SUM('Tourist Development Tax'!B31:M31)</f>
        <v>171074.09</v>
      </c>
      <c r="D31" s="4">
        <f>SUM('Addition L. O. Gas'!B31:M31)</f>
        <v>0</v>
      </c>
      <c r="E31" s="4">
        <f>SUM('Voted 1-Cent Local Option Fuel'!B31:M31)</f>
        <v>212901.39</v>
      </c>
      <c r="F31" s="4">
        <f>SUM('County Non-Voted L. O. Fuel '!B31:M31)</f>
        <v>1838760.25</v>
      </c>
      <c r="G31" s="4">
        <f>SUM('Municipal Non-Voted L. O. Fuel'!B31:M31)</f>
        <v>520297.27</v>
      </c>
      <c r="H31" s="5">
        <f>SUM('Local Documentry Surtax'!B31:M31)</f>
        <v>0</v>
      </c>
    </row>
    <row r="32" spans="1:8">
      <c r="A32" t="s">
        <v>10</v>
      </c>
      <c r="B32" s="4">
        <f>SUM('Local Option Sales Tax Dist'!B32:M32)</f>
        <v>1098917.3299999998</v>
      </c>
      <c r="C32" s="4">
        <f>SUM('Tourist Development Tax'!B32:M32)</f>
        <v>131019.40000000002</v>
      </c>
      <c r="D32" s="4">
        <f>SUM('Addition L. O. Gas'!B32:M32)</f>
        <v>0</v>
      </c>
      <c r="E32" s="4">
        <f>SUM('Voted 1-Cent Local Option Fuel'!B32:M32)</f>
        <v>75480.679999999993</v>
      </c>
      <c r="F32" s="4">
        <f>SUM('County Non-Voted L. O. Fuel '!B32:M32)</f>
        <v>369179.85000000003</v>
      </c>
      <c r="G32" s="4">
        <f>SUM('Municipal Non-Voted L. O. Fuel'!B32:M32)</f>
        <v>55777.2</v>
      </c>
      <c r="H32" s="5">
        <f>SUM('Local Documentry Surtax'!B32:M32)</f>
        <v>0</v>
      </c>
    </row>
    <row r="33" spans="1:8">
      <c r="A33" t="s">
        <v>11</v>
      </c>
      <c r="B33" s="4">
        <f>SUM('Local Option Sales Tax Dist'!B33:M33)</f>
        <v>631118.39</v>
      </c>
      <c r="C33" s="4">
        <f>SUM('Tourist Development Tax'!B33:M33)</f>
        <v>22047.210000000003</v>
      </c>
      <c r="D33" s="4">
        <f>SUM('Addition L. O. Gas'!B33:M33)</f>
        <v>0</v>
      </c>
      <c r="E33" s="4">
        <f>SUM('Voted 1-Cent Local Option Fuel'!B33:M33)</f>
        <v>118601.90000000001</v>
      </c>
      <c r="F33" s="4">
        <f>SUM('County Non-Voted L. O. Fuel '!B33:M33)</f>
        <v>524450.52999999991</v>
      </c>
      <c r="G33" s="4">
        <f>SUM('Municipal Non-Voted L. O. Fuel'!B33:M33)</f>
        <v>131112.63</v>
      </c>
      <c r="H33" s="5">
        <f>SUM('Local Documentry Surtax'!B33:M33)</f>
        <v>0</v>
      </c>
    </row>
    <row r="34" spans="1:8">
      <c r="A34" t="s">
        <v>64</v>
      </c>
      <c r="B34" s="4">
        <f>SUM('Local Option Sales Tax Dist'!B34:M34)</f>
        <v>2592043.92</v>
      </c>
      <c r="C34" s="4">
        <f>SUM('Tourist Development Tax'!B34:M34)</f>
        <v>0</v>
      </c>
      <c r="D34" s="4">
        <f>SUM('Addition L. O. Gas'!B34:M34)</f>
        <v>0</v>
      </c>
      <c r="E34" s="4">
        <f>SUM('Voted 1-Cent Local Option Fuel'!B34:M34)</f>
        <v>60217.749999999993</v>
      </c>
      <c r="F34" s="4">
        <f>SUM('County Non-Voted L. O. Fuel '!B34:M34)</f>
        <v>333820.56000000006</v>
      </c>
      <c r="G34" s="4">
        <f>SUM('Municipal Non-Voted L. O. Fuel'!B34:M34)</f>
        <v>0</v>
      </c>
      <c r="H34" s="5">
        <f>SUM('Local Documentry Surtax'!B34:M34)</f>
        <v>0</v>
      </c>
    </row>
    <row r="35" spans="1:8">
      <c r="A35" t="s">
        <v>12</v>
      </c>
      <c r="B35" s="4">
        <f>SUM('Local Option Sales Tax Dist'!B35:M35)</f>
        <v>1022007.79</v>
      </c>
      <c r="C35" s="4">
        <f>SUM('Tourist Development Tax'!B35:M35)</f>
        <v>50907.439999999995</v>
      </c>
      <c r="D35" s="4">
        <f>SUM('Addition L. O. Gas'!B35:M35)</f>
        <v>0</v>
      </c>
      <c r="E35" s="4">
        <f>SUM('Voted 1-Cent Local Option Fuel'!B35:M35)</f>
        <v>378925.55999999994</v>
      </c>
      <c r="F35" s="4">
        <f>SUM('County Non-Voted L. O. Fuel '!B35:M35)</f>
        <v>2084213.5</v>
      </c>
      <c r="G35" s="4">
        <f>SUM('Municipal Non-Voted L. O. Fuel'!B35:M35)</f>
        <v>790960.29999999993</v>
      </c>
      <c r="H35" s="5">
        <f>SUM('Local Documentry Surtax'!B35:M35)</f>
        <v>0</v>
      </c>
    </row>
    <row r="36" spans="1:8">
      <c r="A36" t="s">
        <v>13</v>
      </c>
      <c r="B36" s="4">
        <f>SUM('Local Option Sales Tax Dist'!B36:M36)</f>
        <v>1933402.55</v>
      </c>
      <c r="C36" s="4">
        <f>SUM('Tourist Development Tax'!B36:M36)</f>
        <v>68602.3</v>
      </c>
      <c r="D36" s="4">
        <f>SUM('Addition L. O. Gas'!B36:M36)</f>
        <v>478944.03</v>
      </c>
      <c r="E36" s="4">
        <f>SUM('Voted 1-Cent Local Option Fuel'!B36:M36)</f>
        <v>143484.04</v>
      </c>
      <c r="F36" s="4">
        <f>SUM('County Non-Voted L. O. Fuel '!B36:M36)</f>
        <v>688547.39</v>
      </c>
      <c r="G36" s="4">
        <f>SUM('Municipal Non-Voted L. O. Fuel'!B36:M36)</f>
        <v>112089.14</v>
      </c>
      <c r="H36" s="5">
        <f>SUM('Local Documentry Surtax'!B36:M36)</f>
        <v>0</v>
      </c>
    </row>
    <row r="37" spans="1:8">
      <c r="A37" t="s">
        <v>14</v>
      </c>
      <c r="B37" s="4">
        <f>SUM('Local Option Sales Tax Dist'!B37:M37)</f>
        <v>3972086.73</v>
      </c>
      <c r="C37" s="4">
        <f>SUM('Tourist Development Tax'!B37:M37)</f>
        <v>385177.42</v>
      </c>
      <c r="D37" s="4">
        <f>SUM('Addition L. O. Gas'!B37:M37)</f>
        <v>293020.11</v>
      </c>
      <c r="E37" s="4">
        <f>SUM('Voted 1-Cent Local Option Fuel'!B37:M37)</f>
        <v>251031.44</v>
      </c>
      <c r="F37" s="4">
        <f>SUM('County Non-Voted L. O. Fuel '!B37:M37)</f>
        <v>912296.99999999988</v>
      </c>
      <c r="G37" s="4">
        <f>SUM('Municipal Non-Voted L. O. Fuel'!B37:M37)</f>
        <v>491236.85</v>
      </c>
      <c r="H37" s="5">
        <f>SUM('Local Documentry Surtax'!B37:M37)</f>
        <v>0</v>
      </c>
    </row>
    <row r="38" spans="1:8">
      <c r="A38" t="s">
        <v>65</v>
      </c>
      <c r="B38" s="4">
        <f>SUM('Local Option Sales Tax Dist'!B38:M38)</f>
        <v>11913458.32</v>
      </c>
      <c r="C38" s="4">
        <f>SUM('Tourist Development Tax'!B38:M38)</f>
        <v>0</v>
      </c>
      <c r="D38" s="4">
        <f>SUM('Addition L. O. Gas'!B38:M38)</f>
        <v>2863119.55</v>
      </c>
      <c r="E38" s="4">
        <f>SUM('Voted 1-Cent Local Option Fuel'!B38:M38)</f>
        <v>752550.62999999989</v>
      </c>
      <c r="F38" s="4">
        <f>SUM('County Non-Voted L. O. Fuel '!B38:M38)</f>
        <v>4000603.7200000007</v>
      </c>
      <c r="G38" s="4">
        <f>SUM('Municipal Non-Voted L. O. Fuel'!B38:M38)</f>
        <v>210558.07999999996</v>
      </c>
      <c r="H38" s="5">
        <f>SUM('Local Documentry Surtax'!B38:M38)</f>
        <v>0</v>
      </c>
    </row>
    <row r="39" spans="1:8">
      <c r="A39" t="s">
        <v>15</v>
      </c>
      <c r="B39" s="4">
        <f>SUM('Local Option Sales Tax Dist'!B39:M39)</f>
        <v>17054785.399999999</v>
      </c>
      <c r="C39" s="4">
        <f>SUM('Tourist Development Tax'!B39:M39)</f>
        <v>1343449.19</v>
      </c>
      <c r="D39" s="4">
        <f>SUM('Addition L. O. Gas'!B39:M39)</f>
        <v>1667725.5</v>
      </c>
      <c r="E39" s="4">
        <f>SUM('Voted 1-Cent Local Option Fuel'!B39:M39)</f>
        <v>473433.9</v>
      </c>
      <c r="F39" s="4">
        <f>SUM('County Non-Voted L. O. Fuel '!B39:M39)</f>
        <v>2156633.7999999998</v>
      </c>
      <c r="G39" s="4">
        <f>SUM('Municipal Non-Voted L. O. Fuel'!B39:M39)</f>
        <v>494507.53999999992</v>
      </c>
      <c r="H39" s="5">
        <f>SUM('Local Documentry Surtax'!B39:M39)</f>
        <v>0</v>
      </c>
    </row>
    <row r="40" spans="1:8">
      <c r="A40" t="s">
        <v>66</v>
      </c>
      <c r="B40" s="4">
        <f>SUM('Local Option Sales Tax Dist'!B40:M40)</f>
        <v>403175643.73999995</v>
      </c>
      <c r="C40" s="4">
        <f>SUM('Tourist Development Tax'!B40:M40)</f>
        <v>0</v>
      </c>
      <c r="D40" s="4">
        <f>SUM('Addition L. O. Gas'!B40:M40)</f>
        <v>0</v>
      </c>
      <c r="E40" s="4">
        <f>SUM('Voted 1-Cent Local Option Fuel'!B40:M40)</f>
        <v>6175137.2999999998</v>
      </c>
      <c r="F40" s="4">
        <f>SUM('County Non-Voted L. O. Fuel '!B40:M40)</f>
        <v>23764321.98</v>
      </c>
      <c r="G40" s="4">
        <f>SUM('Municipal Non-Voted L. O. Fuel'!B40:M40)</f>
        <v>10803984.73</v>
      </c>
      <c r="H40" s="5">
        <f>SUM('Local Documentry Surtax'!B40:M40)</f>
        <v>0</v>
      </c>
    </row>
    <row r="41" spans="1:8">
      <c r="A41" t="s">
        <v>16</v>
      </c>
      <c r="B41" s="4">
        <f>SUM('Local Option Sales Tax Dist'!B41:M41)</f>
        <v>1484615.1500000001</v>
      </c>
      <c r="C41" s="4">
        <f>SUM('Tourist Development Tax'!B41:M41)</f>
        <v>119814.70000000001</v>
      </c>
      <c r="D41" s="4">
        <f>SUM('Addition L. O. Gas'!B41:M41)</f>
        <v>0</v>
      </c>
      <c r="E41" s="4">
        <f>SUM('Voted 1-Cent Local Option Fuel'!B41:M41)</f>
        <v>110522.84</v>
      </c>
      <c r="F41" s="4">
        <f>SUM('County Non-Voted L. O. Fuel '!B41:M41)</f>
        <v>494603.37</v>
      </c>
      <c r="G41" s="4">
        <f>SUM('Municipal Non-Voted L. O. Fuel'!B41:M41)</f>
        <v>87282.97</v>
      </c>
      <c r="H41" s="5">
        <f>SUM('Local Documentry Surtax'!B41:M41)</f>
        <v>0</v>
      </c>
    </row>
    <row r="42" spans="1:8">
      <c r="A42" t="s">
        <v>67</v>
      </c>
      <c r="B42" s="4">
        <f>SUM('Local Option Sales Tax Dist'!B42:M42)</f>
        <v>25887515.460000005</v>
      </c>
      <c r="C42" s="4">
        <f>SUM('Tourist Development Tax'!B42:M42)</f>
        <v>0</v>
      </c>
      <c r="D42" s="4">
        <f>SUM('Addition L. O. Gas'!B42:M42)</f>
        <v>0</v>
      </c>
      <c r="E42" s="4">
        <f>SUM('Voted 1-Cent Local Option Fuel'!B42:M42)</f>
        <v>171861.66000000003</v>
      </c>
      <c r="F42" s="4">
        <f>SUM('County Non-Voted L. O. Fuel '!B42:M42)</f>
        <v>3066424.2800000007</v>
      </c>
      <c r="G42" s="4">
        <f>SUM('Municipal Non-Voted L. O. Fuel'!B42:M42)</f>
        <v>1315799.0699999998</v>
      </c>
      <c r="H42" s="5">
        <f>SUM('Local Documentry Surtax'!B42:M42)</f>
        <v>0</v>
      </c>
    </row>
    <row r="43" spans="1:8">
      <c r="A43" t="s">
        <v>17</v>
      </c>
      <c r="B43" s="4">
        <f>SUM('Local Option Sales Tax Dist'!B43:M43)</f>
        <v>7091532.5599999987</v>
      </c>
      <c r="C43" s="4">
        <f>SUM('Tourist Development Tax'!B43:M43)</f>
        <v>521805.52</v>
      </c>
      <c r="D43" s="4">
        <f>SUM('Addition L. O. Gas'!B43:M43)</f>
        <v>0</v>
      </c>
      <c r="E43" s="4">
        <f>SUM('Voted 1-Cent Local Option Fuel'!B43:M43)</f>
        <v>496362.68</v>
      </c>
      <c r="F43" s="4">
        <f>SUM('County Non-Voted L. O. Fuel '!B43:M43)</f>
        <v>2073703.83</v>
      </c>
      <c r="G43" s="4">
        <f>SUM('Municipal Non-Voted L. O. Fuel'!B43:M43)</f>
        <v>680941.56</v>
      </c>
      <c r="H43" s="5">
        <f>SUM('Local Documentry Surtax'!B43:M43)</f>
        <v>0</v>
      </c>
    </row>
    <row r="44" spans="1:8">
      <c r="A44" t="s">
        <v>18</v>
      </c>
      <c r="B44" s="4">
        <f>SUM('Local Option Sales Tax Dist'!B44:M44)</f>
        <v>1264966.28</v>
      </c>
      <c r="C44" s="4">
        <f>SUM('Tourist Development Tax'!B44:M44)</f>
        <v>78014.3</v>
      </c>
      <c r="D44" s="4">
        <f>SUM('Addition L. O. Gas'!B44:M44)</f>
        <v>335834.92000000004</v>
      </c>
      <c r="E44" s="4">
        <f>SUM('Voted 1-Cent Local Option Fuel'!B44:M44)</f>
        <v>117046.04000000001</v>
      </c>
      <c r="F44" s="4">
        <f>SUM('County Non-Voted L. O. Fuel '!B44:M44)</f>
        <v>584239.83000000007</v>
      </c>
      <c r="G44" s="4">
        <f>SUM('Municipal Non-Voted L. O. Fuel'!B44:M44)</f>
        <v>74034.06</v>
      </c>
      <c r="H44" s="5">
        <f>SUM('Local Documentry Surtax'!B44:M44)</f>
        <v>0</v>
      </c>
    </row>
    <row r="45" spans="1:8">
      <c r="A45" t="s">
        <v>19</v>
      </c>
      <c r="B45" s="4">
        <f>SUM('Local Option Sales Tax Dist'!B45:M45)</f>
        <v>373957.22000000003</v>
      </c>
      <c r="C45" s="4">
        <f>SUM('Tourist Development Tax'!B45:M45)</f>
        <v>0</v>
      </c>
      <c r="D45" s="4">
        <f>SUM('Addition L. O. Gas'!B45:M45)</f>
        <v>0</v>
      </c>
      <c r="E45" s="4">
        <f>SUM('Voted 1-Cent Local Option Fuel'!B45:M45)</f>
        <v>10421.429999999998</v>
      </c>
      <c r="F45" s="4">
        <f>SUM('County Non-Voted L. O. Fuel '!B45:M45)</f>
        <v>163377.36000000002</v>
      </c>
      <c r="G45" s="4">
        <f>SUM('Municipal Non-Voted L. O. Fuel'!B45:M45)</f>
        <v>0</v>
      </c>
      <c r="H45" s="5">
        <f>SUM('Local Documentry Surtax'!B45:M45)</f>
        <v>0</v>
      </c>
    </row>
    <row r="46" spans="1:8">
      <c r="A46" t="s">
        <v>68</v>
      </c>
      <c r="B46" s="4">
        <f>SUM('Local Option Sales Tax Dist'!B46:M46)</f>
        <v>50267359.920000002</v>
      </c>
      <c r="C46" s="4">
        <f>SUM('Tourist Development Tax'!B46:M46)</f>
        <v>0</v>
      </c>
      <c r="D46" s="4">
        <f>SUM('Addition L. O. Gas'!B46:M46)</f>
        <v>0</v>
      </c>
      <c r="E46" s="4">
        <f>SUM('Voted 1-Cent Local Option Fuel'!B46:M46)</f>
        <v>1439652.98</v>
      </c>
      <c r="F46" s="4">
        <f>SUM('County Non-Voted L. O. Fuel '!B46:M46)</f>
        <v>5365851.2899999991</v>
      </c>
      <c r="G46" s="4">
        <f>SUM('Municipal Non-Voted L. O. Fuel'!B46:M46)</f>
        <v>2717684.45</v>
      </c>
      <c r="H46" s="5">
        <f>SUM('Local Documentry Surtax'!B46:M46)</f>
        <v>0</v>
      </c>
    </row>
    <row r="47" spans="1:8">
      <c r="A47" t="s">
        <v>69</v>
      </c>
      <c r="B47" s="4">
        <f>SUM('Local Option Sales Tax Dist'!B47:M47)</f>
        <v>88468561.549999982</v>
      </c>
      <c r="C47" s="4">
        <f>SUM('Tourist Development Tax'!B47:M47)</f>
        <v>0</v>
      </c>
      <c r="D47" s="4">
        <f>SUM('Addition L. O. Gas'!B47:M47)</f>
        <v>13423194.66</v>
      </c>
      <c r="E47" s="4">
        <f>SUM('Voted 1-Cent Local Option Fuel'!B47:M47)</f>
        <v>3302338.61</v>
      </c>
      <c r="F47" s="4">
        <f>SUM('County Non-Voted L. O. Fuel '!B47:M47)</f>
        <v>9335481.8199999984</v>
      </c>
      <c r="G47" s="4">
        <f>SUM('Municipal Non-Voted L. O. Fuel'!B47:M47)</f>
        <v>9154282.1699999999</v>
      </c>
      <c r="H47" s="5">
        <f>SUM('Local Documentry Surtax'!B47:M47)</f>
        <v>0</v>
      </c>
    </row>
    <row r="48" spans="1:8">
      <c r="A48" t="s">
        <v>70</v>
      </c>
      <c r="B48" s="4">
        <f>SUM('Local Option Sales Tax Dist'!B48:M48)</f>
        <v>63009234.319999993</v>
      </c>
      <c r="C48" s="4">
        <f>SUM('Tourist Development Tax'!B48:M48)</f>
        <v>0</v>
      </c>
      <c r="D48" s="4">
        <f>SUM('Addition L. O. Gas'!B48:M48)</f>
        <v>4899479.8600000003</v>
      </c>
      <c r="E48" s="4">
        <f>SUM('Voted 1-Cent Local Option Fuel'!B48:M48)</f>
        <v>1197138.2400000002</v>
      </c>
      <c r="F48" s="4">
        <f>SUM('County Non-Voted L. O. Fuel '!B48:M48)</f>
        <v>3121890.3899999997</v>
      </c>
      <c r="G48" s="4">
        <f>SUM('Municipal Non-Voted L. O. Fuel'!B48:M48)</f>
        <v>3566677.4299999997</v>
      </c>
      <c r="H48" s="5">
        <f>SUM('Local Documentry Surtax'!B48:M48)</f>
        <v>0</v>
      </c>
    </row>
    <row r="49" spans="1:8">
      <c r="A49" t="s">
        <v>20</v>
      </c>
      <c r="B49" s="4">
        <f>SUM('Local Option Sales Tax Dist'!B49:M49)</f>
        <v>4108518.0999999996</v>
      </c>
      <c r="C49" s="4">
        <f>SUM('Tourist Development Tax'!B49:M49)</f>
        <v>669471.69999999995</v>
      </c>
      <c r="D49" s="4">
        <f>SUM('Addition L. O. Gas'!B49:M49)</f>
        <v>812062.47999999986</v>
      </c>
      <c r="E49" s="4">
        <f>SUM('Voted 1-Cent Local Option Fuel'!B49:M49)</f>
        <v>46806.879999999997</v>
      </c>
      <c r="F49" s="4">
        <f>SUM('County Non-Voted L. O. Fuel '!B49:M49)</f>
        <v>1125091.1399999999</v>
      </c>
      <c r="G49" s="4">
        <f>SUM('Municipal Non-Voted L. O. Fuel'!B49:M49)</f>
        <v>116868.35</v>
      </c>
      <c r="H49" s="5">
        <f>SUM('Local Documentry Surtax'!B49:M49)</f>
        <v>0</v>
      </c>
    </row>
    <row r="50" spans="1:8">
      <c r="A50" t="s">
        <v>21</v>
      </c>
      <c r="B50" s="4">
        <f>SUM('Local Option Sales Tax Dist'!B50:M50)</f>
        <v>457323.66000000003</v>
      </c>
      <c r="C50" s="4">
        <f>SUM('Tourist Development Tax'!B50:M50)</f>
        <v>0</v>
      </c>
      <c r="D50" s="4">
        <f>SUM('Addition L. O. Gas'!B50:M50)</f>
        <v>0</v>
      </c>
      <c r="E50" s="4">
        <f>SUM('Voted 1-Cent Local Option Fuel'!B50:M50)</f>
        <v>48860.109999999993</v>
      </c>
      <c r="F50" s="4">
        <f>SUM('County Non-Voted L. O. Fuel '!B50:M50)</f>
        <v>232418.04000000004</v>
      </c>
      <c r="G50" s="4">
        <f>SUM('Municipal Non-Voted L. O. Fuel'!B50:M50)</f>
        <v>41014.930000000008</v>
      </c>
      <c r="H50" s="5">
        <f>SUM('Local Documentry Surtax'!B50:M50)</f>
        <v>0</v>
      </c>
    </row>
    <row r="51" spans="1:8">
      <c r="A51" t="s">
        <v>22</v>
      </c>
      <c r="B51" s="4">
        <f>SUM('Local Option Sales Tax Dist'!B51:M51)</f>
        <v>1631362.25</v>
      </c>
      <c r="C51" s="4">
        <f>SUM('Tourist Development Tax'!B51:M51)</f>
        <v>171873.96000000002</v>
      </c>
      <c r="D51" s="4">
        <f>SUM('Addition L. O. Gas'!B51:M51)</f>
        <v>565316.22</v>
      </c>
      <c r="E51" s="4">
        <f>SUM('Voted 1-Cent Local Option Fuel'!B51:M51)</f>
        <v>310980.88</v>
      </c>
      <c r="F51" s="4">
        <f>SUM('County Non-Voted L. O. Fuel '!B51:M51)</f>
        <v>1205264.28</v>
      </c>
      <c r="G51" s="4">
        <f>SUM('Municipal Non-Voted L. O. Fuel'!B51:M51)</f>
        <v>512370.47000000003</v>
      </c>
      <c r="H51" s="5">
        <f>SUM('Local Documentry Surtax'!B51:M51)</f>
        <v>0</v>
      </c>
    </row>
    <row r="52" spans="1:8">
      <c r="A52" t="s">
        <v>71</v>
      </c>
      <c r="B52" s="4">
        <f>SUM('Local Option Sales Tax Dist'!B52:M52)</f>
        <v>67276596.5</v>
      </c>
      <c r="C52" s="4">
        <f>SUM('Tourist Development Tax'!B52:M52)</f>
        <v>0</v>
      </c>
      <c r="D52" s="4">
        <f>SUM('Addition L. O. Gas'!B52:M52)</f>
        <v>6708728.7899999991</v>
      </c>
      <c r="E52" s="4">
        <f>SUM('Voted 1-Cent Local Option Fuel'!B52:M52)</f>
        <v>1668374.72</v>
      </c>
      <c r="F52" s="4">
        <f>SUM('County Non-Voted L. O. Fuel '!B52:M52)</f>
        <v>9355516.5999999996</v>
      </c>
      <c r="G52" s="4">
        <f>SUM('Municipal Non-Voted L. O. Fuel'!B52:M52)</f>
        <v>0</v>
      </c>
      <c r="H52" s="5">
        <f>SUM('Local Documentry Surtax'!B52:M52)</f>
        <v>0</v>
      </c>
    </row>
    <row r="53" spans="1:8">
      <c r="A53" t="s">
        <v>23</v>
      </c>
      <c r="B53" s="4">
        <f>SUM('Local Option Sales Tax Dist'!B53:M53)</f>
        <v>52932592.039999999</v>
      </c>
      <c r="C53" s="4">
        <f>SUM('Tourist Development Tax'!B53:M53)</f>
        <v>0</v>
      </c>
      <c r="D53" s="4">
        <f>SUM('Addition L. O. Gas'!B53:M53)</f>
        <v>7389395.9799999995</v>
      </c>
      <c r="E53" s="4">
        <f>SUM('Voted 1-Cent Local Option Fuel'!B53:M53)</f>
        <v>2072743.8</v>
      </c>
      <c r="F53" s="4">
        <f>SUM('County Non-Voted L. O. Fuel '!B53:M53)</f>
        <v>9308618.620000001</v>
      </c>
      <c r="G53" s="4">
        <f>SUM('Municipal Non-Voted L. O. Fuel'!B53:M53)</f>
        <v>2260631.5099999998</v>
      </c>
      <c r="H53" s="5">
        <f>SUM('Local Documentry Surtax'!B53:M53)</f>
        <v>0</v>
      </c>
    </row>
    <row r="54" spans="1:8">
      <c r="A54" t="s">
        <v>24</v>
      </c>
      <c r="B54" s="4">
        <f>SUM('Local Option Sales Tax Dist'!B54:M54)</f>
        <v>19259857.949999996</v>
      </c>
      <c r="C54" s="4">
        <f>SUM('Tourist Development Tax'!B54:M54)</f>
        <v>0</v>
      </c>
      <c r="D54" s="4">
        <f>SUM('Addition L. O. Gas'!B54:M54)</f>
        <v>3123081.94</v>
      </c>
      <c r="E54" s="4">
        <f>SUM('Voted 1-Cent Local Option Fuel'!B54:M54)</f>
        <v>765609.96</v>
      </c>
      <c r="F54" s="4">
        <f>SUM('County Non-Voted L. O. Fuel '!B54:M54)</f>
        <v>3546890.41</v>
      </c>
      <c r="G54" s="4">
        <f>SUM('Municipal Non-Voted L. O. Fuel'!B54:M54)</f>
        <v>732142.60000000009</v>
      </c>
      <c r="H54" s="5">
        <f>SUM('Local Documentry Surtax'!B54:M54)</f>
        <v>0</v>
      </c>
    </row>
    <row r="55" spans="1:8">
      <c r="A55" t="s">
        <v>72</v>
      </c>
      <c r="B55" s="4">
        <f>SUM('Local Option Sales Tax Dist'!B55:M55)</f>
        <v>72552677.829999983</v>
      </c>
      <c r="C55" s="4">
        <f>SUM('Tourist Development Tax'!B55:M55)</f>
        <v>0</v>
      </c>
      <c r="D55" s="4">
        <f>SUM('Addition L. O. Gas'!B55:M55)</f>
        <v>2085038.3399999999</v>
      </c>
      <c r="E55" s="4">
        <f>SUM('Voted 1-Cent Local Option Fuel'!B55:M55)</f>
        <v>491457.60000000009</v>
      </c>
      <c r="F55" s="4">
        <f>SUM('County Non-Voted L. O. Fuel '!B55:M55)</f>
        <v>1173805.3599999999</v>
      </c>
      <c r="G55" s="4">
        <f>SUM('Municipal Non-Voted L. O. Fuel'!B55:M55)</f>
        <v>1557343.75</v>
      </c>
      <c r="H55" s="5">
        <f>SUM('Local Documentry Surtax'!B55:M55)</f>
        <v>0</v>
      </c>
    </row>
    <row r="56" spans="1:8">
      <c r="A56" t="s">
        <v>73</v>
      </c>
      <c r="B56" s="4">
        <f>SUM('Local Option Sales Tax Dist'!B56:M56)</f>
        <v>13776600.77</v>
      </c>
      <c r="C56" s="4">
        <f>SUM('Tourist Development Tax'!B56:M56)</f>
        <v>0</v>
      </c>
      <c r="D56" s="4">
        <f>SUM('Addition L. O. Gas'!B56:M56)</f>
        <v>1580759.27</v>
      </c>
      <c r="E56" s="4">
        <f>SUM('Voted 1-Cent Local Option Fuel'!B56:M56)</f>
        <v>429345.56</v>
      </c>
      <c r="F56" s="4">
        <f>SUM('County Non-Voted L. O. Fuel '!B56:M56)</f>
        <v>2050127.43</v>
      </c>
      <c r="G56" s="4">
        <f>SUM('Municipal Non-Voted L. O. Fuel'!B56:M56)</f>
        <v>344699.42000000004</v>
      </c>
      <c r="H56" s="5">
        <f>SUM('Local Documentry Surtax'!B56:M56)</f>
        <v>0</v>
      </c>
    </row>
    <row r="57" spans="1:8">
      <c r="A57" t="s">
        <v>74</v>
      </c>
      <c r="B57" s="4">
        <f>SUM('Local Option Sales Tax Dist'!B57:M57)</f>
        <v>51540832.109999999</v>
      </c>
      <c r="C57" s="4">
        <f>SUM('Tourist Development Tax'!B57:M57)</f>
        <v>26461295.530000001</v>
      </c>
      <c r="D57" s="4">
        <f>SUM('Addition L. O. Gas'!B57:M57)</f>
        <v>2632838.6199999996</v>
      </c>
      <c r="E57" s="4">
        <f>SUM('Voted 1-Cent Local Option Fuel'!B57:M57)</f>
        <v>1042833.22</v>
      </c>
      <c r="F57" s="4">
        <f>SUM('County Non-Voted L. O. Fuel '!B57:M57)</f>
        <v>3717264.42</v>
      </c>
      <c r="G57" s="4">
        <f>SUM('Municipal Non-Voted L. O. Fuel'!B57:M57)</f>
        <v>2090961.23</v>
      </c>
      <c r="H57" s="5">
        <f>SUM('Local Documentry Surtax'!B57:M57)</f>
        <v>0</v>
      </c>
    </row>
    <row r="58" spans="1:8">
      <c r="A58" t="s">
        <v>25</v>
      </c>
      <c r="B58" s="4">
        <f>SUM('Local Option Sales Tax Dist'!B58:M58)</f>
        <v>5710271.5999999996</v>
      </c>
      <c r="C58" s="4">
        <f>SUM('Tourist Development Tax'!B58:M58)</f>
        <v>437305.29999999993</v>
      </c>
      <c r="D58" s="4">
        <f>SUM('Addition L. O. Gas'!B58:M58)</f>
        <v>1075406.31</v>
      </c>
      <c r="E58" s="4">
        <f>SUM('Voted 1-Cent Local Option Fuel'!B58:M58)</f>
        <v>314683.23</v>
      </c>
      <c r="F58" s="4">
        <f>SUM('County Non-Voted L. O. Fuel '!B58:M58)</f>
        <v>1417457.06</v>
      </c>
      <c r="G58" s="4">
        <f>SUM('Municipal Non-Voted L. O. Fuel'!B58:M58)</f>
        <v>339866.36000000004</v>
      </c>
      <c r="H58" s="5">
        <f>SUM('Local Documentry Surtax'!B58:M58)</f>
        <v>0</v>
      </c>
    </row>
    <row r="59" spans="1:8">
      <c r="A59" t="s">
        <v>75</v>
      </c>
      <c r="B59" s="4">
        <f>SUM('Local Option Sales Tax Dist'!B59:M59)</f>
        <v>270178644.12000006</v>
      </c>
      <c r="C59" s="4">
        <f>SUM('Tourist Development Tax'!B59:M59)</f>
        <v>0</v>
      </c>
      <c r="D59" s="4">
        <f>SUM('Addition L. O. Gas'!B59:M59)</f>
        <v>0</v>
      </c>
      <c r="E59" s="4">
        <f>SUM('Voted 1-Cent Local Option Fuel'!B59:M59)</f>
        <v>1112711.94</v>
      </c>
      <c r="F59" s="4">
        <f>SUM('County Non-Voted L. O. Fuel '!B59:M59)</f>
        <v>23338428.710000001</v>
      </c>
      <c r="G59" s="4">
        <f>SUM('Municipal Non-Voted L. O. Fuel'!B59:M59)</f>
        <v>13613567.890000002</v>
      </c>
      <c r="H59" s="5">
        <f>SUM('Local Documentry Surtax'!B59:M59)</f>
        <v>0</v>
      </c>
    </row>
    <row r="60" spans="1:8">
      <c r="A60" t="s">
        <v>76</v>
      </c>
      <c r="B60" s="4">
        <f>SUM('Local Option Sales Tax Dist'!B60:M60)</f>
        <v>94324631.000000015</v>
      </c>
      <c r="C60" s="4">
        <f>SUM('Tourist Development Tax'!B60:M60)</f>
        <v>0</v>
      </c>
      <c r="D60" s="4">
        <f>SUM('Addition L. O. Gas'!B60:M60)</f>
        <v>7294470.1700000009</v>
      </c>
      <c r="E60" s="4">
        <f>SUM('Voted 1-Cent Local Option Fuel'!B60:M60)</f>
        <v>1735279.8700000003</v>
      </c>
      <c r="F60" s="4">
        <f>SUM('County Non-Voted L. O. Fuel '!B60:M60)</f>
        <v>6082372.2800000003</v>
      </c>
      <c r="G60" s="4">
        <f>SUM('Municipal Non-Voted L. O. Fuel'!B60:M60)</f>
        <v>3649423.43</v>
      </c>
      <c r="H60" s="5">
        <f>SUM('Local Documentry Surtax'!B60:M60)</f>
        <v>0</v>
      </c>
    </row>
    <row r="61" spans="1:8">
      <c r="A61" t="s">
        <v>77</v>
      </c>
      <c r="B61" s="4">
        <f>SUM('Local Option Sales Tax Dist'!B61:M61)</f>
        <v>295221887.43000001</v>
      </c>
      <c r="C61" s="4">
        <f>SUM('Tourist Development Tax'!B61:M61)</f>
        <v>0</v>
      </c>
      <c r="D61" s="4">
        <f>SUM('Addition L. O. Gas'!B61:M61)</f>
        <v>22105949</v>
      </c>
      <c r="E61" s="4">
        <f>SUM('Voted 1-Cent Local Option Fuel'!B61:M61)</f>
        <v>5439836.4299999997</v>
      </c>
      <c r="F61" s="4">
        <f>SUM('County Non-Voted L. O. Fuel '!B61:M61)</f>
        <v>20257755.349999998</v>
      </c>
      <c r="G61" s="4">
        <f>SUM('Municipal Non-Voted L. O. Fuel'!B61:M61)</f>
        <v>10175379.52</v>
      </c>
      <c r="H61" s="5">
        <f>SUM('Local Documentry Surtax'!B61:M61)</f>
        <v>0</v>
      </c>
    </row>
    <row r="62" spans="1:8">
      <c r="A62" t="s">
        <v>26</v>
      </c>
      <c r="B62" s="4">
        <f>SUM('Local Option Sales Tax Dist'!B62:M62)</f>
        <v>68242031.350000009</v>
      </c>
      <c r="C62" s="4">
        <f>SUM('Tourist Development Tax'!B62:M62)</f>
        <v>0</v>
      </c>
      <c r="D62" s="4">
        <f>SUM('Addition L. O. Gas'!B62:M62)</f>
        <v>8978211.3200000003</v>
      </c>
      <c r="E62" s="4">
        <f>SUM('Voted 1-Cent Local Option Fuel'!B62:M62)</f>
        <v>2221260.87</v>
      </c>
      <c r="F62" s="4">
        <f>SUM('County Non-Voted L. O. Fuel '!B62:M62)</f>
        <v>11232191.66</v>
      </c>
      <c r="G62" s="4">
        <f>SUM('Municipal Non-Voted L. O. Fuel'!B62:M62)</f>
        <v>1187262.53</v>
      </c>
      <c r="H62" s="5">
        <f>SUM('Local Documentry Surtax'!B62:M62)</f>
        <v>0</v>
      </c>
    </row>
    <row r="63" spans="1:8">
      <c r="A63" t="s">
        <v>78</v>
      </c>
      <c r="B63" s="4">
        <f>SUM('Local Option Sales Tax Dist'!B63:M63)</f>
        <v>169897409.45999998</v>
      </c>
      <c r="C63" s="4">
        <f>SUM('Tourist Development Tax'!B63:M63)</f>
        <v>0</v>
      </c>
      <c r="D63" s="4">
        <f>SUM('Addition L. O. Gas'!B63:M63)</f>
        <v>0</v>
      </c>
      <c r="E63" s="4">
        <f>SUM('Voted 1-Cent Local Option Fuel'!B63:M63)</f>
        <v>3303229.2899999996</v>
      </c>
      <c r="F63" s="4">
        <f>SUM('County Non-Voted L. O. Fuel '!B63:M63)</f>
        <v>18485531.690000001</v>
      </c>
      <c r="G63" s="4">
        <f>SUM('Municipal Non-Voted L. O. Fuel'!B63:M63)</f>
        <v>0</v>
      </c>
      <c r="H63" s="5">
        <f>SUM('Local Documentry Surtax'!B63:M63)</f>
        <v>0</v>
      </c>
    </row>
    <row r="64" spans="1:8">
      <c r="A64" t="s">
        <v>79</v>
      </c>
      <c r="B64" s="4">
        <f>SUM('Local Option Sales Tax Dist'!B64:M64)</f>
        <v>101380740.60999998</v>
      </c>
      <c r="C64" s="4">
        <f>SUM('Tourist Development Tax'!B64:M64)</f>
        <v>0</v>
      </c>
      <c r="D64" s="4">
        <f>SUM('Addition L. O. Gas'!B64:M64)</f>
        <v>11855029.58</v>
      </c>
      <c r="E64" s="4">
        <f>SUM('Voted 1-Cent Local Option Fuel'!B64:M64)</f>
        <v>3365607.9699999997</v>
      </c>
      <c r="F64" s="4">
        <f>SUM('County Non-Voted L. O. Fuel '!B64:M64)</f>
        <v>12271026.940000001</v>
      </c>
      <c r="G64" s="4">
        <f>SUM('Municipal Non-Voted L. O. Fuel'!B64:M64)</f>
        <v>6510473.2699999996</v>
      </c>
      <c r="H64" s="5">
        <f>SUM('Local Documentry Surtax'!B64:M64)</f>
        <v>0</v>
      </c>
    </row>
    <row r="65" spans="1:8">
      <c r="A65" t="s">
        <v>80</v>
      </c>
      <c r="B65" s="4">
        <f>SUM('Local Option Sales Tax Dist'!B65:M65)</f>
        <v>6580770.9900000002</v>
      </c>
      <c r="C65" s="4">
        <f>SUM('Tourist Development Tax'!B65:M65)</f>
        <v>0</v>
      </c>
      <c r="D65" s="4">
        <f>SUM('Addition L. O. Gas'!B65:M65)</f>
        <v>1262979.82</v>
      </c>
      <c r="E65" s="4">
        <f>SUM('Voted 1-Cent Local Option Fuel'!B65:M65)</f>
        <v>340100.0799999999</v>
      </c>
      <c r="F65" s="4">
        <f>SUM('County Non-Voted L. O. Fuel '!B65:M65)</f>
        <v>1495349.93</v>
      </c>
      <c r="G65" s="4">
        <f>SUM('Municipal Non-Voted L. O. Fuel'!B65:M65)</f>
        <v>394229.43999999994</v>
      </c>
      <c r="H65" s="5">
        <f>SUM('Local Documentry Surtax'!B65:M65)</f>
        <v>0</v>
      </c>
    </row>
    <row r="66" spans="1:8">
      <c r="A66" t="s">
        <v>81</v>
      </c>
      <c r="B66" s="4">
        <f>SUM('Local Option Sales Tax Dist'!B66:M66)</f>
        <v>25690806.219999999</v>
      </c>
      <c r="C66" s="4">
        <f>SUM('Tourist Development Tax'!B66:M66)</f>
        <v>0</v>
      </c>
      <c r="D66" s="4">
        <f>SUM('Addition L. O. Gas'!B66:M66)</f>
        <v>0</v>
      </c>
      <c r="E66" s="4">
        <f>SUM('Voted 1-Cent Local Option Fuel'!B66:M66)</f>
        <v>228330.87000000005</v>
      </c>
      <c r="F66" s="4">
        <f>SUM('County Non-Voted L. O. Fuel '!B66:M66)</f>
        <v>6484065.4699999997</v>
      </c>
      <c r="G66" s="4">
        <f>SUM('Municipal Non-Voted L. O. Fuel'!B66:M66)</f>
        <v>597042.15999999992</v>
      </c>
      <c r="H66" s="5">
        <f>SUM('Local Documentry Surtax'!B66:M66)</f>
        <v>0</v>
      </c>
    </row>
    <row r="67" spans="1:8">
      <c r="A67" t="s">
        <v>82</v>
      </c>
      <c r="B67" s="4">
        <f>SUM('Local Option Sales Tax Dist'!B67:M67)</f>
        <v>40036382.640000001</v>
      </c>
      <c r="C67" s="4">
        <f>SUM('Tourist Development Tax'!B67:M67)</f>
        <v>0</v>
      </c>
      <c r="D67" s="4">
        <f>SUM('Addition L. O. Gas'!B67:M67)</f>
        <v>5666485.0500000007</v>
      </c>
      <c r="E67" s="4">
        <f>SUM('Voted 1-Cent Local Option Fuel'!B67:M67)</f>
        <v>1454147.1799999997</v>
      </c>
      <c r="F67" s="4">
        <f>SUM('County Non-Voted L. O. Fuel '!B67:M67)</f>
        <v>1542170.05</v>
      </c>
      <c r="G67" s="4">
        <f>SUM('Municipal Non-Voted L. O. Fuel'!B67:M67)</f>
        <v>6564871.3399999999</v>
      </c>
      <c r="H67" s="5">
        <f>SUM('Local Documentry Surtax'!B67:M67)</f>
        <v>0</v>
      </c>
    </row>
    <row r="68" spans="1:8">
      <c r="A68" t="s">
        <v>83</v>
      </c>
      <c r="B68" s="4">
        <f>SUM('Local Option Sales Tax Dist'!B68:M68)</f>
        <v>19835337.350000001</v>
      </c>
      <c r="C68" s="4">
        <f>SUM('Tourist Development Tax'!B68:M68)</f>
        <v>0</v>
      </c>
      <c r="D68" s="4">
        <f>SUM('Addition L. O. Gas'!B68:M68)</f>
        <v>2856520.78</v>
      </c>
      <c r="E68" s="4">
        <f>SUM('Voted 1-Cent Local Option Fuel'!B68:M68)</f>
        <v>706646.05</v>
      </c>
      <c r="F68" s="4">
        <f>SUM('County Non-Voted L. O. Fuel '!B68:M68)</f>
        <v>3521177.98</v>
      </c>
      <c r="G68" s="4">
        <f>SUM('Municipal Non-Voted L. O. Fuel'!B68:M68)</f>
        <v>350316</v>
      </c>
      <c r="H68" s="5">
        <f>SUM('Local Documentry Surtax'!B68:M68)</f>
        <v>0</v>
      </c>
    </row>
    <row r="69" spans="1:8">
      <c r="A69" t="s">
        <v>84</v>
      </c>
      <c r="B69" s="4">
        <f>SUM('Local Option Sales Tax Dist'!B69:M69)</f>
        <v>92401419.959999979</v>
      </c>
      <c r="C69" s="4">
        <f>SUM('Tourist Development Tax'!B69:M69)</f>
        <v>0</v>
      </c>
      <c r="D69" s="4">
        <f>SUM('Addition L. O. Gas'!B69:M69)</f>
        <v>6502442.1900000004</v>
      </c>
      <c r="E69" s="4">
        <f>SUM('Voted 1-Cent Local Option Fuel'!B69:M69)</f>
        <v>1592523.9600000004</v>
      </c>
      <c r="F69" s="4">
        <f>SUM('County Non-Voted L. O. Fuel '!B69:M69)</f>
        <v>5584019.4100000011</v>
      </c>
      <c r="G69" s="4">
        <f>SUM('Municipal Non-Voted L. O. Fuel'!B69:M69)</f>
        <v>3318925.61</v>
      </c>
      <c r="H69" s="5">
        <f>SUM('Local Documentry Surtax'!B69:M69)</f>
        <v>0</v>
      </c>
    </row>
    <row r="70" spans="1:8">
      <c r="A70" t="s">
        <v>85</v>
      </c>
      <c r="B70" s="4">
        <f>SUM('Local Option Sales Tax Dist'!B70:M70)</f>
        <v>71543179.689999998</v>
      </c>
      <c r="C70" s="4">
        <f>SUM('Tourist Development Tax'!B70:M70)</f>
        <v>0</v>
      </c>
      <c r="D70" s="4">
        <f>SUM('Addition L. O. Gas'!B70:M70)</f>
        <v>0</v>
      </c>
      <c r="E70" s="4">
        <f>SUM('Voted 1-Cent Local Option Fuel'!B70:M70)</f>
        <v>1735309.2699999998</v>
      </c>
      <c r="F70" s="4">
        <f>SUM('County Non-Voted L. O. Fuel '!B70:M70)</f>
        <v>6190593.4100000001</v>
      </c>
      <c r="G70" s="4">
        <f>SUM('Municipal Non-Voted L. O. Fuel'!B70:M70)</f>
        <v>3543043.9400000004</v>
      </c>
      <c r="H70" s="5">
        <f>SUM('Local Documentry Surtax'!B70:M70)</f>
        <v>0</v>
      </c>
    </row>
    <row r="71" spans="1:8">
      <c r="A71" t="s">
        <v>27</v>
      </c>
      <c r="B71" s="4">
        <f>SUM('Local Option Sales Tax Dist'!B71:M71)</f>
        <v>17210792.460000001</v>
      </c>
      <c r="C71" s="4">
        <f>SUM('Tourist Development Tax'!B71:M71)</f>
        <v>0</v>
      </c>
      <c r="D71" s="4">
        <f>SUM('Addition L. O. Gas'!B71:M71)</f>
        <v>0</v>
      </c>
      <c r="E71" s="4">
        <f>SUM('Voted 1-Cent Local Option Fuel'!B71:M71)</f>
        <v>933327.05999999994</v>
      </c>
      <c r="F71" s="4">
        <f>SUM('County Non-Voted L. O. Fuel '!B71:M71)</f>
        <v>4589801.42</v>
      </c>
      <c r="G71" s="4">
        <f>SUM('Municipal Non-Voted L. O. Fuel'!B71:M71)</f>
        <v>624777.7300000001</v>
      </c>
      <c r="H71" s="5">
        <f>SUM('Local Documentry Surtax'!B71:M71)</f>
        <v>0</v>
      </c>
    </row>
    <row r="72" spans="1:8">
      <c r="A72" t="s">
        <v>86</v>
      </c>
      <c r="B72" s="4">
        <f>SUM('Local Option Sales Tax Dist'!B72:M72)</f>
        <v>4620566.63</v>
      </c>
      <c r="C72" s="4">
        <f>SUM('Tourist Development Tax'!B72:M72)</f>
        <v>0</v>
      </c>
      <c r="D72" s="4">
        <f>SUM('Addition L. O. Gas'!B72:M72)</f>
        <v>1036234.9899999998</v>
      </c>
      <c r="E72" s="4">
        <f>SUM('Voted 1-Cent Local Option Fuel'!B72:M72)</f>
        <v>304607.90000000002</v>
      </c>
      <c r="F72" s="4">
        <f>SUM('County Non-Voted L. O. Fuel '!B72:M72)</f>
        <v>1457748.1799999997</v>
      </c>
      <c r="G72" s="4">
        <f>SUM('Municipal Non-Voted L. O. Fuel'!B72:M72)</f>
        <v>239063.89999999997</v>
      </c>
      <c r="H72" s="5">
        <f>SUM('Local Documentry Surtax'!B72:M72)</f>
        <v>0</v>
      </c>
    </row>
    <row r="73" spans="1:8">
      <c r="A73" t="s">
        <v>28</v>
      </c>
      <c r="B73" s="4">
        <f>SUM('Local Option Sales Tax Dist'!B73:M73)</f>
        <v>2335774.4600000004</v>
      </c>
      <c r="C73" s="4">
        <f>SUM('Tourist Development Tax'!B73:M73)</f>
        <v>0</v>
      </c>
      <c r="D73" s="4">
        <f>SUM('Addition L. O. Gas'!B73:M73)</f>
        <v>0</v>
      </c>
      <c r="E73" s="4">
        <f>SUM('Voted 1-Cent Local Option Fuel'!B73:M73)</f>
        <v>64988.67</v>
      </c>
      <c r="F73" s="4">
        <f>SUM('County Non-Voted L. O. Fuel '!B73:M73)</f>
        <v>638313.59000000008</v>
      </c>
      <c r="G73" s="4">
        <f>SUM('Municipal Non-Voted L. O. Fuel'!B73:M73)</f>
        <v>273562.99</v>
      </c>
      <c r="H73" s="5">
        <f>SUM('Local Documentry Surtax'!B73:M73)</f>
        <v>0</v>
      </c>
    </row>
    <row r="74" spans="1:8">
      <c r="A74" t="s">
        <v>29</v>
      </c>
      <c r="B74" s="4">
        <f>SUM('Local Option Sales Tax Dist'!B74:M74)</f>
        <v>648508.19000000006</v>
      </c>
      <c r="C74" s="4">
        <f>SUM('Tourist Development Tax'!B74:M74)</f>
        <v>0</v>
      </c>
      <c r="D74" s="4">
        <f>SUM('Addition L. O. Gas'!B74:M74)</f>
        <v>0</v>
      </c>
      <c r="E74" s="4">
        <f>SUM('Voted 1-Cent Local Option Fuel'!B74:M74)</f>
        <v>67533.95</v>
      </c>
      <c r="F74" s="4">
        <f>SUM('County Non-Voted L. O. Fuel '!B74:M74)</f>
        <v>337190.15</v>
      </c>
      <c r="G74" s="4">
        <f>SUM('Municipal Non-Voted L. O. Fuel'!B74:M74)</f>
        <v>40868.119999999995</v>
      </c>
      <c r="H74" s="5">
        <f>SUM('Local Documentry Surtax'!B74:M74)</f>
        <v>0</v>
      </c>
    </row>
    <row r="75" spans="1:8">
      <c r="A75" t="s">
        <v>87</v>
      </c>
      <c r="B75" s="4">
        <f>SUM('Local Option Sales Tax Dist'!B75:M75)</f>
        <v>44635438.899999991</v>
      </c>
      <c r="C75" s="4">
        <f>SUM('Tourist Development Tax'!B75:M75)</f>
        <v>0</v>
      </c>
      <c r="D75" s="4">
        <f>SUM('Addition L. O. Gas'!B75:M75)</f>
        <v>9022759.1699999999</v>
      </c>
      <c r="E75" s="4">
        <f>SUM('Voted 1-Cent Local Option Fuel'!B75:M75)</f>
        <v>2220208.35</v>
      </c>
      <c r="F75" s="4">
        <f>SUM('County Non-Voted L. O. Fuel '!B75:M75)</f>
        <v>7102653.3299999991</v>
      </c>
      <c r="G75" s="4">
        <f>SUM('Municipal Non-Voted L. O. Fuel'!B75:M75)</f>
        <v>5306297.7299999995</v>
      </c>
      <c r="H75" s="5">
        <f>SUM('Local Documentry Surtax'!B75:M75)</f>
        <v>0</v>
      </c>
    </row>
    <row r="76" spans="1:8">
      <c r="A76" t="s">
        <v>88</v>
      </c>
      <c r="B76" s="4">
        <f>SUM('Local Option Sales Tax Dist'!B76:M76)</f>
        <v>2411417.3899999997</v>
      </c>
      <c r="C76" s="4">
        <f>SUM('Tourist Development Tax'!B76:M76)</f>
        <v>276979.16000000003</v>
      </c>
      <c r="D76" s="4">
        <f>SUM('Addition L. O. Gas'!B76:M76)</f>
        <v>0</v>
      </c>
      <c r="E76" s="4">
        <f>SUM('Voted 1-Cent Local Option Fuel'!B76:M76)</f>
        <v>124113.9</v>
      </c>
      <c r="F76" s="4">
        <f>SUM('County Non-Voted L. O. Fuel '!B76:M76)</f>
        <v>693700.46000000008</v>
      </c>
      <c r="G76" s="4">
        <f>SUM('Municipal Non-Voted L. O. Fuel'!B76:M76)</f>
        <v>0</v>
      </c>
      <c r="H76" s="5">
        <f>SUM('Local Documentry Surtax'!B76:M76)</f>
        <v>0</v>
      </c>
    </row>
    <row r="77" spans="1:8">
      <c r="A77" t="s">
        <v>89</v>
      </c>
      <c r="B77" s="4">
        <f>SUM('Local Option Sales Tax Dist'!B77:M77)</f>
        <v>35490625.630000003</v>
      </c>
      <c r="C77" s="4">
        <f>SUM('Tourist Development Tax'!B77:M77)</f>
        <v>0</v>
      </c>
      <c r="D77" s="4">
        <f>SUM('Addition L. O. Gas'!B77:M77)</f>
        <v>0</v>
      </c>
      <c r="E77" s="4">
        <f>SUM('Voted 1-Cent Local Option Fuel'!B77:M77)</f>
        <v>607305.30000000005</v>
      </c>
      <c r="F77" s="4">
        <f>SUM('County Non-Voted L. O. Fuel '!B77:M77)</f>
        <v>3101690.9199999995</v>
      </c>
      <c r="G77" s="4">
        <f>SUM('Municipal Non-Voted L. O. Fuel'!B77:M77)</f>
        <v>266783.15000000002</v>
      </c>
      <c r="H77" s="5">
        <f>SUM('Local Documentry Surtax'!B77:M77)</f>
        <v>0</v>
      </c>
    </row>
    <row r="78" spans="1:8">
      <c r="A78" t="s">
        <v>30</v>
      </c>
      <c r="B78" s="4">
        <f>SUM('Local Option Sales Tax Dist'!B78:M78)</f>
        <v>2836668.68</v>
      </c>
      <c r="C78" s="4">
        <f>SUM('Tourist Development Tax'!B78:M78)</f>
        <v>122495.65999999999</v>
      </c>
      <c r="D78" s="4">
        <f>SUM('Addition L. O. Gas'!B78:M78)</f>
        <v>0</v>
      </c>
      <c r="E78" s="4">
        <f>SUM('Voted 1-Cent Local Option Fuel'!B78:M78)</f>
        <v>116963.55</v>
      </c>
      <c r="F78" s="4">
        <f>SUM('County Non-Voted L. O. Fuel '!B78:M78)</f>
        <v>560617.97000000009</v>
      </c>
      <c r="G78" s="4">
        <f>SUM('Municipal Non-Voted L. O. Fuel'!B78:M78)</f>
        <v>93994.21</v>
      </c>
      <c r="H78" s="5">
        <f>SUM('Local Documentry Surtax'!B78:M78)</f>
        <v>0</v>
      </c>
    </row>
    <row r="79" spans="1:8">
      <c r="A79" t="s">
        <v>1</v>
      </c>
      <c r="B79" s="4" t="s">
        <v>42</v>
      </c>
      <c r="C79" s="4" t="s">
        <v>43</v>
      </c>
      <c r="D79" s="4" t="s">
        <v>43</v>
      </c>
      <c r="E79" s="4" t="s">
        <v>43</v>
      </c>
      <c r="F79" s="4" t="s">
        <v>43</v>
      </c>
      <c r="G79" s="4" t="s">
        <v>44</v>
      </c>
      <c r="H79" s="4" t="s">
        <v>44</v>
      </c>
    </row>
    <row r="80" spans="1:8">
      <c r="A80" t="s">
        <v>31</v>
      </c>
      <c r="B80" s="4">
        <f t="shared" ref="B80:H80" si="0">SUM(B12:B78)</f>
        <v>4039779219.5499992</v>
      </c>
      <c r="C80" s="4">
        <f t="shared" si="0"/>
        <v>38753832.359999992</v>
      </c>
      <c r="D80" s="4">
        <f t="shared" si="0"/>
        <v>211732671.66</v>
      </c>
      <c r="E80" s="4">
        <f t="shared" si="0"/>
        <v>80240642.179999992</v>
      </c>
      <c r="F80" s="4">
        <f t="shared" si="0"/>
        <v>367434135.86000013</v>
      </c>
      <c r="G80" s="4">
        <f t="shared" si="0"/>
        <v>153284115.52000001</v>
      </c>
      <c r="H80" s="4">
        <f t="shared" si="0"/>
        <v>73262796.180000007</v>
      </c>
    </row>
    <row r="82" spans="1:1">
      <c r="A82" s="3"/>
    </row>
  </sheetData>
  <mergeCells count="4">
    <mergeCell ref="D6:G6"/>
    <mergeCell ref="D3:G3"/>
    <mergeCell ref="D4:G4"/>
    <mergeCell ref="D5:G5"/>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24"/>
    <pageSetUpPr fitToPage="1"/>
  </sheetPr>
  <dimension ref="A1:Q84"/>
  <sheetViews>
    <sheetView workbookViewId="0">
      <pane xSplit="1" ySplit="11" topLeftCell="B12" activePane="bottomRight" state="frozen"/>
      <selection pane="topRight"/>
      <selection pane="bottomLeft"/>
      <selection pane="bottomRight" activeCell="B12" sqref="B12:L78"/>
    </sheetView>
  </sheetViews>
  <sheetFormatPr defaultRowHeight="12.75"/>
  <cols>
    <col min="1" max="1" width="16.1640625" bestFit="1" customWidth="1"/>
    <col min="2" max="5" width="10.83203125" bestFit="1" customWidth="1"/>
    <col min="6" max="6" width="11.1640625" bestFit="1" customWidth="1"/>
    <col min="7" max="13" width="10.83203125" bestFit="1" customWidth="1"/>
    <col min="14" max="14" width="12.33203125" bestFit="1" customWidth="1"/>
    <col min="17" max="17" width="10.1640625" bestFit="1" customWidth="1"/>
  </cols>
  <sheetData>
    <row r="1" spans="1:14">
      <c r="A1" t="str">
        <f>'SFY 21-22'!A1</f>
        <v>VALIDATED TAX RECEIPTS DATA FOR: JULY, 2021 thru June, 2022</v>
      </c>
      <c r="N1" t="s">
        <v>90</v>
      </c>
    </row>
    <row r="3" spans="1:14">
      <c r="A3" s="102" t="s">
        <v>45</v>
      </c>
      <c r="B3" s="102"/>
      <c r="C3" s="102"/>
      <c r="D3" s="102"/>
      <c r="E3" s="102"/>
      <c r="F3" s="102"/>
      <c r="G3" s="102"/>
      <c r="H3" s="102"/>
      <c r="I3" s="102"/>
      <c r="J3" s="102"/>
      <c r="K3" s="102"/>
      <c r="L3" s="102"/>
      <c r="M3" s="102"/>
      <c r="N3" s="102"/>
    </row>
    <row r="4" spans="1:14">
      <c r="A4" s="102" t="s">
        <v>46</v>
      </c>
      <c r="B4" s="102"/>
      <c r="C4" s="102"/>
      <c r="D4" s="102"/>
      <c r="E4" s="102"/>
      <c r="F4" s="102"/>
      <c r="G4" s="102"/>
      <c r="H4" s="102"/>
      <c r="I4" s="102"/>
      <c r="J4" s="102"/>
      <c r="K4" s="102"/>
      <c r="L4" s="102"/>
      <c r="M4" s="102"/>
      <c r="N4" s="102"/>
    </row>
    <row r="5" spans="1:14">
      <c r="A5" s="102" t="s">
        <v>47</v>
      </c>
      <c r="B5" s="102"/>
      <c r="C5" s="102"/>
      <c r="D5" s="102"/>
      <c r="E5" s="102"/>
      <c r="F5" s="102"/>
      <c r="G5" s="102"/>
      <c r="H5" s="102"/>
      <c r="I5" s="102"/>
      <c r="J5" s="102"/>
      <c r="K5" s="102"/>
      <c r="L5" s="102"/>
      <c r="M5" s="102"/>
      <c r="N5" s="102"/>
    </row>
    <row r="6" spans="1:14">
      <c r="A6" s="102" t="s">
        <v>48</v>
      </c>
      <c r="B6" s="102"/>
      <c r="C6" s="102"/>
      <c r="D6" s="102"/>
      <c r="E6" s="102"/>
      <c r="F6" s="102"/>
      <c r="G6" s="102"/>
      <c r="H6" s="102"/>
      <c r="I6" s="102"/>
      <c r="J6" s="102"/>
      <c r="K6" s="102"/>
      <c r="L6" s="102"/>
      <c r="M6" s="102"/>
      <c r="N6" s="102"/>
    </row>
    <row r="7" spans="1:14">
      <c r="A7" s="102" t="s">
        <v>93</v>
      </c>
      <c r="B7" s="102"/>
      <c r="C7" s="102"/>
      <c r="D7" s="102"/>
      <c r="E7" s="102"/>
      <c r="F7" s="102"/>
      <c r="G7" s="102"/>
      <c r="H7" s="102"/>
      <c r="I7" s="102"/>
      <c r="J7" s="102"/>
      <c r="K7" s="102"/>
      <c r="L7" s="102"/>
      <c r="M7" s="102"/>
      <c r="N7" s="102"/>
    </row>
    <row r="9" spans="1:14">
      <c r="B9" s="39">
        <v>44378</v>
      </c>
      <c r="C9" s="39">
        <v>44409</v>
      </c>
      <c r="D9" s="39">
        <v>44440</v>
      </c>
      <c r="E9" s="39">
        <v>44470</v>
      </c>
      <c r="F9" s="39">
        <v>44501</v>
      </c>
      <c r="G9" s="39">
        <v>44531</v>
      </c>
      <c r="H9" s="39">
        <v>44562</v>
      </c>
      <c r="I9" s="39">
        <v>44593</v>
      </c>
      <c r="J9" s="39">
        <v>44621</v>
      </c>
      <c r="K9" s="39">
        <v>44652</v>
      </c>
      <c r="L9" s="39">
        <v>44682</v>
      </c>
      <c r="M9" s="39">
        <v>44713</v>
      </c>
      <c r="N9" s="50" t="s">
        <v>99</v>
      </c>
    </row>
    <row r="10" spans="1:14">
      <c r="A10" t="s">
        <v>0</v>
      </c>
    </row>
    <row r="11" spans="1:14">
      <c r="A11" t="s">
        <v>1</v>
      </c>
    </row>
    <row r="12" spans="1:14">
      <c r="A12" t="s">
        <v>53</v>
      </c>
      <c r="B12" s="5">
        <v>3555038.48</v>
      </c>
      <c r="C12" s="5">
        <v>3545819.59</v>
      </c>
      <c r="D12" s="5">
        <v>3265147.25</v>
      </c>
      <c r="E12" s="5">
        <v>3338761.37</v>
      </c>
      <c r="F12" s="5">
        <v>3627105.78</v>
      </c>
      <c r="G12" s="5">
        <v>3590898.67</v>
      </c>
      <c r="H12" s="5">
        <v>3580077.54</v>
      </c>
      <c r="I12" s="4">
        <v>4081668.93</v>
      </c>
      <c r="J12" s="4">
        <v>3388426.12</v>
      </c>
      <c r="K12" s="5">
        <v>3528597.92</v>
      </c>
      <c r="L12" s="28">
        <v>3970942.45</v>
      </c>
      <c r="M12" s="5"/>
      <c r="N12" s="5">
        <f t="shared" ref="N12:N43" si="0">SUM(B12:M12)</f>
        <v>39472484.100000001</v>
      </c>
    </row>
    <row r="13" spans="1:14">
      <c r="A13" t="s">
        <v>54</v>
      </c>
      <c r="B13" s="5">
        <v>210603.21</v>
      </c>
      <c r="C13" s="5">
        <v>217956.51</v>
      </c>
      <c r="D13" s="5">
        <v>198493.18</v>
      </c>
      <c r="E13" s="5">
        <v>190949.65</v>
      </c>
      <c r="F13" s="5">
        <v>198050.51</v>
      </c>
      <c r="G13" s="5">
        <v>198244.28</v>
      </c>
      <c r="H13" s="5">
        <v>187280.59</v>
      </c>
      <c r="I13" s="4">
        <v>244541.92</v>
      </c>
      <c r="J13" s="4">
        <v>196242.15</v>
      </c>
      <c r="K13" s="5">
        <v>184539.85</v>
      </c>
      <c r="L13" s="5">
        <v>234446.76</v>
      </c>
      <c r="M13" s="5"/>
      <c r="N13" s="5">
        <f t="shared" si="0"/>
        <v>2261348.61</v>
      </c>
    </row>
    <row r="14" spans="1:14">
      <c r="A14" t="s">
        <v>55</v>
      </c>
      <c r="B14" s="5">
        <v>5397692.3399999999</v>
      </c>
      <c r="C14" s="5">
        <v>6297680.04</v>
      </c>
      <c r="D14" s="5">
        <v>6482989.4000000004</v>
      </c>
      <c r="E14" s="5">
        <v>5005877.1900000004</v>
      </c>
      <c r="F14" s="47">
        <v>4521350.43</v>
      </c>
      <c r="G14" s="5">
        <v>4281828.6399999997</v>
      </c>
      <c r="H14" s="5">
        <v>3549390.24</v>
      </c>
      <c r="I14" s="4">
        <v>4127904.33</v>
      </c>
      <c r="J14" s="4">
        <v>3422034.09</v>
      </c>
      <c r="K14" s="5">
        <v>3898161.92</v>
      </c>
      <c r="L14" s="5">
        <v>5118761.6100000003</v>
      </c>
      <c r="M14" s="5"/>
      <c r="N14" s="5">
        <f t="shared" si="0"/>
        <v>52103670.230000004</v>
      </c>
    </row>
    <row r="15" spans="1:14">
      <c r="A15" t="s">
        <v>2</v>
      </c>
      <c r="B15" s="5">
        <v>298234.02</v>
      </c>
      <c r="C15" s="5">
        <v>271545.71000000002</v>
      </c>
      <c r="D15" s="5">
        <v>270302.71999999997</v>
      </c>
      <c r="E15" s="5">
        <v>280290.46000000002</v>
      </c>
      <c r="F15" s="5">
        <v>280030.46000000002</v>
      </c>
      <c r="G15" s="5">
        <v>302239.27</v>
      </c>
      <c r="H15" s="5">
        <v>276611.36</v>
      </c>
      <c r="I15" s="4">
        <v>349094.7</v>
      </c>
      <c r="J15" s="4">
        <v>282160.73</v>
      </c>
      <c r="K15" s="5">
        <v>318845.90999999997</v>
      </c>
      <c r="L15" s="5">
        <v>312744.21999999997</v>
      </c>
      <c r="M15" s="5"/>
      <c r="N15" s="5">
        <f t="shared" si="0"/>
        <v>3242099.5600000005</v>
      </c>
    </row>
    <row r="16" spans="1:14">
      <c r="A16" t="s">
        <v>56</v>
      </c>
      <c r="B16" s="5">
        <v>7871923.5999999996</v>
      </c>
      <c r="C16" s="5">
        <v>8301036.3099999996</v>
      </c>
      <c r="D16" s="5">
        <v>8068638.7999999998</v>
      </c>
      <c r="E16" s="5">
        <v>7117182.8300000001</v>
      </c>
      <c r="F16" s="5">
        <v>7703804.1799999997</v>
      </c>
      <c r="G16" s="5">
        <v>7689042.0700000003</v>
      </c>
      <c r="H16" s="5">
        <v>7898195.0999999996</v>
      </c>
      <c r="I16" s="4">
        <v>9219805.6500000004</v>
      </c>
      <c r="J16" s="4">
        <v>7827043.0700000003</v>
      </c>
      <c r="K16" s="5">
        <v>8175843.5700000003</v>
      </c>
      <c r="L16" s="5">
        <v>9636749.9900000002</v>
      </c>
      <c r="M16" s="5"/>
      <c r="N16" s="5">
        <f t="shared" si="0"/>
        <v>89509265.170000002</v>
      </c>
    </row>
    <row r="17" spans="1:14">
      <c r="A17" t="s">
        <v>57</v>
      </c>
      <c r="B17" s="5">
        <v>33199575.370000001</v>
      </c>
      <c r="C17" s="5">
        <v>34284077.68</v>
      </c>
      <c r="D17" s="5">
        <v>33148320.859999999</v>
      </c>
      <c r="E17" s="5">
        <v>30056428.600000001</v>
      </c>
      <c r="F17" s="5">
        <v>31493527.489999998</v>
      </c>
      <c r="G17" s="5">
        <v>32571607</v>
      </c>
      <c r="H17" s="5">
        <v>34016364.579999998</v>
      </c>
      <c r="I17" s="4">
        <v>41221570.799999997</v>
      </c>
      <c r="J17" s="4">
        <v>33628626.460000001</v>
      </c>
      <c r="K17" s="5">
        <v>35019932.18</v>
      </c>
      <c r="L17" s="5">
        <v>39688171.450000003</v>
      </c>
      <c r="M17" s="5"/>
      <c r="N17" s="5">
        <f t="shared" si="0"/>
        <v>378328202.46999997</v>
      </c>
    </row>
    <row r="18" spans="1:14">
      <c r="A18" t="s">
        <v>3</v>
      </c>
      <c r="B18" s="5">
        <v>105019.33</v>
      </c>
      <c r="C18" s="5">
        <v>105490.31</v>
      </c>
      <c r="D18" s="5">
        <v>100144.3</v>
      </c>
      <c r="E18" s="5">
        <v>91233.98</v>
      </c>
      <c r="F18" s="47">
        <v>109398.63</v>
      </c>
      <c r="G18" s="5">
        <v>104173.49</v>
      </c>
      <c r="H18" s="5">
        <v>98879.1</v>
      </c>
      <c r="I18" s="4">
        <v>117282.46</v>
      </c>
      <c r="J18" s="4">
        <v>97442.76</v>
      </c>
      <c r="K18" s="5">
        <v>99505.86</v>
      </c>
      <c r="L18" s="5">
        <v>120223.47</v>
      </c>
      <c r="M18" s="5"/>
      <c r="N18" s="5">
        <f t="shared" si="0"/>
        <v>1148793.69</v>
      </c>
    </row>
    <row r="19" spans="1:14">
      <c r="A19" t="s">
        <v>58</v>
      </c>
      <c r="B19" s="5">
        <v>2685279.61</v>
      </c>
      <c r="C19" s="5">
        <v>2650208.8199999998</v>
      </c>
      <c r="D19" s="5">
        <v>2568410.09</v>
      </c>
      <c r="E19" s="5">
        <v>2267721.94</v>
      </c>
      <c r="F19" s="47">
        <v>2372940.4300000002</v>
      </c>
      <c r="G19" s="5">
        <v>2728095.14</v>
      </c>
      <c r="H19" s="5">
        <v>2858099.93</v>
      </c>
      <c r="I19" s="4">
        <v>3379787.82</v>
      </c>
      <c r="J19" s="4">
        <v>3082880.62</v>
      </c>
      <c r="K19" s="5">
        <v>3270876.67</v>
      </c>
      <c r="L19" s="5">
        <v>3636044.34</v>
      </c>
      <c r="M19" s="5"/>
      <c r="N19" s="5">
        <f t="shared" si="0"/>
        <v>31500345.41</v>
      </c>
    </row>
    <row r="20" spans="1:14">
      <c r="A20" t="s">
        <v>59</v>
      </c>
      <c r="B20" s="5"/>
      <c r="C20" s="5"/>
      <c r="D20" s="5"/>
      <c r="E20" s="5"/>
      <c r="F20" s="5"/>
      <c r="G20" s="5"/>
      <c r="H20" s="5"/>
      <c r="I20" s="4"/>
      <c r="J20" s="4"/>
      <c r="K20" s="5"/>
      <c r="L20" s="5"/>
      <c r="M20" s="5"/>
      <c r="N20" s="5">
        <f t="shared" si="0"/>
        <v>0</v>
      </c>
    </row>
    <row r="21" spans="1:14">
      <c r="A21" t="s">
        <v>60</v>
      </c>
      <c r="B21" s="5">
        <v>2977474.46</v>
      </c>
      <c r="C21" s="11">
        <v>3163258.64</v>
      </c>
      <c r="D21" s="5">
        <v>2983297.38</v>
      </c>
      <c r="E21" s="5">
        <v>2784068.64</v>
      </c>
      <c r="F21" s="47">
        <v>2942899.14</v>
      </c>
      <c r="G21" s="5">
        <v>2971592.81</v>
      </c>
      <c r="H21" s="5">
        <v>2983006.82</v>
      </c>
      <c r="I21" s="4">
        <v>3637527.05</v>
      </c>
      <c r="J21" s="4">
        <v>2765856.92</v>
      </c>
      <c r="K21" s="5">
        <v>2859788.05</v>
      </c>
      <c r="L21" s="5">
        <v>3282964.6</v>
      </c>
      <c r="M21" s="5"/>
      <c r="N21" s="5">
        <f t="shared" si="0"/>
        <v>33351734.510000002</v>
      </c>
    </row>
    <row r="22" spans="1:14">
      <c r="A22" t="s">
        <v>61</v>
      </c>
      <c r="B22" s="5">
        <v>8288864.1100000003</v>
      </c>
      <c r="C22" s="5">
        <v>7868787.4100000001</v>
      </c>
      <c r="D22" s="5">
        <v>7479250.7400000002</v>
      </c>
      <c r="E22" s="5">
        <v>7027913.1900000004</v>
      </c>
      <c r="F22" s="5">
        <v>7649445.9199999999</v>
      </c>
      <c r="G22" s="5">
        <v>8818105.3200000003</v>
      </c>
      <c r="H22" s="5">
        <v>9867031.6300000008</v>
      </c>
      <c r="I22" s="4">
        <v>11774914.51</v>
      </c>
      <c r="J22" s="4">
        <v>10690658.720000001</v>
      </c>
      <c r="K22" s="5">
        <v>11560677.140000001</v>
      </c>
      <c r="L22" s="5">
        <v>12368460.279999999</v>
      </c>
      <c r="M22" s="5"/>
      <c r="N22" s="5">
        <f t="shared" si="0"/>
        <v>103394108.97</v>
      </c>
    </row>
    <row r="23" spans="1:14">
      <c r="A23" t="s">
        <v>4</v>
      </c>
      <c r="B23" s="5">
        <v>935067</v>
      </c>
      <c r="C23" s="5">
        <v>963358.04</v>
      </c>
      <c r="D23" s="5">
        <v>899349.39</v>
      </c>
      <c r="E23" s="5">
        <v>875041.1</v>
      </c>
      <c r="F23" s="47">
        <v>912529.8</v>
      </c>
      <c r="G23" s="5">
        <v>906784.96</v>
      </c>
      <c r="H23" s="5">
        <v>901279.26</v>
      </c>
      <c r="I23" s="4">
        <v>1095858.3799999999</v>
      </c>
      <c r="J23" s="4">
        <v>858399.36</v>
      </c>
      <c r="K23" s="5">
        <v>918204.37</v>
      </c>
      <c r="L23" s="5">
        <v>1048588.52</v>
      </c>
      <c r="M23" s="5"/>
      <c r="N23" s="5">
        <f t="shared" si="0"/>
        <v>10314460.18</v>
      </c>
    </row>
    <row r="24" spans="1:14">
      <c r="A24" t="s">
        <v>91</v>
      </c>
      <c r="B24" s="5">
        <v>49770994.82</v>
      </c>
      <c r="C24" s="5">
        <v>50619615.380000003</v>
      </c>
      <c r="D24" s="5">
        <v>49587847.509999998</v>
      </c>
      <c r="E24" s="5">
        <v>45067857.390000001</v>
      </c>
      <c r="F24" s="47">
        <v>46944082.869999997</v>
      </c>
      <c r="G24" s="5">
        <v>48525451.149999999</v>
      </c>
      <c r="H24" s="5">
        <v>52348458.189999998</v>
      </c>
      <c r="I24" s="4">
        <v>64217480.280000001</v>
      </c>
      <c r="J24" s="4">
        <v>51107253.609999999</v>
      </c>
      <c r="K24" s="5">
        <v>54195376.210000001</v>
      </c>
      <c r="L24" s="5">
        <v>60920715.060000002</v>
      </c>
      <c r="M24" s="5"/>
      <c r="N24" s="5">
        <f t="shared" si="0"/>
        <v>573305132.47000003</v>
      </c>
    </row>
    <row r="25" spans="1:14">
      <c r="A25" t="s">
        <v>5</v>
      </c>
      <c r="B25" s="5">
        <v>351603.62</v>
      </c>
      <c r="C25" s="5">
        <v>338589.2</v>
      </c>
      <c r="D25" s="5">
        <v>324026.51</v>
      </c>
      <c r="E25" s="5">
        <v>308542.05</v>
      </c>
      <c r="F25" s="47">
        <v>314049.87</v>
      </c>
      <c r="G25" s="5">
        <v>338733.97</v>
      </c>
      <c r="H25" s="5">
        <v>344200.55</v>
      </c>
      <c r="I25" s="4">
        <v>405289.61</v>
      </c>
      <c r="J25" s="4">
        <v>374264.71</v>
      </c>
      <c r="K25" s="5">
        <v>406426.08</v>
      </c>
      <c r="L25" s="5">
        <v>455229.49</v>
      </c>
      <c r="M25" s="5"/>
      <c r="N25" s="5">
        <f t="shared" si="0"/>
        <v>3960955.66</v>
      </c>
    </row>
    <row r="26" spans="1:14">
      <c r="A26" t="s">
        <v>6</v>
      </c>
      <c r="B26" s="5">
        <v>78929.31</v>
      </c>
      <c r="C26" s="5">
        <v>81717.2</v>
      </c>
      <c r="D26" s="5">
        <v>78773.490000000005</v>
      </c>
      <c r="E26" s="5">
        <v>62267.44</v>
      </c>
      <c r="F26" s="47">
        <v>71670.34</v>
      </c>
      <c r="G26" s="5">
        <v>69272.81</v>
      </c>
      <c r="H26" s="5">
        <v>71129.490000000005</v>
      </c>
      <c r="I26" s="4">
        <v>73707.820000000007</v>
      </c>
      <c r="J26" s="4">
        <v>71473.179999999993</v>
      </c>
      <c r="K26" s="5">
        <v>75483.61</v>
      </c>
      <c r="L26" s="5">
        <v>102133.55</v>
      </c>
      <c r="M26" s="5"/>
      <c r="N26" s="5">
        <f t="shared" si="0"/>
        <v>836558.24000000011</v>
      </c>
    </row>
    <row r="27" spans="1:14">
      <c r="A27" t="s">
        <v>62</v>
      </c>
      <c r="B27" s="5">
        <v>23696836.02</v>
      </c>
      <c r="C27" s="5">
        <v>24549587.699999999</v>
      </c>
      <c r="D27" s="5">
        <v>24218970.16</v>
      </c>
      <c r="E27" s="5">
        <v>22522926.75</v>
      </c>
      <c r="F27" s="47">
        <v>23786107.079999998</v>
      </c>
      <c r="G27" s="5">
        <v>24532667.289999999</v>
      </c>
      <c r="H27" s="5">
        <v>24693264.43</v>
      </c>
      <c r="I27" s="4">
        <v>28612896.260000002</v>
      </c>
      <c r="J27" s="4">
        <v>23589828.399999999</v>
      </c>
      <c r="K27" s="5">
        <v>23996721.66</v>
      </c>
      <c r="L27" s="5">
        <v>27246218.91</v>
      </c>
      <c r="M27" s="5"/>
      <c r="N27" s="5">
        <f t="shared" si="0"/>
        <v>271446024.66000003</v>
      </c>
    </row>
    <row r="28" spans="1:14">
      <c r="A28" t="s">
        <v>63</v>
      </c>
      <c r="B28" s="5">
        <v>8375211.9199999999</v>
      </c>
      <c r="C28" s="5">
        <v>8892610.6999999993</v>
      </c>
      <c r="D28" s="5">
        <v>9000579.9299999997</v>
      </c>
      <c r="E28" s="5">
        <v>7784217.6600000001</v>
      </c>
      <c r="F28" s="47">
        <v>7898814.8899999997</v>
      </c>
      <c r="G28" s="5">
        <v>7837213.3799999999</v>
      </c>
      <c r="H28" s="5">
        <v>7494162.8899999997</v>
      </c>
      <c r="I28" s="4">
        <v>8708016.1400000006</v>
      </c>
      <c r="J28" s="4">
        <v>6758363.04</v>
      </c>
      <c r="K28" s="5">
        <v>7353611.6100000003</v>
      </c>
      <c r="L28" s="5">
        <v>9094271.4000000004</v>
      </c>
      <c r="M28" s="5"/>
      <c r="N28" s="5">
        <f t="shared" si="0"/>
        <v>89197073.560000002</v>
      </c>
    </row>
    <row r="29" spans="1:14">
      <c r="A29" t="s">
        <v>7</v>
      </c>
      <c r="B29" s="5">
        <v>1151420.1100000001</v>
      </c>
      <c r="C29" s="5">
        <v>1208345.25</v>
      </c>
      <c r="D29" s="5">
        <v>1217625.08</v>
      </c>
      <c r="E29" s="5">
        <v>1038724.67</v>
      </c>
      <c r="F29" s="47">
        <v>1080813.3400000001</v>
      </c>
      <c r="G29" s="5">
        <v>1114378.83</v>
      </c>
      <c r="H29" s="5">
        <v>1181913.53</v>
      </c>
      <c r="I29" s="4">
        <v>1297275.74</v>
      </c>
      <c r="J29" s="4">
        <v>1083670.4099999999</v>
      </c>
      <c r="K29" s="5">
        <v>1159351.7</v>
      </c>
      <c r="L29" s="5">
        <v>1342382.94</v>
      </c>
      <c r="M29" s="5"/>
      <c r="N29" s="5">
        <f t="shared" si="0"/>
        <v>12875901.6</v>
      </c>
    </row>
    <row r="30" spans="1:14">
      <c r="A30" t="s">
        <v>8</v>
      </c>
      <c r="B30" s="5">
        <v>317829.73</v>
      </c>
      <c r="C30" s="5">
        <v>346158.7</v>
      </c>
      <c r="D30" s="5">
        <v>372046.2</v>
      </c>
      <c r="E30" s="5">
        <v>237784.49</v>
      </c>
      <c r="F30" s="47">
        <v>191106.66</v>
      </c>
      <c r="G30" s="5">
        <v>236482.09</v>
      </c>
      <c r="H30" s="5">
        <v>156735.73000000001</v>
      </c>
      <c r="I30" s="4">
        <v>155099.10999999999</v>
      </c>
      <c r="J30" s="4">
        <v>195207.54</v>
      </c>
      <c r="K30" s="5">
        <v>139601.65</v>
      </c>
      <c r="L30" s="5">
        <v>255511.86</v>
      </c>
      <c r="M30" s="5"/>
      <c r="N30" s="5">
        <f t="shared" si="0"/>
        <v>2603563.7599999998</v>
      </c>
    </row>
    <row r="31" spans="1:14">
      <c r="A31" t="s">
        <v>9</v>
      </c>
      <c r="B31" s="5">
        <v>441668.48</v>
      </c>
      <c r="C31" s="5">
        <v>458346.75</v>
      </c>
      <c r="D31" s="5">
        <v>446840.71</v>
      </c>
      <c r="E31" s="5">
        <v>425035.22</v>
      </c>
      <c r="F31" s="47">
        <v>416703.12</v>
      </c>
      <c r="G31" s="5">
        <v>441870.15</v>
      </c>
      <c r="H31" s="5">
        <v>433960.48</v>
      </c>
      <c r="I31" s="4">
        <v>509662.64</v>
      </c>
      <c r="J31" s="4">
        <v>422003.04</v>
      </c>
      <c r="K31" s="5">
        <v>435718.76</v>
      </c>
      <c r="L31" s="5">
        <v>484814.75</v>
      </c>
      <c r="M31" s="5"/>
      <c r="N31" s="5">
        <f t="shared" si="0"/>
        <v>4916624.0999999996</v>
      </c>
    </row>
    <row r="32" spans="1:14">
      <c r="A32" t="s">
        <v>10</v>
      </c>
      <c r="B32" s="5">
        <v>116387.7</v>
      </c>
      <c r="C32" s="5">
        <v>114891.11</v>
      </c>
      <c r="D32" s="5">
        <v>93946.53</v>
      </c>
      <c r="E32" s="5">
        <v>87256.55</v>
      </c>
      <c r="F32" s="47">
        <v>106304.37</v>
      </c>
      <c r="G32" s="5">
        <v>100518.08</v>
      </c>
      <c r="H32" s="5">
        <v>93166.35</v>
      </c>
      <c r="I32" s="4">
        <v>96941.87</v>
      </c>
      <c r="J32" s="4">
        <v>83112.95</v>
      </c>
      <c r="K32" s="5">
        <v>102754.68</v>
      </c>
      <c r="L32" s="5">
        <v>103637.14</v>
      </c>
      <c r="M32" s="5"/>
      <c r="N32" s="5">
        <f t="shared" si="0"/>
        <v>1098917.3299999998</v>
      </c>
    </row>
    <row r="33" spans="1:14">
      <c r="A33" t="s">
        <v>11</v>
      </c>
      <c r="B33" s="5">
        <v>56174.76</v>
      </c>
      <c r="C33" s="5">
        <v>64113.22</v>
      </c>
      <c r="D33" s="5">
        <v>63875.92</v>
      </c>
      <c r="E33" s="5">
        <v>51836.37</v>
      </c>
      <c r="F33" s="47">
        <v>57835.69</v>
      </c>
      <c r="G33" s="5">
        <v>52648.95</v>
      </c>
      <c r="H33" s="5">
        <v>51079.61</v>
      </c>
      <c r="I33" s="4">
        <v>57051.58</v>
      </c>
      <c r="J33" s="4">
        <v>53381.19</v>
      </c>
      <c r="K33" s="5">
        <v>59621.440000000002</v>
      </c>
      <c r="L33" s="5">
        <v>63499.66</v>
      </c>
      <c r="M33" s="5"/>
      <c r="N33" s="5">
        <f t="shared" si="0"/>
        <v>631118.39</v>
      </c>
    </row>
    <row r="34" spans="1:14">
      <c r="A34" t="s">
        <v>64</v>
      </c>
      <c r="B34" s="5">
        <v>269215.62</v>
      </c>
      <c r="C34" s="5">
        <v>312916.65999999997</v>
      </c>
      <c r="D34" s="5">
        <v>370444.79999999999</v>
      </c>
      <c r="E34" s="5">
        <v>229867.16</v>
      </c>
      <c r="F34" s="47">
        <v>240507.3</v>
      </c>
      <c r="G34" s="5">
        <v>218905.27</v>
      </c>
      <c r="H34" s="5">
        <v>136824.92000000001</v>
      </c>
      <c r="I34" s="4">
        <v>188280.49</v>
      </c>
      <c r="J34" s="4">
        <v>159860.20000000001</v>
      </c>
      <c r="K34" s="5">
        <v>193235.92</v>
      </c>
      <c r="L34" s="5">
        <v>271985.58</v>
      </c>
      <c r="M34" s="5"/>
      <c r="N34" s="5">
        <f t="shared" si="0"/>
        <v>2592043.92</v>
      </c>
    </row>
    <row r="35" spans="1:14">
      <c r="A35" t="s">
        <v>12</v>
      </c>
      <c r="B35" s="5">
        <v>83223.05</v>
      </c>
      <c r="C35" s="5">
        <v>109677.47</v>
      </c>
      <c r="D35" s="5">
        <v>96996.87</v>
      </c>
      <c r="E35" s="5">
        <v>80972.009999999995</v>
      </c>
      <c r="F35" s="47">
        <v>87246.95</v>
      </c>
      <c r="G35" s="5">
        <v>114156.64</v>
      </c>
      <c r="H35" s="5">
        <v>143542.53</v>
      </c>
      <c r="I35" s="4">
        <v>180759.97</v>
      </c>
      <c r="J35" s="4">
        <v>54946.58</v>
      </c>
      <c r="K35" s="5">
        <v>39469.42</v>
      </c>
      <c r="L35" s="5">
        <v>31016.3</v>
      </c>
      <c r="M35" s="5"/>
      <c r="N35" s="5">
        <f t="shared" si="0"/>
        <v>1022007.79</v>
      </c>
    </row>
    <row r="36" spans="1:14">
      <c r="A36" t="s">
        <v>13</v>
      </c>
      <c r="B36" s="5">
        <v>170764.97</v>
      </c>
      <c r="C36" s="5">
        <v>166596.47</v>
      </c>
      <c r="D36" s="5">
        <v>150647.31</v>
      </c>
      <c r="E36" s="5">
        <v>149117.53</v>
      </c>
      <c r="F36" s="47">
        <v>166092.44</v>
      </c>
      <c r="G36" s="5">
        <v>166758.85</v>
      </c>
      <c r="H36" s="5">
        <v>176906.63</v>
      </c>
      <c r="I36" s="4">
        <v>211035.56</v>
      </c>
      <c r="J36" s="4">
        <v>183305.24</v>
      </c>
      <c r="K36" s="5">
        <v>183232.26</v>
      </c>
      <c r="L36" s="5">
        <v>208945.29</v>
      </c>
      <c r="M36" s="5"/>
      <c r="N36" s="5">
        <f t="shared" si="0"/>
        <v>1933402.55</v>
      </c>
    </row>
    <row r="37" spans="1:14">
      <c r="A37" t="s">
        <v>14</v>
      </c>
      <c r="B37" s="5">
        <v>354954.27</v>
      </c>
      <c r="C37" s="5">
        <v>348777.86</v>
      </c>
      <c r="D37" s="5">
        <v>313382.65000000002</v>
      </c>
      <c r="E37" s="5">
        <v>309261.25</v>
      </c>
      <c r="F37" s="47">
        <v>323920.69</v>
      </c>
      <c r="G37" s="5">
        <v>339394.86</v>
      </c>
      <c r="H37" s="5">
        <v>352667.99</v>
      </c>
      <c r="I37" s="4">
        <v>431645.96</v>
      </c>
      <c r="J37" s="4">
        <v>367833.23</v>
      </c>
      <c r="K37" s="5">
        <v>394312.9</v>
      </c>
      <c r="L37" s="5">
        <v>435935.07</v>
      </c>
      <c r="M37" s="40"/>
      <c r="N37" s="5">
        <f t="shared" si="0"/>
        <v>3972086.73</v>
      </c>
    </row>
    <row r="38" spans="1:14">
      <c r="A38" t="s">
        <v>65</v>
      </c>
      <c r="B38" s="5">
        <v>1065954.25</v>
      </c>
      <c r="C38" s="5">
        <v>1100753.7</v>
      </c>
      <c r="D38" s="5">
        <v>1069612.47</v>
      </c>
      <c r="E38" s="5">
        <v>984591.37</v>
      </c>
      <c r="F38" s="47">
        <v>1003053.19</v>
      </c>
      <c r="G38" s="5">
        <v>1057584.99</v>
      </c>
      <c r="H38" s="5">
        <v>1013738.78</v>
      </c>
      <c r="I38" s="4">
        <v>1271745.54</v>
      </c>
      <c r="J38" s="4">
        <v>1042103.61</v>
      </c>
      <c r="K38" s="5">
        <v>1075415.7</v>
      </c>
      <c r="L38" s="5">
        <v>1228904.72</v>
      </c>
      <c r="M38" s="5"/>
      <c r="N38" s="5">
        <f t="shared" si="0"/>
        <v>11913458.32</v>
      </c>
    </row>
    <row r="39" spans="1:14">
      <c r="A39" t="s">
        <v>15</v>
      </c>
      <c r="B39" s="5">
        <v>1491357.35</v>
      </c>
      <c r="C39" s="5">
        <v>1458629.28</v>
      </c>
      <c r="D39" s="5">
        <v>1435969.21</v>
      </c>
      <c r="E39" s="5">
        <v>1283137.51</v>
      </c>
      <c r="F39" s="47">
        <v>1459830.49</v>
      </c>
      <c r="G39" s="5">
        <v>1463860.91</v>
      </c>
      <c r="H39" s="5">
        <v>1538325.59</v>
      </c>
      <c r="I39" s="4">
        <v>1844299</v>
      </c>
      <c r="J39" s="4">
        <v>1553968.78</v>
      </c>
      <c r="K39" s="5">
        <v>1605815.6</v>
      </c>
      <c r="L39" s="5">
        <v>1919591.68</v>
      </c>
      <c r="M39" s="5"/>
      <c r="N39" s="5">
        <f t="shared" si="0"/>
        <v>17054785.399999999</v>
      </c>
    </row>
    <row r="40" spans="1:14">
      <c r="A40" t="s">
        <v>66</v>
      </c>
      <c r="B40" s="5">
        <v>35715616.689999998</v>
      </c>
      <c r="C40" s="5">
        <v>36272952.640000001</v>
      </c>
      <c r="D40" s="5">
        <v>35357268.340000004</v>
      </c>
      <c r="E40" s="5">
        <v>32082108.93</v>
      </c>
      <c r="F40" s="47">
        <v>34599727.399999999</v>
      </c>
      <c r="G40" s="5">
        <v>36026102.530000001</v>
      </c>
      <c r="H40" s="5">
        <v>36473756.07</v>
      </c>
      <c r="I40" s="4">
        <v>43358948.939999998</v>
      </c>
      <c r="J40" s="4">
        <v>35894398.049999997</v>
      </c>
      <c r="K40" s="5">
        <v>35971759.969999999</v>
      </c>
      <c r="L40" s="5">
        <v>41423004.18</v>
      </c>
      <c r="M40" s="5"/>
      <c r="N40" s="5">
        <f t="shared" si="0"/>
        <v>403175643.73999995</v>
      </c>
    </row>
    <row r="41" spans="1:14">
      <c r="A41" t="s">
        <v>16</v>
      </c>
      <c r="B41" s="5">
        <v>148652.95000000001</v>
      </c>
      <c r="C41" s="5">
        <v>140990.92000000001</v>
      </c>
      <c r="D41" s="5">
        <v>129406.75</v>
      </c>
      <c r="E41" s="5">
        <v>122546.23</v>
      </c>
      <c r="F41" s="47">
        <v>124210.71</v>
      </c>
      <c r="G41" s="5">
        <v>137283.43</v>
      </c>
      <c r="H41" s="5">
        <v>111210.77</v>
      </c>
      <c r="I41" s="4">
        <v>126023.03999999999</v>
      </c>
      <c r="J41" s="4">
        <v>167545.74</v>
      </c>
      <c r="K41" s="5">
        <v>123917.02</v>
      </c>
      <c r="L41" s="5">
        <v>152827.59</v>
      </c>
      <c r="M41" s="5"/>
      <c r="N41" s="5">
        <f t="shared" si="0"/>
        <v>1484615.1500000001</v>
      </c>
    </row>
    <row r="42" spans="1:14">
      <c r="A42" t="s">
        <v>67</v>
      </c>
      <c r="B42" s="5">
        <v>2194374.4500000002</v>
      </c>
      <c r="C42" s="5">
        <v>2154935.6</v>
      </c>
      <c r="D42" s="5">
        <v>2132340.7599999998</v>
      </c>
      <c r="E42" s="5">
        <v>2066837.98</v>
      </c>
      <c r="F42" s="47">
        <v>2152104.63</v>
      </c>
      <c r="G42" s="5">
        <v>2200800.71</v>
      </c>
      <c r="H42" s="5">
        <v>2396616.09</v>
      </c>
      <c r="I42" s="4">
        <v>3053544.78</v>
      </c>
      <c r="J42" s="4">
        <v>2312261.1</v>
      </c>
      <c r="K42" s="5">
        <v>2441259.2999999998</v>
      </c>
      <c r="L42" s="5">
        <v>2782440.06</v>
      </c>
      <c r="M42" s="5"/>
      <c r="N42" s="5">
        <f t="shared" si="0"/>
        <v>25887515.460000005</v>
      </c>
    </row>
    <row r="43" spans="1:14">
      <c r="A43" t="s">
        <v>17</v>
      </c>
      <c r="B43" s="5">
        <v>645098.39</v>
      </c>
      <c r="C43" s="5">
        <v>683309.16</v>
      </c>
      <c r="D43" s="5">
        <v>676865.5</v>
      </c>
      <c r="E43" s="5">
        <v>587441.74</v>
      </c>
      <c r="F43" s="47">
        <v>641713.21</v>
      </c>
      <c r="G43" s="5">
        <v>620143.31999999995</v>
      </c>
      <c r="H43" s="5">
        <v>624728.91</v>
      </c>
      <c r="I43" s="4">
        <v>716779.46</v>
      </c>
      <c r="J43" s="4">
        <v>571334.43999999994</v>
      </c>
      <c r="K43" s="5">
        <v>613041.94999999995</v>
      </c>
      <c r="L43" s="5">
        <v>711076.48</v>
      </c>
      <c r="M43" s="5"/>
      <c r="N43" s="5">
        <f t="shared" si="0"/>
        <v>7091532.5599999987</v>
      </c>
    </row>
    <row r="44" spans="1:14">
      <c r="A44" t="s">
        <v>18</v>
      </c>
      <c r="B44" s="5">
        <v>110357.31</v>
      </c>
      <c r="C44" s="5">
        <v>114651.29</v>
      </c>
      <c r="D44" s="5">
        <v>122621.22</v>
      </c>
      <c r="E44" s="5">
        <v>100021.25</v>
      </c>
      <c r="F44" s="47">
        <v>112633.11</v>
      </c>
      <c r="G44" s="5">
        <v>98550.18</v>
      </c>
      <c r="H44" s="5">
        <v>121588.32</v>
      </c>
      <c r="I44" s="4">
        <v>110500.8</v>
      </c>
      <c r="J44" s="4">
        <v>158809.18</v>
      </c>
      <c r="K44" s="5">
        <v>92705.36</v>
      </c>
      <c r="L44" s="5">
        <v>122528.26</v>
      </c>
      <c r="M44" s="5"/>
      <c r="N44" s="5">
        <f t="shared" ref="N44:N75" si="1">SUM(B44:M44)</f>
        <v>1264966.28</v>
      </c>
    </row>
    <row r="45" spans="1:14">
      <c r="A45" t="s">
        <v>19</v>
      </c>
      <c r="B45" s="5">
        <v>34697.08</v>
      </c>
      <c r="C45" s="5">
        <v>28631.360000000001</v>
      </c>
      <c r="D45" s="5">
        <v>33114.74</v>
      </c>
      <c r="E45" s="5">
        <v>30767.83</v>
      </c>
      <c r="F45" s="47">
        <v>36069.68</v>
      </c>
      <c r="G45" s="5">
        <v>34078.769999999997</v>
      </c>
      <c r="H45" s="5">
        <v>32707.11</v>
      </c>
      <c r="I45" s="4">
        <v>34494.089999999997</v>
      </c>
      <c r="J45" s="4">
        <v>33183.129999999997</v>
      </c>
      <c r="K45" s="5">
        <v>35757.57</v>
      </c>
      <c r="L45" s="5">
        <v>40455.86</v>
      </c>
      <c r="M45" s="5"/>
      <c r="N45" s="5">
        <f t="shared" si="1"/>
        <v>373957.22000000003</v>
      </c>
    </row>
    <row r="46" spans="1:14">
      <c r="A46" t="s">
        <v>68</v>
      </c>
      <c r="B46" s="5">
        <v>4416563.83</v>
      </c>
      <c r="C46" s="5">
        <v>4479337.03</v>
      </c>
      <c r="D46" s="5">
        <v>4379271.7300000004</v>
      </c>
      <c r="E46" s="5">
        <v>4051979.77</v>
      </c>
      <c r="F46" s="47">
        <v>4269691.66</v>
      </c>
      <c r="G46" s="5">
        <v>4448692.82</v>
      </c>
      <c r="H46" s="5">
        <v>4567129.63</v>
      </c>
      <c r="I46" s="4">
        <v>5288441.3899999997</v>
      </c>
      <c r="J46" s="4">
        <v>4407407</v>
      </c>
      <c r="K46" s="5">
        <v>4596982.03</v>
      </c>
      <c r="L46" s="5">
        <v>5361863.03</v>
      </c>
      <c r="M46" s="5"/>
      <c r="N46" s="5">
        <f t="shared" si="1"/>
        <v>50267359.920000002</v>
      </c>
    </row>
    <row r="47" spans="1:14">
      <c r="A47" t="s">
        <v>69</v>
      </c>
      <c r="B47" s="5">
        <v>7441646.7199999997</v>
      </c>
      <c r="C47" s="5">
        <v>7480250.5899999999</v>
      </c>
      <c r="D47" s="5">
        <v>6931127.8200000003</v>
      </c>
      <c r="E47" s="5">
        <v>6496029.7199999997</v>
      </c>
      <c r="F47" s="5">
        <v>6748364.21</v>
      </c>
      <c r="G47" s="5">
        <v>7392167.5099999998</v>
      </c>
      <c r="H47" s="5">
        <v>8239956.71</v>
      </c>
      <c r="I47" s="4">
        <v>9508108.8699999992</v>
      </c>
      <c r="J47" s="4">
        <v>8606381.7400000002</v>
      </c>
      <c r="K47" s="5">
        <v>9086282.5399999991</v>
      </c>
      <c r="L47" s="5">
        <v>10538245.119999999</v>
      </c>
      <c r="M47" s="5"/>
      <c r="N47" s="5">
        <f t="shared" si="1"/>
        <v>88468561.549999982</v>
      </c>
    </row>
    <row r="48" spans="1:14">
      <c r="A48" t="s">
        <v>70</v>
      </c>
      <c r="B48" s="5">
        <v>5488249.4299999997</v>
      </c>
      <c r="C48" s="5">
        <v>5564594.4199999999</v>
      </c>
      <c r="D48" s="5">
        <v>5588994.4400000004</v>
      </c>
      <c r="E48" s="5">
        <v>5431286.1100000003</v>
      </c>
      <c r="F48" s="47">
        <v>5751557.2699999996</v>
      </c>
      <c r="G48" s="5">
        <v>5723863.5700000003</v>
      </c>
      <c r="H48" s="5">
        <v>5657733.3499999996</v>
      </c>
      <c r="I48" s="4">
        <v>6558592.6799999997</v>
      </c>
      <c r="J48" s="4">
        <v>5339355.9400000004</v>
      </c>
      <c r="K48" s="5">
        <v>5637303.2800000003</v>
      </c>
      <c r="L48" s="5">
        <v>6267703.8300000001</v>
      </c>
      <c r="M48" s="5"/>
      <c r="N48" s="5">
        <f t="shared" si="1"/>
        <v>63009234.319999993</v>
      </c>
    </row>
    <row r="49" spans="1:17">
      <c r="A49" t="s">
        <v>20</v>
      </c>
      <c r="B49" s="5">
        <v>376379.42</v>
      </c>
      <c r="C49" s="5">
        <v>374347.87</v>
      </c>
      <c r="D49" s="5">
        <v>357823.67</v>
      </c>
      <c r="E49" s="5">
        <v>317892.47999999998</v>
      </c>
      <c r="F49" s="47">
        <v>363818.77</v>
      </c>
      <c r="G49" s="5">
        <v>369430.68</v>
      </c>
      <c r="H49" s="5">
        <v>359292.98</v>
      </c>
      <c r="I49" s="4">
        <v>424391.47</v>
      </c>
      <c r="J49" s="4">
        <v>350079.46</v>
      </c>
      <c r="K49" s="5">
        <v>387050.54</v>
      </c>
      <c r="L49" s="5">
        <v>428010.76</v>
      </c>
      <c r="M49" s="5"/>
      <c r="N49" s="5">
        <f t="shared" si="1"/>
        <v>4108518.0999999996</v>
      </c>
    </row>
    <row r="50" spans="1:17">
      <c r="A50" t="s">
        <v>21</v>
      </c>
      <c r="B50" s="5">
        <v>40212.03</v>
      </c>
      <c r="C50" s="5">
        <v>37136.550000000003</v>
      </c>
      <c r="D50" s="5">
        <v>45796.28</v>
      </c>
      <c r="E50" s="5">
        <v>33140.6</v>
      </c>
      <c r="F50" s="47">
        <v>37859.85</v>
      </c>
      <c r="G50" s="5">
        <v>51613.78</v>
      </c>
      <c r="H50" s="5">
        <v>26720.69</v>
      </c>
      <c r="I50" s="4">
        <v>40115.22</v>
      </c>
      <c r="J50" s="4">
        <v>41573.949999999997</v>
      </c>
      <c r="K50" s="5">
        <v>37700.46</v>
      </c>
      <c r="L50" s="5">
        <v>65454.25</v>
      </c>
      <c r="M50" s="5"/>
      <c r="N50" s="5">
        <f t="shared" si="1"/>
        <v>457323.66000000003</v>
      </c>
    </row>
    <row r="51" spans="1:17">
      <c r="A51" t="s">
        <v>22</v>
      </c>
      <c r="B51" s="5">
        <v>145078.76</v>
      </c>
      <c r="C51" s="5">
        <v>147116.95000000001</v>
      </c>
      <c r="D51" s="5">
        <v>158476.79</v>
      </c>
      <c r="E51" s="5">
        <v>133524.79999999999</v>
      </c>
      <c r="F51" s="47">
        <v>149244.5</v>
      </c>
      <c r="G51" s="5">
        <v>158905.97</v>
      </c>
      <c r="H51" s="5">
        <v>137084.64000000001</v>
      </c>
      <c r="I51" s="4">
        <v>160721.23000000001</v>
      </c>
      <c r="J51" s="4">
        <v>131509.54</v>
      </c>
      <c r="K51" s="5">
        <v>137770.19</v>
      </c>
      <c r="L51" s="5">
        <v>171928.88</v>
      </c>
      <c r="M51" s="5"/>
      <c r="N51" s="5">
        <f t="shared" si="1"/>
        <v>1631362.25</v>
      </c>
    </row>
    <row r="52" spans="1:17">
      <c r="A52" t="s">
        <v>71</v>
      </c>
      <c r="B52" s="5">
        <v>5912586.25</v>
      </c>
      <c r="C52" s="5">
        <v>6086271.54</v>
      </c>
      <c r="D52" s="5">
        <v>5920259.5599999996</v>
      </c>
      <c r="E52" s="5">
        <v>5145242.1100000003</v>
      </c>
      <c r="F52" s="47">
        <v>5433979.9100000001</v>
      </c>
      <c r="G52" s="5">
        <v>5853770.2300000004</v>
      </c>
      <c r="H52" s="5">
        <v>5803022.4900000002</v>
      </c>
      <c r="I52" s="4">
        <v>6980462.7999999998</v>
      </c>
      <c r="J52" s="4">
        <v>6197478.1699999999</v>
      </c>
      <c r="K52" s="5">
        <v>6513273.8899999997</v>
      </c>
      <c r="L52" s="5">
        <v>7430249.5499999998</v>
      </c>
      <c r="M52" s="5"/>
      <c r="N52" s="5">
        <f t="shared" si="1"/>
        <v>67276596.5</v>
      </c>
    </row>
    <row r="53" spans="1:17">
      <c r="A53" t="s">
        <v>23</v>
      </c>
      <c r="B53" s="5">
        <v>4644193.51</v>
      </c>
      <c r="C53" s="5">
        <v>4766153.67</v>
      </c>
      <c r="D53" s="5">
        <v>4728278.9000000004</v>
      </c>
      <c r="E53" s="5">
        <v>4295634.1500000004</v>
      </c>
      <c r="F53" s="5">
        <v>4574693.55</v>
      </c>
      <c r="G53" s="5">
        <v>4743237.63</v>
      </c>
      <c r="H53" s="5">
        <v>4644177.7</v>
      </c>
      <c r="I53" s="4">
        <v>5635985.04</v>
      </c>
      <c r="J53" s="4">
        <v>4572365.0599999996</v>
      </c>
      <c r="K53" s="5">
        <v>4836514.33</v>
      </c>
      <c r="L53" s="5">
        <v>5491358.5</v>
      </c>
      <c r="M53" s="5"/>
      <c r="N53" s="5">
        <f t="shared" si="1"/>
        <v>52932592.039999999</v>
      </c>
    </row>
    <row r="54" spans="1:17">
      <c r="A54" t="s">
        <v>24</v>
      </c>
      <c r="B54" s="5">
        <v>1634690.78</v>
      </c>
      <c r="C54" s="5">
        <v>1673792.56</v>
      </c>
      <c r="D54" s="5">
        <v>1635065.4</v>
      </c>
      <c r="E54" s="5">
        <v>1544751.44</v>
      </c>
      <c r="F54" s="5">
        <v>1620898.35</v>
      </c>
      <c r="G54" s="5">
        <v>1624362.43</v>
      </c>
      <c r="H54" s="5">
        <v>1748270.93</v>
      </c>
      <c r="I54" s="4">
        <v>2154805.36</v>
      </c>
      <c r="J54" s="4">
        <v>1720103.36</v>
      </c>
      <c r="K54" s="5">
        <v>1817737.78</v>
      </c>
      <c r="L54" s="5">
        <v>2085379.56</v>
      </c>
      <c r="M54" s="5"/>
      <c r="N54" s="5">
        <f t="shared" si="1"/>
        <v>19259857.949999996</v>
      </c>
    </row>
    <row r="55" spans="1:17">
      <c r="A55" t="s">
        <v>72</v>
      </c>
      <c r="B55" s="5">
        <v>6661881.4299999997</v>
      </c>
      <c r="C55" s="5">
        <v>6707335.9299999997</v>
      </c>
      <c r="D55" s="5">
        <v>6884431.4100000001</v>
      </c>
      <c r="E55" s="5">
        <v>5695395.2999999998</v>
      </c>
      <c r="F55" s="47">
        <v>4442579.62</v>
      </c>
      <c r="G55" s="5">
        <v>5260009.25</v>
      </c>
      <c r="H55" s="5">
        <v>5801958.3700000001</v>
      </c>
      <c r="I55" s="4">
        <v>7764133.2199999997</v>
      </c>
      <c r="J55" s="4">
        <v>7115196.7999999998</v>
      </c>
      <c r="K55" s="5">
        <v>7587170.25</v>
      </c>
      <c r="L55" s="5">
        <v>8632586.25</v>
      </c>
      <c r="M55" s="5"/>
      <c r="N55" s="5">
        <f t="shared" si="1"/>
        <v>72552677.829999983</v>
      </c>
    </row>
    <row r="56" spans="1:17">
      <c r="A56" t="s">
        <v>73</v>
      </c>
      <c r="B56" s="5">
        <v>1320891.07</v>
      </c>
      <c r="C56" s="5">
        <v>1374995.17</v>
      </c>
      <c r="D56" s="5">
        <v>1398234.91</v>
      </c>
      <c r="E56" s="5">
        <v>1107656.3799999999</v>
      </c>
      <c r="F56" s="47">
        <v>1173586.99</v>
      </c>
      <c r="G56" s="5">
        <v>1196336.6499999999</v>
      </c>
      <c r="H56" s="5">
        <v>1117441.94</v>
      </c>
      <c r="I56" s="4">
        <v>1368698.06</v>
      </c>
      <c r="J56" s="4">
        <v>1002230.91</v>
      </c>
      <c r="K56" s="5">
        <v>1193710.3700000001</v>
      </c>
      <c r="L56" s="5">
        <v>1522818.32</v>
      </c>
      <c r="M56" s="5"/>
      <c r="N56" s="5">
        <f t="shared" si="1"/>
        <v>13776600.77</v>
      </c>
    </row>
    <row r="57" spans="1:17">
      <c r="A57" t="s">
        <v>74</v>
      </c>
      <c r="B57" s="5">
        <v>5366288.28</v>
      </c>
      <c r="C57" s="5">
        <v>6137530.2000000002</v>
      </c>
      <c r="D57" s="5">
        <v>6336322.2800000003</v>
      </c>
      <c r="E57" s="5">
        <v>4832770.21</v>
      </c>
      <c r="F57" s="5">
        <v>4553036.09</v>
      </c>
      <c r="G57" s="5">
        <v>4444808.16</v>
      </c>
      <c r="H57" s="5">
        <v>3685745.16</v>
      </c>
      <c r="I57" s="4">
        <v>4274653.3</v>
      </c>
      <c r="J57" s="4">
        <v>3113894.04</v>
      </c>
      <c r="K57" s="5">
        <v>3768064.74</v>
      </c>
      <c r="L57" s="5">
        <v>5027719.6500000004</v>
      </c>
      <c r="M57" s="5"/>
      <c r="N57" s="5">
        <f t="shared" si="1"/>
        <v>51540832.109999999</v>
      </c>
    </row>
    <row r="58" spans="1:17">
      <c r="A58" t="s">
        <v>25</v>
      </c>
      <c r="B58" s="5">
        <v>495131.83</v>
      </c>
      <c r="C58" s="5">
        <v>491843.7</v>
      </c>
      <c r="D58" s="5">
        <v>456426.12</v>
      </c>
      <c r="E58" s="5">
        <v>434405.46</v>
      </c>
      <c r="F58" s="47">
        <v>467202.57</v>
      </c>
      <c r="G58" s="5">
        <v>497477.03</v>
      </c>
      <c r="H58" s="5">
        <v>541584.81000000006</v>
      </c>
      <c r="I58" s="4">
        <v>625756.44999999995</v>
      </c>
      <c r="J58" s="4">
        <v>523072.05</v>
      </c>
      <c r="K58" s="5">
        <v>545357.9</v>
      </c>
      <c r="L58" s="5">
        <v>632013.68000000005</v>
      </c>
      <c r="M58" s="5"/>
      <c r="N58" s="5">
        <f t="shared" si="1"/>
        <v>5710271.5999999996</v>
      </c>
    </row>
    <row r="59" spans="1:17">
      <c r="A59" t="s">
        <v>75</v>
      </c>
      <c r="B59" s="5">
        <v>21709814.949999999</v>
      </c>
      <c r="C59" s="5">
        <v>23848324.530000001</v>
      </c>
      <c r="D59" s="5">
        <v>23820626.670000002</v>
      </c>
      <c r="E59" s="5">
        <v>20150372.84</v>
      </c>
      <c r="F59" s="47">
        <v>21896094.640000001</v>
      </c>
      <c r="G59" s="5">
        <v>23905772.530000001</v>
      </c>
      <c r="H59" s="5">
        <v>25794011.219999999</v>
      </c>
      <c r="I59" s="4">
        <v>28708775.780000001</v>
      </c>
      <c r="J59" s="4">
        <v>23523330.399999999</v>
      </c>
      <c r="K59" s="5">
        <v>25504013.829999998</v>
      </c>
      <c r="L59" s="5">
        <v>31317506.73</v>
      </c>
      <c r="M59" s="5"/>
      <c r="N59" s="5">
        <f t="shared" si="1"/>
        <v>270178644.12000006</v>
      </c>
      <c r="Q59" s="9"/>
    </row>
    <row r="60" spans="1:17">
      <c r="A60" t="s">
        <v>76</v>
      </c>
      <c r="B60" s="5">
        <v>8195145.3499999996</v>
      </c>
      <c r="C60" s="5">
        <v>8893681.5800000001</v>
      </c>
      <c r="D60" s="5">
        <v>9019865.3100000005</v>
      </c>
      <c r="E60" s="5">
        <v>7274292.9900000002</v>
      </c>
      <c r="F60" s="47">
        <v>7258980.4199999999</v>
      </c>
      <c r="G60" s="5">
        <v>7867714.9500000002</v>
      </c>
      <c r="H60" s="5">
        <v>8370668.4800000004</v>
      </c>
      <c r="I60" s="4">
        <v>10022797.460000001</v>
      </c>
      <c r="J60" s="4">
        <v>7929195.5899999999</v>
      </c>
      <c r="K60" s="5">
        <v>8752803.3200000003</v>
      </c>
      <c r="L60" s="5">
        <v>10739485.550000001</v>
      </c>
      <c r="M60" s="5"/>
      <c r="N60" s="5">
        <f t="shared" si="1"/>
        <v>94324631.000000015</v>
      </c>
      <c r="Q60" s="9"/>
    </row>
    <row r="61" spans="1:17">
      <c r="A61" t="s">
        <v>77</v>
      </c>
      <c r="B61" s="5">
        <v>24990243.420000002</v>
      </c>
      <c r="C61" s="5">
        <v>24921761.73</v>
      </c>
      <c r="D61" s="5">
        <v>24329120.390000001</v>
      </c>
      <c r="E61" s="5">
        <v>22322017.690000001</v>
      </c>
      <c r="F61" s="5">
        <v>24438319.190000001</v>
      </c>
      <c r="G61" s="5">
        <v>25413360.280000001</v>
      </c>
      <c r="H61" s="5">
        <v>27514733.899999999</v>
      </c>
      <c r="I61" s="4">
        <v>33791939.799999997</v>
      </c>
      <c r="J61" s="4">
        <v>27124669.16</v>
      </c>
      <c r="K61" s="5">
        <v>28575901.829999998</v>
      </c>
      <c r="L61" s="5">
        <v>31799820.039999999</v>
      </c>
      <c r="M61" s="5"/>
      <c r="N61" s="5">
        <f t="shared" si="1"/>
        <v>295221887.43000001</v>
      </c>
    </row>
    <row r="62" spans="1:17">
      <c r="A62" t="s">
        <v>26</v>
      </c>
      <c r="B62" s="5">
        <v>6218057.79</v>
      </c>
      <c r="C62" s="5">
        <v>6078574.3499999996</v>
      </c>
      <c r="D62" s="5">
        <v>5925372.54</v>
      </c>
      <c r="E62" s="5">
        <v>5445790.8399999999</v>
      </c>
      <c r="F62" s="47">
        <v>5937969.8600000003</v>
      </c>
      <c r="G62" s="5">
        <v>6107682.9699999997</v>
      </c>
      <c r="H62" s="5">
        <v>6121308.3099999996</v>
      </c>
      <c r="I62" s="4">
        <v>7527620.4900000002</v>
      </c>
      <c r="J62" s="4">
        <v>5875030.2599999998</v>
      </c>
      <c r="K62" s="5">
        <v>6113385.54</v>
      </c>
      <c r="L62" s="5">
        <v>6891238.4000000004</v>
      </c>
      <c r="M62" s="5"/>
      <c r="N62" s="5">
        <f t="shared" si="1"/>
        <v>68242031.350000009</v>
      </c>
    </row>
    <row r="63" spans="1:17">
      <c r="A63" t="s">
        <v>78</v>
      </c>
      <c r="B63" s="5">
        <v>15788301.59</v>
      </c>
      <c r="C63" s="5">
        <v>15832957.07</v>
      </c>
      <c r="D63" s="5">
        <v>15458019.5</v>
      </c>
      <c r="E63" s="5">
        <v>13438622.42</v>
      </c>
      <c r="F63" s="47">
        <v>14033422.380000001</v>
      </c>
      <c r="G63" s="5">
        <v>14731979.779999999</v>
      </c>
      <c r="H63" s="5">
        <v>14405792.02</v>
      </c>
      <c r="I63" s="4">
        <v>17566660.710000001</v>
      </c>
      <c r="J63" s="4">
        <v>14499553.26</v>
      </c>
      <c r="K63" s="5">
        <v>15765232.560000001</v>
      </c>
      <c r="L63" s="5">
        <v>18376868.170000002</v>
      </c>
      <c r="M63" s="5"/>
      <c r="N63" s="5">
        <f t="shared" si="1"/>
        <v>169897409.45999998</v>
      </c>
    </row>
    <row r="64" spans="1:17">
      <c r="A64" t="s">
        <v>79</v>
      </c>
      <c r="B64" s="5">
        <v>8889889.1600000001</v>
      </c>
      <c r="C64" s="5">
        <v>9005894.3000000007</v>
      </c>
      <c r="D64" s="5">
        <v>8689031.1699999999</v>
      </c>
      <c r="E64" s="5">
        <v>8208342.3499999996</v>
      </c>
      <c r="F64" s="47">
        <v>8490734.1999999993</v>
      </c>
      <c r="G64" s="5">
        <v>8991602.9199999999</v>
      </c>
      <c r="H64" s="5">
        <v>8899509.5199999996</v>
      </c>
      <c r="I64" s="4">
        <v>10782811.539999999</v>
      </c>
      <c r="J64" s="4">
        <v>9193709.7699999996</v>
      </c>
      <c r="K64" s="5">
        <v>9413865.2400000002</v>
      </c>
      <c r="L64" s="5">
        <v>10815350.439999999</v>
      </c>
      <c r="M64" s="5"/>
      <c r="N64" s="5">
        <f t="shared" si="1"/>
        <v>101380740.60999998</v>
      </c>
    </row>
    <row r="65" spans="1:17">
      <c r="A65" t="s">
        <v>80</v>
      </c>
      <c r="B65" s="5">
        <v>648158.09</v>
      </c>
      <c r="C65" s="5">
        <v>622172.24</v>
      </c>
      <c r="D65" s="5">
        <v>592871.93000000005</v>
      </c>
      <c r="E65" s="5">
        <v>539226.28</v>
      </c>
      <c r="F65" s="47">
        <v>565660.82999999996</v>
      </c>
      <c r="G65" s="5">
        <v>582424.31000000006</v>
      </c>
      <c r="H65" s="5">
        <v>528010.54</v>
      </c>
      <c r="I65" s="4">
        <v>655008.63</v>
      </c>
      <c r="J65" s="4">
        <v>546667.31000000006</v>
      </c>
      <c r="K65" s="5">
        <v>592879.11</v>
      </c>
      <c r="L65" s="5">
        <v>707691.72</v>
      </c>
      <c r="M65" s="5"/>
      <c r="N65" s="5">
        <f t="shared" si="1"/>
        <v>6580770.9900000002</v>
      </c>
      <c r="Q65" s="5"/>
    </row>
    <row r="66" spans="1:17">
      <c r="A66" t="s">
        <v>81</v>
      </c>
      <c r="B66" s="5">
        <v>2293227.9700000002</v>
      </c>
      <c r="C66" s="5">
        <v>2394265.9500000002</v>
      </c>
      <c r="D66" s="5">
        <v>2446199</v>
      </c>
      <c r="E66" s="5">
        <v>2033213.82</v>
      </c>
      <c r="F66" s="5">
        <v>2134486.16</v>
      </c>
      <c r="G66" s="5">
        <v>2268646.69</v>
      </c>
      <c r="H66" s="5">
        <v>2252038.86</v>
      </c>
      <c r="I66" s="4">
        <v>2742710.77</v>
      </c>
      <c r="J66" s="4">
        <v>2148087.09</v>
      </c>
      <c r="K66" s="5">
        <v>2324244.5299999998</v>
      </c>
      <c r="L66" s="5">
        <v>2653685.38</v>
      </c>
      <c r="M66" s="5"/>
      <c r="N66" s="5">
        <f t="shared" si="1"/>
        <v>25690806.219999999</v>
      </c>
      <c r="Q66" s="5"/>
    </row>
    <row r="67" spans="1:17">
      <c r="A67" t="s">
        <v>82</v>
      </c>
      <c r="B67" s="5">
        <v>3413190.45</v>
      </c>
      <c r="C67" s="5">
        <v>3526663.18</v>
      </c>
      <c r="D67" s="5">
        <v>3494820.15</v>
      </c>
      <c r="E67" s="5">
        <v>3193378.48</v>
      </c>
      <c r="F67" s="47">
        <v>3427186.72</v>
      </c>
      <c r="G67" s="5">
        <v>3716102.88</v>
      </c>
      <c r="H67" s="5">
        <v>3517526.18</v>
      </c>
      <c r="I67" s="4">
        <v>4175217.55</v>
      </c>
      <c r="J67" s="4">
        <v>3612779.64</v>
      </c>
      <c r="K67" s="5">
        <v>3717428.61</v>
      </c>
      <c r="L67" s="5">
        <v>4242088.8</v>
      </c>
      <c r="M67" s="5"/>
      <c r="N67" s="5">
        <f t="shared" si="1"/>
        <v>40036382.640000001</v>
      </c>
    </row>
    <row r="68" spans="1:17">
      <c r="A68" t="s">
        <v>83</v>
      </c>
      <c r="B68" s="5">
        <v>1911083.37</v>
      </c>
      <c r="C68" s="5">
        <v>2163094.52</v>
      </c>
      <c r="D68" s="5">
        <v>1807571.08</v>
      </c>
      <c r="E68" s="5">
        <v>1712491.17</v>
      </c>
      <c r="F68" s="47">
        <v>1734497.14</v>
      </c>
      <c r="G68" s="5">
        <v>1760953.29</v>
      </c>
      <c r="H68" s="5">
        <v>1665062.25</v>
      </c>
      <c r="I68" s="4">
        <v>1933663.42</v>
      </c>
      <c r="J68" s="4">
        <v>1551215.73</v>
      </c>
      <c r="K68" s="5">
        <v>1633922.15</v>
      </c>
      <c r="L68" s="5">
        <v>1961783.23</v>
      </c>
      <c r="M68" s="5"/>
      <c r="N68" s="5">
        <f t="shared" si="1"/>
        <v>19835337.350000001</v>
      </c>
    </row>
    <row r="69" spans="1:17">
      <c r="A69" t="s">
        <v>84</v>
      </c>
      <c r="B69" s="5">
        <v>7924944.6299999999</v>
      </c>
      <c r="C69" s="5">
        <v>8051875.0499999998</v>
      </c>
      <c r="D69" s="5">
        <v>7646006.1799999997</v>
      </c>
      <c r="E69" s="5">
        <v>6701167.6699999999</v>
      </c>
      <c r="F69" s="47">
        <v>7149206.0800000001</v>
      </c>
      <c r="G69" s="5">
        <v>7873189.2699999996</v>
      </c>
      <c r="H69" s="5">
        <v>8279194.5199999996</v>
      </c>
      <c r="I69" s="4">
        <v>9984587.3300000001</v>
      </c>
      <c r="J69" s="4">
        <v>8736466.2799999993</v>
      </c>
      <c r="K69" s="5">
        <v>9405610.1600000001</v>
      </c>
      <c r="L69" s="5">
        <v>10649172.789999999</v>
      </c>
      <c r="M69" s="5"/>
      <c r="N69" s="5">
        <f t="shared" si="1"/>
        <v>92401419.959999979</v>
      </c>
    </row>
    <row r="70" spans="1:17">
      <c r="A70" t="s">
        <v>85</v>
      </c>
      <c r="B70" s="5">
        <v>6259706.7400000002</v>
      </c>
      <c r="C70" s="5">
        <v>6536999.5499999998</v>
      </c>
      <c r="D70" s="5">
        <v>6183927.5</v>
      </c>
      <c r="E70" s="5">
        <v>5888371.75</v>
      </c>
      <c r="F70" s="5">
        <v>6377232.3200000003</v>
      </c>
      <c r="G70" s="5">
        <v>6343169.3300000001</v>
      </c>
      <c r="H70" s="5">
        <v>6262095.5599999996</v>
      </c>
      <c r="I70" s="4">
        <v>7819015.2400000002</v>
      </c>
      <c r="J70" s="4">
        <v>6047121.7800000003</v>
      </c>
      <c r="K70" s="5">
        <v>6296811.79</v>
      </c>
      <c r="L70" s="5">
        <v>7528728.1299999999</v>
      </c>
      <c r="M70" s="5"/>
      <c r="N70" s="5">
        <f t="shared" si="1"/>
        <v>71543179.689999998</v>
      </c>
    </row>
    <row r="71" spans="1:17">
      <c r="A71" t="s">
        <v>27</v>
      </c>
      <c r="B71" s="5">
        <v>1427332.12</v>
      </c>
      <c r="C71" s="5">
        <v>1444255.67</v>
      </c>
      <c r="D71" s="5">
        <v>1383652.28</v>
      </c>
      <c r="E71" s="5">
        <v>1328752.8999999999</v>
      </c>
      <c r="F71" s="47">
        <v>1396114.03</v>
      </c>
      <c r="G71" s="5">
        <v>1542098.84</v>
      </c>
      <c r="H71" s="5">
        <v>1532579.54</v>
      </c>
      <c r="I71" s="4">
        <v>1760108.52</v>
      </c>
      <c r="J71" s="4">
        <v>1632969.39</v>
      </c>
      <c r="K71" s="5">
        <v>1808098.02</v>
      </c>
      <c r="L71" s="5">
        <v>1954831.15</v>
      </c>
      <c r="M71" s="5"/>
      <c r="N71" s="5">
        <f t="shared" si="1"/>
        <v>17210792.460000001</v>
      </c>
    </row>
    <row r="72" spans="1:17">
      <c r="A72" t="s">
        <v>86</v>
      </c>
      <c r="B72" s="5">
        <v>397890.49</v>
      </c>
      <c r="C72" s="5">
        <v>425566.46</v>
      </c>
      <c r="D72" s="5">
        <v>389879.35</v>
      </c>
      <c r="E72" s="5">
        <v>365289.54</v>
      </c>
      <c r="F72" s="47">
        <v>395456.1</v>
      </c>
      <c r="G72" s="5">
        <v>439119.78</v>
      </c>
      <c r="H72" s="5">
        <v>409878.65</v>
      </c>
      <c r="I72" s="4">
        <v>483876.42</v>
      </c>
      <c r="J72" s="4">
        <v>411308.26</v>
      </c>
      <c r="K72" s="5">
        <v>421890.14</v>
      </c>
      <c r="L72" s="5">
        <v>480411.44</v>
      </c>
      <c r="M72" s="5"/>
      <c r="N72" s="5">
        <f t="shared" si="1"/>
        <v>4620566.63</v>
      </c>
    </row>
    <row r="73" spans="1:17">
      <c r="A73" t="s">
        <v>28</v>
      </c>
      <c r="B73" s="5">
        <v>221832.56</v>
      </c>
      <c r="C73" s="5">
        <v>221458.84</v>
      </c>
      <c r="D73" s="5">
        <v>232767.53</v>
      </c>
      <c r="E73" s="5">
        <v>180947.37</v>
      </c>
      <c r="F73" s="47">
        <v>211028.5</v>
      </c>
      <c r="G73" s="5">
        <v>239980.51</v>
      </c>
      <c r="H73" s="5">
        <v>211460.35</v>
      </c>
      <c r="I73" s="4">
        <v>214365.59</v>
      </c>
      <c r="J73" s="4">
        <v>189267.41</v>
      </c>
      <c r="K73" s="5">
        <v>191608.89</v>
      </c>
      <c r="L73" s="5">
        <v>221056.91</v>
      </c>
      <c r="M73" s="5"/>
      <c r="N73" s="5">
        <f t="shared" si="1"/>
        <v>2335774.4600000004</v>
      </c>
    </row>
    <row r="74" spans="1:17">
      <c r="A74" t="s">
        <v>29</v>
      </c>
      <c r="B74" s="5">
        <v>64321.57</v>
      </c>
      <c r="C74" s="5">
        <v>55651.31</v>
      </c>
      <c r="D74" s="5">
        <v>58298.3</v>
      </c>
      <c r="E74" s="5">
        <v>52449.46</v>
      </c>
      <c r="F74" s="47">
        <v>55302.85</v>
      </c>
      <c r="G74" s="5">
        <v>60201.74</v>
      </c>
      <c r="H74" s="5">
        <v>56520.2</v>
      </c>
      <c r="I74" s="4">
        <v>63850.13</v>
      </c>
      <c r="J74" s="4">
        <v>55932.06</v>
      </c>
      <c r="K74" s="5">
        <v>56054.67</v>
      </c>
      <c r="L74" s="5">
        <v>69925.899999999994</v>
      </c>
      <c r="M74" s="5"/>
      <c r="N74" s="5">
        <f t="shared" si="1"/>
        <v>648508.19000000006</v>
      </c>
    </row>
    <row r="75" spans="1:17">
      <c r="A75" t="s">
        <v>87</v>
      </c>
      <c r="B75" s="5">
        <v>3968242.49</v>
      </c>
      <c r="C75" s="5">
        <v>4154294.49</v>
      </c>
      <c r="D75" s="5">
        <v>4146242.85</v>
      </c>
      <c r="E75" s="5">
        <v>3588698.12</v>
      </c>
      <c r="F75" s="47">
        <v>3735137.9</v>
      </c>
      <c r="G75" s="5">
        <v>3833399.52</v>
      </c>
      <c r="H75" s="5">
        <v>3809378.13</v>
      </c>
      <c r="I75" s="4">
        <v>4572673.13</v>
      </c>
      <c r="J75" s="4">
        <v>3952045.97</v>
      </c>
      <c r="K75" s="5">
        <v>4146517.53</v>
      </c>
      <c r="L75" s="5">
        <v>4728808.7699999996</v>
      </c>
      <c r="M75" s="5"/>
      <c r="N75" s="5">
        <f t="shared" si="1"/>
        <v>44635438.899999991</v>
      </c>
    </row>
    <row r="76" spans="1:17">
      <c r="A76" t="s">
        <v>88</v>
      </c>
      <c r="B76" s="5">
        <v>246511.13</v>
      </c>
      <c r="C76" s="5">
        <v>243614.16</v>
      </c>
      <c r="D76" s="5">
        <v>217673.85</v>
      </c>
      <c r="E76" s="5">
        <v>199551.42</v>
      </c>
      <c r="F76" s="47">
        <v>212084.61</v>
      </c>
      <c r="G76" s="5">
        <v>197724.91</v>
      </c>
      <c r="H76" s="5">
        <v>196008.3</v>
      </c>
      <c r="I76" s="4">
        <v>246435.7</v>
      </c>
      <c r="J76" s="4">
        <v>199198.12</v>
      </c>
      <c r="K76" s="5">
        <v>210151.95</v>
      </c>
      <c r="L76" s="5">
        <v>242463.24</v>
      </c>
      <c r="M76" s="5"/>
      <c r="N76" s="5">
        <f>SUM(B76:M76)</f>
        <v>2411417.3899999997</v>
      </c>
    </row>
    <row r="77" spans="1:17">
      <c r="A77" t="s">
        <v>89</v>
      </c>
      <c r="B77" s="5">
        <v>3922551.94</v>
      </c>
      <c r="C77" s="5">
        <v>4791166.26</v>
      </c>
      <c r="D77" s="5">
        <v>5170525.09</v>
      </c>
      <c r="E77" s="5">
        <v>3334738.62</v>
      </c>
      <c r="F77" s="47">
        <v>2869811.77</v>
      </c>
      <c r="G77" s="5">
        <v>2844987.02</v>
      </c>
      <c r="H77" s="5">
        <v>2133114.5099999998</v>
      </c>
      <c r="I77" s="4">
        <v>2334752.75</v>
      </c>
      <c r="J77" s="4">
        <v>1988986.07</v>
      </c>
      <c r="K77" s="5">
        <v>2355321.15</v>
      </c>
      <c r="L77" s="5">
        <v>3744670.45</v>
      </c>
      <c r="M77" s="5"/>
      <c r="N77" s="5">
        <f>SUM(B77:M77)</f>
        <v>35490625.630000003</v>
      </c>
    </row>
    <row r="78" spans="1:17">
      <c r="A78" t="s">
        <v>30</v>
      </c>
      <c r="B78" s="5">
        <v>263786.78999999998</v>
      </c>
      <c r="C78" s="5">
        <v>266254.03000000003</v>
      </c>
      <c r="D78" s="5">
        <v>256969.95</v>
      </c>
      <c r="E78" s="5">
        <v>231859.21</v>
      </c>
      <c r="F78" s="47">
        <v>238949.24</v>
      </c>
      <c r="G78" s="5">
        <v>258397.07</v>
      </c>
      <c r="H78" s="5">
        <v>249825.48</v>
      </c>
      <c r="I78" s="4">
        <v>293494.63</v>
      </c>
      <c r="J78" s="4">
        <v>230918.22</v>
      </c>
      <c r="K78" s="5">
        <v>245251.41</v>
      </c>
      <c r="L78" s="5">
        <v>300962.65000000002</v>
      </c>
      <c r="M78" s="5"/>
      <c r="N78" s="5">
        <f>SUM(B78:M78)</f>
        <v>2836668.68</v>
      </c>
    </row>
    <row r="79" spans="1:17">
      <c r="A79" t="s">
        <v>1</v>
      </c>
      <c r="F79" s="5"/>
    </row>
    <row r="80" spans="1:17">
      <c r="A80" t="s">
        <v>31</v>
      </c>
      <c r="B80" s="5">
        <f t="shared" ref="B80:M80" si="2">SUM(B12:B78)</f>
        <v>354864120.31999999</v>
      </c>
      <c r="C80" s="5">
        <f t="shared" si="2"/>
        <v>366035248.13</v>
      </c>
      <c r="D80" s="5">
        <f t="shared" si="2"/>
        <v>358847496.69999999</v>
      </c>
      <c r="E80" s="5">
        <f t="shared" si="2"/>
        <v>320357871.80000013</v>
      </c>
      <c r="F80" s="5">
        <f t="shared" si="2"/>
        <v>335769869.0800001</v>
      </c>
      <c r="G80" s="5">
        <f t="shared" si="2"/>
        <v>350632653.10999995</v>
      </c>
      <c r="H80" s="5">
        <f t="shared" si="2"/>
        <v>360745737.02999997</v>
      </c>
      <c r="I80" s="5">
        <f t="shared" si="2"/>
        <v>431376665.90999997</v>
      </c>
      <c r="J80" s="5">
        <f t="shared" si="2"/>
        <v>355046978.13999999</v>
      </c>
      <c r="K80" s="5">
        <f t="shared" si="2"/>
        <v>374205474.53999996</v>
      </c>
      <c r="L80" s="5">
        <f t="shared" si="2"/>
        <v>431897104.79000008</v>
      </c>
      <c r="M80" s="5">
        <f t="shared" si="2"/>
        <v>0</v>
      </c>
      <c r="N80" s="5">
        <f>SUM(B80:M80)</f>
        <v>4039779219.5499997</v>
      </c>
    </row>
    <row r="84" ht="10.9" customHeight="1"/>
  </sheetData>
  <mergeCells count="5">
    <mergeCell ref="A7:N7"/>
    <mergeCell ref="A3:N3"/>
    <mergeCell ref="A4:N4"/>
    <mergeCell ref="A5:N5"/>
    <mergeCell ref="A6:N6"/>
  </mergeCells>
  <phoneticPr fontId="0" type="noConversion"/>
  <printOptions headings="1" gridLines="1"/>
  <pageMargins left="0.75" right="0.75" top="1" bottom="1" header="0.5" footer="0.5"/>
  <pageSetup scale="83" fitToHeight="1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25"/>
    <pageSetUpPr fitToPage="1"/>
  </sheetPr>
  <dimension ref="A1:V81"/>
  <sheetViews>
    <sheetView zoomScaleNormal="100" workbookViewId="0">
      <pane xSplit="1" ySplit="11" topLeftCell="B12" activePane="bottomRight" state="frozen"/>
      <selection pane="topRight"/>
      <selection pane="bottomLeft"/>
      <selection pane="bottomRight" activeCell="B12" sqref="B12:L78"/>
    </sheetView>
  </sheetViews>
  <sheetFormatPr defaultRowHeight="12.75"/>
  <cols>
    <col min="1" max="1" width="16.1640625" bestFit="1" customWidth="1"/>
    <col min="2" max="3" width="9.1640625" bestFit="1" customWidth="1"/>
    <col min="4" max="4" width="11.1640625" bestFit="1" customWidth="1"/>
    <col min="5" max="5" width="9.1640625" style="11" bestFit="1" customWidth="1"/>
    <col min="6" max="6" width="9.1640625" bestFit="1" customWidth="1"/>
    <col min="7" max="7" width="9.1640625" customWidth="1"/>
    <col min="8" max="12" width="9.1640625" bestFit="1" customWidth="1"/>
    <col min="13" max="13" width="9.1640625" style="18" bestFit="1" customWidth="1"/>
    <col min="14" max="14" width="10.1640625" bestFit="1" customWidth="1"/>
    <col min="18" max="18" width="9.5" style="11" bestFit="1" customWidth="1"/>
    <col min="19" max="19" width="11.1640625" style="5" bestFit="1" customWidth="1"/>
  </cols>
  <sheetData>
    <row r="1" spans="1:19">
      <c r="A1" t="str">
        <f>'SFY 21-22'!A1</f>
        <v>VALIDATED TAX RECEIPTS DATA FOR: JULY, 2021 thru June, 2022</v>
      </c>
      <c r="E1"/>
      <c r="M1"/>
      <c r="N1" t="s">
        <v>90</v>
      </c>
      <c r="R1"/>
      <c r="S1"/>
    </row>
    <row r="2" spans="1:19">
      <c r="E2"/>
      <c r="M2"/>
      <c r="R2"/>
      <c r="S2"/>
    </row>
    <row r="3" spans="1:19">
      <c r="A3" s="102" t="s">
        <v>45</v>
      </c>
      <c r="B3" s="102"/>
      <c r="C3" s="102"/>
      <c r="D3" s="102"/>
      <c r="E3" s="102"/>
      <c r="F3" s="102"/>
      <c r="G3" s="102"/>
      <c r="H3" s="102"/>
      <c r="I3" s="102"/>
      <c r="J3" s="102"/>
      <c r="K3" s="102"/>
      <c r="L3" s="102"/>
      <c r="M3" s="102"/>
      <c r="N3" s="102"/>
      <c r="R3"/>
      <c r="S3"/>
    </row>
    <row r="4" spans="1:19">
      <c r="A4" s="102" t="s">
        <v>46</v>
      </c>
      <c r="B4" s="102"/>
      <c r="C4" s="102"/>
      <c r="D4" s="102"/>
      <c r="E4" s="102"/>
      <c r="F4" s="102"/>
      <c r="G4" s="102"/>
      <c r="H4" s="102"/>
      <c r="I4" s="102"/>
      <c r="J4" s="102"/>
      <c r="K4" s="102"/>
      <c r="L4" s="102"/>
      <c r="M4" s="102"/>
      <c r="N4" s="102"/>
      <c r="R4"/>
      <c r="S4"/>
    </row>
    <row r="5" spans="1:19">
      <c r="A5" s="102" t="s">
        <v>47</v>
      </c>
      <c r="B5" s="102"/>
      <c r="C5" s="102"/>
      <c r="D5" s="102"/>
      <c r="E5" s="102"/>
      <c r="F5" s="102"/>
      <c r="G5" s="102"/>
      <c r="H5" s="102"/>
      <c r="I5" s="102"/>
      <c r="J5" s="102"/>
      <c r="K5" s="102"/>
      <c r="L5" s="102"/>
      <c r="M5" s="102"/>
      <c r="N5" s="102"/>
      <c r="R5"/>
      <c r="S5"/>
    </row>
    <row r="6" spans="1:19">
      <c r="A6" s="102" t="s">
        <v>48</v>
      </c>
      <c r="B6" s="102"/>
      <c r="C6" s="102"/>
      <c r="D6" s="102"/>
      <c r="E6" s="102"/>
      <c r="F6" s="102"/>
      <c r="G6" s="102"/>
      <c r="H6" s="102"/>
      <c r="I6" s="102"/>
      <c r="J6" s="102"/>
      <c r="K6" s="102"/>
      <c r="L6" s="102"/>
      <c r="M6" s="102"/>
      <c r="N6" s="102"/>
      <c r="R6"/>
      <c r="S6"/>
    </row>
    <row r="7" spans="1:19">
      <c r="A7" s="6"/>
      <c r="B7" s="6"/>
      <c r="C7" s="6"/>
      <c r="D7" s="6"/>
      <c r="E7" s="6"/>
      <c r="F7" s="6"/>
      <c r="G7" s="6" t="s">
        <v>92</v>
      </c>
      <c r="H7" s="6"/>
      <c r="I7" s="6"/>
      <c r="J7" s="6"/>
      <c r="K7" s="6"/>
      <c r="L7" s="6"/>
      <c r="M7" s="6"/>
      <c r="N7" s="6"/>
      <c r="R7"/>
      <c r="S7"/>
    </row>
    <row r="8" spans="1:19">
      <c r="B8" s="43"/>
      <c r="E8"/>
      <c r="M8"/>
      <c r="R8"/>
      <c r="S8"/>
    </row>
    <row r="9" spans="1:19">
      <c r="B9" s="39">
        <f>'Local Option Sales Tax Dist'!B9</f>
        <v>44378</v>
      </c>
      <c r="C9" s="39">
        <f>'Local Option Sales Tax Dist'!C9</f>
        <v>44409</v>
      </c>
      <c r="D9" s="39">
        <f>'Local Option Sales Tax Dist'!D9</f>
        <v>44440</v>
      </c>
      <c r="E9" s="39">
        <f>'Local Option Sales Tax Dist'!E9</f>
        <v>44470</v>
      </c>
      <c r="F9" s="39">
        <f>'Local Option Sales Tax Dist'!F9</f>
        <v>44501</v>
      </c>
      <c r="G9" s="39">
        <f>'Local Option Sales Tax Dist'!G9</f>
        <v>44531</v>
      </c>
      <c r="H9" s="39">
        <f>'Local Option Sales Tax Dist'!H9</f>
        <v>44562</v>
      </c>
      <c r="I9" s="39">
        <f>'Local Option Sales Tax Dist'!I9</f>
        <v>44593</v>
      </c>
      <c r="J9" s="39">
        <f>'Local Option Sales Tax Dist'!J9</f>
        <v>44621</v>
      </c>
      <c r="K9" s="39">
        <f>'Local Option Sales Tax Dist'!K9</f>
        <v>44652</v>
      </c>
      <c r="L9" s="39">
        <f>'Local Option Sales Tax Dist'!L9</f>
        <v>44682</v>
      </c>
      <c r="M9" s="39">
        <f>'Local Option Sales Tax Dist'!M9</f>
        <v>44713</v>
      </c>
      <c r="N9" s="39" t="str">
        <f>'Local Option Sales Tax Dist'!N9</f>
        <v>SFY21-22</v>
      </c>
      <c r="R9"/>
      <c r="S9"/>
    </row>
    <row r="10" spans="1:19">
      <c r="A10" t="s">
        <v>0</v>
      </c>
    </row>
    <row r="11" spans="1:19">
      <c r="A11" t="s">
        <v>1</v>
      </c>
    </row>
    <row r="12" spans="1:19">
      <c r="A12" t="s">
        <v>53</v>
      </c>
      <c r="B12" s="4"/>
      <c r="D12" s="10"/>
      <c r="E12" s="10"/>
      <c r="F12" s="10"/>
      <c r="G12" s="4"/>
      <c r="H12" s="45"/>
      <c r="I12" s="2"/>
      <c r="J12" s="4"/>
      <c r="K12" s="4"/>
      <c r="L12" s="4"/>
      <c r="M12" s="4"/>
      <c r="N12" s="5">
        <f t="shared" ref="N12:N40" si="0">SUM(B12:M12)</f>
        <v>0</v>
      </c>
    </row>
    <row r="13" spans="1:19">
      <c r="A13" t="s">
        <v>54</v>
      </c>
      <c r="B13" s="4"/>
      <c r="D13" s="10"/>
      <c r="E13" s="10"/>
      <c r="F13" s="10"/>
      <c r="G13" s="4"/>
      <c r="H13" s="45"/>
      <c r="I13" s="2"/>
      <c r="J13" s="4"/>
      <c r="K13" s="4"/>
      <c r="L13" s="4"/>
      <c r="M13" s="4"/>
      <c r="N13" s="5">
        <f t="shared" si="0"/>
        <v>0</v>
      </c>
    </row>
    <row r="14" spans="1:19">
      <c r="A14" t="s">
        <v>55</v>
      </c>
      <c r="B14" s="4"/>
      <c r="D14" s="10"/>
      <c r="E14" s="10"/>
      <c r="F14" s="42"/>
      <c r="G14" s="4"/>
      <c r="H14" s="45"/>
      <c r="I14" s="2"/>
      <c r="J14" s="4"/>
      <c r="K14" s="4"/>
      <c r="L14" s="4"/>
      <c r="M14" s="4"/>
      <c r="N14" s="5">
        <f t="shared" si="0"/>
        <v>0</v>
      </c>
    </row>
    <row r="15" spans="1:19">
      <c r="A15" t="s">
        <v>2</v>
      </c>
      <c r="B15" s="29">
        <v>16374.14</v>
      </c>
      <c r="C15" s="29">
        <v>16118.79</v>
      </c>
      <c r="D15" s="29">
        <v>16191.46</v>
      </c>
      <c r="E15" s="12">
        <v>14073.44</v>
      </c>
      <c r="F15" s="45">
        <v>16000.6</v>
      </c>
      <c r="G15" s="29">
        <v>15986.96</v>
      </c>
      <c r="H15" s="45">
        <v>15485.66</v>
      </c>
      <c r="I15" s="29">
        <v>15310.82</v>
      </c>
      <c r="J15" s="29">
        <v>13539.76</v>
      </c>
      <c r="K15" s="29">
        <v>17374.11</v>
      </c>
      <c r="L15" s="29">
        <v>20548.7</v>
      </c>
      <c r="M15" s="12"/>
      <c r="N15" s="5">
        <f>SUM(B15:M15)</f>
        <v>177004.44000000006</v>
      </c>
    </row>
    <row r="16" spans="1:19">
      <c r="A16" t="s">
        <v>56</v>
      </c>
      <c r="B16" s="4"/>
      <c r="D16" s="10"/>
      <c r="E16" s="10"/>
      <c r="F16" s="10"/>
      <c r="G16" s="4"/>
      <c r="H16" s="45"/>
      <c r="I16" s="2"/>
      <c r="J16" s="4"/>
      <c r="K16" s="4"/>
      <c r="L16" s="4"/>
      <c r="M16" s="4"/>
      <c r="N16" s="5">
        <f t="shared" si="0"/>
        <v>0</v>
      </c>
    </row>
    <row r="17" spans="1:20">
      <c r="A17" t="s">
        <v>57</v>
      </c>
      <c r="B17" s="4"/>
      <c r="D17" s="10"/>
      <c r="E17" s="10"/>
      <c r="F17" s="10"/>
      <c r="G17" s="4"/>
      <c r="H17" s="45"/>
      <c r="I17" s="2"/>
      <c r="J17" s="4"/>
      <c r="K17" s="4"/>
      <c r="L17" s="4"/>
      <c r="M17" s="4"/>
      <c r="N17" s="5">
        <f t="shared" si="0"/>
        <v>0</v>
      </c>
    </row>
    <row r="18" spans="1:20">
      <c r="A18" t="s">
        <v>3</v>
      </c>
      <c r="B18" s="4"/>
      <c r="D18" s="10"/>
      <c r="E18" s="10"/>
      <c r="F18" s="10"/>
      <c r="G18" s="4"/>
      <c r="H18" s="45"/>
      <c r="I18" s="2"/>
      <c r="J18" s="4"/>
      <c r="K18" s="4"/>
      <c r="L18" s="4"/>
      <c r="M18" s="4"/>
      <c r="N18" s="5">
        <f t="shared" si="0"/>
        <v>0</v>
      </c>
      <c r="R18" s="25"/>
    </row>
    <row r="19" spans="1:20">
      <c r="A19" t="s">
        <v>58</v>
      </c>
      <c r="B19" s="4"/>
      <c r="D19" s="10"/>
      <c r="E19" s="10"/>
      <c r="F19" s="10"/>
      <c r="G19" s="4"/>
      <c r="H19" s="45"/>
      <c r="I19" s="2"/>
      <c r="J19" s="4"/>
      <c r="K19" s="4"/>
      <c r="L19" s="4"/>
      <c r="M19" s="4"/>
      <c r="N19" s="5">
        <f t="shared" si="0"/>
        <v>0</v>
      </c>
      <c r="Q19" s="20"/>
      <c r="R19" s="25"/>
    </row>
    <row r="20" spans="1:20">
      <c r="A20" t="s">
        <v>59</v>
      </c>
      <c r="B20" s="29">
        <v>217049.4</v>
      </c>
      <c r="C20" s="29">
        <v>252375.77</v>
      </c>
      <c r="D20" s="29">
        <v>315964.32</v>
      </c>
      <c r="E20" s="12">
        <v>207616.59</v>
      </c>
      <c r="F20" s="45">
        <v>183408.11</v>
      </c>
      <c r="G20" s="29">
        <v>186163.13</v>
      </c>
      <c r="H20" s="45">
        <v>193295.49</v>
      </c>
      <c r="I20" s="29">
        <v>235538.14</v>
      </c>
      <c r="J20" s="29">
        <v>266918.09999999998</v>
      </c>
      <c r="K20" s="29">
        <v>309233.15999999997</v>
      </c>
      <c r="L20" s="29">
        <v>338744.84</v>
      </c>
      <c r="M20" s="12"/>
      <c r="N20" s="5">
        <f>SUM(B20:M20)</f>
        <v>2706307.05</v>
      </c>
      <c r="Q20" s="20"/>
      <c r="R20" s="25"/>
    </row>
    <row r="21" spans="1:20">
      <c r="A21" t="s">
        <v>60</v>
      </c>
      <c r="B21" s="4"/>
      <c r="D21" s="10"/>
      <c r="E21" s="10"/>
      <c r="F21" s="10"/>
      <c r="G21" s="4"/>
      <c r="H21" s="45"/>
      <c r="I21" s="2"/>
      <c r="J21" s="4"/>
      <c r="K21" s="4"/>
      <c r="L21" s="4"/>
      <c r="M21" s="4"/>
      <c r="N21" s="5">
        <f>SUM(B21:M21)</f>
        <v>0</v>
      </c>
      <c r="Q21" s="20"/>
      <c r="R21" s="25"/>
    </row>
    <row r="22" spans="1:20">
      <c r="A22" t="s">
        <v>61</v>
      </c>
      <c r="B22" s="4"/>
      <c r="D22" s="10"/>
      <c r="E22" s="10"/>
      <c r="F22" s="10"/>
      <c r="G22" s="4"/>
      <c r="H22" s="45"/>
      <c r="I22" s="2"/>
      <c r="J22" s="4"/>
      <c r="K22" s="4"/>
      <c r="L22" s="4"/>
      <c r="M22" s="4"/>
      <c r="N22" s="5">
        <f t="shared" si="0"/>
        <v>0</v>
      </c>
      <c r="Q22" s="20"/>
      <c r="R22" s="25"/>
    </row>
    <row r="23" spans="1:20">
      <c r="A23" t="s">
        <v>4</v>
      </c>
      <c r="B23" s="29">
        <v>181625.3</v>
      </c>
      <c r="C23" s="29">
        <v>164354.42000000001</v>
      </c>
      <c r="D23" s="29">
        <v>209389.51</v>
      </c>
      <c r="E23" s="12">
        <v>128901.24</v>
      </c>
      <c r="F23" s="45">
        <v>138551.46</v>
      </c>
      <c r="G23" s="29">
        <v>183193.57</v>
      </c>
      <c r="H23" s="45">
        <v>154489.17000000001</v>
      </c>
      <c r="I23" s="29">
        <v>160239.51</v>
      </c>
      <c r="J23" s="29">
        <v>149443.97</v>
      </c>
      <c r="K23" s="29">
        <v>181281.33</v>
      </c>
      <c r="L23" s="29">
        <v>196240.46</v>
      </c>
      <c r="M23" s="12"/>
      <c r="N23" s="5">
        <f>SUM(B23:M23)</f>
        <v>1847709.94</v>
      </c>
      <c r="Q23" s="20"/>
      <c r="R23" s="25"/>
    </row>
    <row r="24" spans="1:20">
      <c r="A24" t="s">
        <v>91</v>
      </c>
      <c r="B24" s="4"/>
      <c r="D24" s="10"/>
      <c r="E24" s="10"/>
      <c r="F24" s="10"/>
      <c r="G24" s="4"/>
      <c r="H24" s="45"/>
      <c r="I24" s="2"/>
      <c r="J24" s="4"/>
      <c r="K24" s="4"/>
      <c r="L24" s="4"/>
      <c r="M24" s="4"/>
      <c r="N24" s="5">
        <f t="shared" si="0"/>
        <v>0</v>
      </c>
      <c r="Q24" s="20"/>
      <c r="R24" s="25"/>
    </row>
    <row r="25" spans="1:20" s="5" customFormat="1">
      <c r="A25" s="5" t="s">
        <v>5</v>
      </c>
      <c r="B25" s="4">
        <v>7013.52</v>
      </c>
      <c r="C25" s="5">
        <v>6933.76</v>
      </c>
      <c r="D25" s="10">
        <v>7570.46</v>
      </c>
      <c r="E25" s="10">
        <v>5347.94</v>
      </c>
      <c r="F25" s="45">
        <v>5334.15</v>
      </c>
      <c r="G25" s="4">
        <v>7547.52</v>
      </c>
      <c r="H25" s="45">
        <v>7268.56</v>
      </c>
      <c r="I25" s="4">
        <v>6783.15</v>
      </c>
      <c r="J25" s="4">
        <v>12978.28</v>
      </c>
      <c r="K25" s="4">
        <v>16206.14</v>
      </c>
      <c r="L25" s="4">
        <v>18302.810000000001</v>
      </c>
      <c r="M25" s="4"/>
      <c r="N25" s="5">
        <f t="shared" si="0"/>
        <v>101286.29000000001</v>
      </c>
      <c r="Q25" s="20"/>
      <c r="R25" s="20"/>
    </row>
    <row r="26" spans="1:20" s="5" customFormat="1">
      <c r="A26" s="5" t="s">
        <v>6</v>
      </c>
      <c r="B26" s="4">
        <v>11191.94</v>
      </c>
      <c r="C26" s="5">
        <v>14245.02</v>
      </c>
      <c r="D26" s="10">
        <v>17307.29</v>
      </c>
      <c r="E26" s="10">
        <v>11000.91</v>
      </c>
      <c r="F26" s="45">
        <v>6855.13</v>
      </c>
      <c r="G26" s="4">
        <v>6989.33</v>
      </c>
      <c r="H26" s="45">
        <v>7897.3</v>
      </c>
      <c r="I26" s="4">
        <v>7967.85</v>
      </c>
      <c r="J26" s="4">
        <v>11161.01</v>
      </c>
      <c r="K26" s="4">
        <v>11684.8</v>
      </c>
      <c r="L26" s="4">
        <v>14781.76</v>
      </c>
      <c r="M26" s="4"/>
      <c r="N26" s="5">
        <f t="shared" si="0"/>
        <v>121082.34</v>
      </c>
      <c r="Q26" s="20"/>
      <c r="R26" s="20"/>
    </row>
    <row r="27" spans="1:20">
      <c r="A27" t="s">
        <v>62</v>
      </c>
      <c r="B27" s="4"/>
      <c r="D27" s="10"/>
      <c r="E27" s="10"/>
      <c r="F27" s="10"/>
      <c r="G27" s="4"/>
      <c r="H27" s="45"/>
      <c r="I27" s="4"/>
      <c r="J27" s="4"/>
      <c r="K27" s="4"/>
      <c r="L27" s="4"/>
      <c r="M27" s="4"/>
      <c r="N27" s="5">
        <f t="shared" si="0"/>
        <v>0</v>
      </c>
      <c r="Q27" s="20"/>
      <c r="R27" s="25"/>
      <c r="T27" s="22"/>
    </row>
    <row r="28" spans="1:20">
      <c r="A28" t="s">
        <v>63</v>
      </c>
      <c r="B28" s="4"/>
      <c r="D28" s="10"/>
      <c r="E28" s="10"/>
      <c r="F28" s="10"/>
      <c r="G28" s="4"/>
      <c r="H28" s="45"/>
      <c r="I28" s="4"/>
      <c r="J28" s="4"/>
      <c r="K28" s="4"/>
      <c r="L28" s="4"/>
      <c r="M28" s="4"/>
      <c r="N28" s="5">
        <f t="shared" si="0"/>
        <v>0</v>
      </c>
      <c r="Q28" s="20"/>
      <c r="R28" s="25"/>
      <c r="T28" s="22"/>
    </row>
    <row r="29" spans="1:20">
      <c r="A29" t="s">
        <v>7</v>
      </c>
      <c r="B29" s="29"/>
      <c r="C29" s="29"/>
      <c r="D29" s="29"/>
      <c r="E29" s="12"/>
      <c r="F29" s="45"/>
      <c r="G29" s="29"/>
      <c r="H29" s="45"/>
      <c r="I29" s="29"/>
      <c r="J29" s="29"/>
      <c r="K29" s="29"/>
      <c r="L29" s="29"/>
      <c r="M29" s="34"/>
      <c r="N29" s="5">
        <f>SUM(B29:M29)</f>
        <v>0</v>
      </c>
      <c r="Q29" s="20"/>
      <c r="R29" s="25"/>
      <c r="T29" s="22"/>
    </row>
    <row r="30" spans="1:20">
      <c r="A30" t="s">
        <v>8</v>
      </c>
      <c r="B30" s="29">
        <v>276458.65999999997</v>
      </c>
      <c r="C30" s="29">
        <v>327038.46999999997</v>
      </c>
      <c r="D30" s="29">
        <v>551473.68999999994</v>
      </c>
      <c r="E30" s="12">
        <v>306565.12</v>
      </c>
      <c r="F30" s="45">
        <v>164075.72</v>
      </c>
      <c r="G30" s="29">
        <v>294548.8</v>
      </c>
      <c r="H30" s="45">
        <v>144832.5</v>
      </c>
      <c r="I30" s="29">
        <v>116195.64</v>
      </c>
      <c r="J30" s="29">
        <v>144326.60999999999</v>
      </c>
      <c r="K30" s="29">
        <v>182355.72</v>
      </c>
      <c r="L30" s="29">
        <v>261238.49</v>
      </c>
      <c r="M30" s="34"/>
      <c r="N30" s="5">
        <f>SUM(B30:M30)</f>
        <v>2769109.42</v>
      </c>
      <c r="Q30" s="20"/>
      <c r="R30" s="25"/>
      <c r="T30" s="22"/>
    </row>
    <row r="31" spans="1:20">
      <c r="A31" t="s">
        <v>9</v>
      </c>
      <c r="B31" s="29">
        <v>14567.33</v>
      </c>
      <c r="C31" s="29">
        <v>17018.63</v>
      </c>
      <c r="D31" s="29">
        <v>17630.3</v>
      </c>
      <c r="E31" s="12">
        <v>14842.3</v>
      </c>
      <c r="F31" s="45">
        <v>12415.76</v>
      </c>
      <c r="G31" s="29">
        <v>17467.89</v>
      </c>
      <c r="H31" s="45">
        <v>13935.15</v>
      </c>
      <c r="I31" s="29">
        <v>16722.32</v>
      </c>
      <c r="J31" s="29">
        <v>13597.73</v>
      </c>
      <c r="K31" s="29">
        <v>15885.66</v>
      </c>
      <c r="L31" s="29">
        <v>16991.02</v>
      </c>
      <c r="M31" s="34"/>
      <c r="N31" s="5">
        <f>SUM(B31:M31)</f>
        <v>171074.09</v>
      </c>
      <c r="Q31" s="20"/>
      <c r="R31" s="25"/>
      <c r="T31" s="22"/>
    </row>
    <row r="32" spans="1:20">
      <c r="A32" t="s">
        <v>10</v>
      </c>
      <c r="B32" s="29">
        <v>24049.71</v>
      </c>
      <c r="C32" s="29">
        <v>19525.38</v>
      </c>
      <c r="D32" s="29">
        <v>6844.18</v>
      </c>
      <c r="E32" s="12">
        <v>5563.19</v>
      </c>
      <c r="F32" s="45">
        <v>10285.780000000001</v>
      </c>
      <c r="G32" s="29">
        <v>8756.09</v>
      </c>
      <c r="H32" s="45">
        <v>6853.53</v>
      </c>
      <c r="I32" s="29">
        <v>8496.85</v>
      </c>
      <c r="J32" s="29">
        <v>11459.41</v>
      </c>
      <c r="K32" s="29">
        <v>16801.400000000001</v>
      </c>
      <c r="L32" s="29">
        <v>12383.88</v>
      </c>
      <c r="M32" s="34"/>
      <c r="N32" s="5">
        <f>SUM(B32:M32)</f>
        <v>131019.40000000002</v>
      </c>
      <c r="Q32" s="20"/>
      <c r="R32" s="25"/>
      <c r="T32" s="22"/>
    </row>
    <row r="33" spans="1:20">
      <c r="A33" t="s">
        <v>11</v>
      </c>
      <c r="B33" s="4">
        <v>1443.96</v>
      </c>
      <c r="C33" s="21">
        <v>1244.94</v>
      </c>
      <c r="D33" s="10">
        <v>992.93</v>
      </c>
      <c r="E33" s="10">
        <v>1020.55</v>
      </c>
      <c r="F33" s="45">
        <v>920.04</v>
      </c>
      <c r="G33" s="4">
        <v>1492.89</v>
      </c>
      <c r="H33" s="45">
        <v>1811.1</v>
      </c>
      <c r="I33" s="30">
        <v>1891.52</v>
      </c>
      <c r="J33" s="4">
        <v>3379.67</v>
      </c>
      <c r="K33" s="4">
        <v>3836.23</v>
      </c>
      <c r="L33" s="30">
        <v>4013.38</v>
      </c>
      <c r="M33" s="4"/>
      <c r="N33" s="5">
        <f t="shared" si="0"/>
        <v>22047.210000000003</v>
      </c>
      <c r="Q33" s="20"/>
      <c r="R33" s="25"/>
      <c r="T33" s="22"/>
    </row>
    <row r="34" spans="1:20">
      <c r="A34" t="s">
        <v>64</v>
      </c>
      <c r="B34" s="4"/>
      <c r="C34" s="21"/>
      <c r="D34" s="10"/>
      <c r="E34" s="10"/>
      <c r="F34" s="10"/>
      <c r="G34" s="4"/>
      <c r="H34" s="45"/>
      <c r="I34" s="30"/>
      <c r="J34" s="4"/>
      <c r="K34" s="4"/>
      <c r="L34" s="30"/>
      <c r="M34" s="4"/>
      <c r="N34" s="5">
        <f t="shared" si="0"/>
        <v>0</v>
      </c>
      <c r="Q34" s="20"/>
      <c r="R34" s="25"/>
      <c r="T34" s="22"/>
    </row>
    <row r="35" spans="1:20">
      <c r="A35" t="s">
        <v>12</v>
      </c>
      <c r="B35" s="29">
        <v>4004.16</v>
      </c>
      <c r="C35" s="29">
        <v>4990.03</v>
      </c>
      <c r="D35" s="29">
        <v>4043.73</v>
      </c>
      <c r="E35" s="12">
        <v>2505.09</v>
      </c>
      <c r="F35" s="45">
        <v>3134.23</v>
      </c>
      <c r="G35" s="29">
        <v>4011.62</v>
      </c>
      <c r="H35" s="45">
        <v>3694.57</v>
      </c>
      <c r="I35" s="29">
        <v>2615.1</v>
      </c>
      <c r="J35" s="29">
        <v>7216.49</v>
      </c>
      <c r="K35" s="29">
        <v>6258.03</v>
      </c>
      <c r="L35" s="29">
        <v>8434.39</v>
      </c>
      <c r="M35" s="34"/>
      <c r="N35" s="5">
        <f>SUM(B35:M35)</f>
        <v>50907.439999999995</v>
      </c>
      <c r="Q35" s="20"/>
      <c r="R35" s="25"/>
      <c r="T35" s="19"/>
    </row>
    <row r="36" spans="1:20">
      <c r="A36" t="s">
        <v>13</v>
      </c>
      <c r="B36" s="30">
        <v>5832.57</v>
      </c>
      <c r="C36" s="30">
        <v>5178.99</v>
      </c>
      <c r="D36" s="30">
        <v>5379.37</v>
      </c>
      <c r="E36" s="10">
        <v>4599.9799999999996</v>
      </c>
      <c r="F36" s="10">
        <v>5327.9</v>
      </c>
      <c r="G36" s="30">
        <v>4717.7</v>
      </c>
      <c r="H36" s="45">
        <v>6277.87</v>
      </c>
      <c r="I36" s="30">
        <v>7801.37</v>
      </c>
      <c r="J36" s="30">
        <v>7766.08</v>
      </c>
      <c r="K36" s="30">
        <v>7067.56</v>
      </c>
      <c r="L36" s="30">
        <v>8652.91</v>
      </c>
      <c r="M36" s="30"/>
      <c r="N36" s="5">
        <f>SUM(B36:M36)</f>
        <v>68602.3</v>
      </c>
      <c r="Q36" s="20"/>
      <c r="R36" s="25"/>
      <c r="T36" s="19"/>
    </row>
    <row r="37" spans="1:20">
      <c r="A37" t="s">
        <v>14</v>
      </c>
      <c r="B37" s="29">
        <v>28456.69</v>
      </c>
      <c r="C37" s="29">
        <v>30323.13</v>
      </c>
      <c r="D37" s="29">
        <v>28723.74</v>
      </c>
      <c r="E37" s="12">
        <v>27998.07</v>
      </c>
      <c r="F37" s="45">
        <v>25600.77</v>
      </c>
      <c r="G37" s="29">
        <v>30882.27</v>
      </c>
      <c r="H37" s="45">
        <v>28727.26</v>
      </c>
      <c r="I37" s="29">
        <v>32728.97</v>
      </c>
      <c r="J37" s="29">
        <v>42608.41</v>
      </c>
      <c r="K37" s="29">
        <v>52613.93</v>
      </c>
      <c r="L37" s="29">
        <v>56514.18</v>
      </c>
      <c r="M37" s="34"/>
      <c r="N37" s="5">
        <f>SUM(B37:M37)</f>
        <v>385177.42</v>
      </c>
      <c r="Q37" s="20"/>
      <c r="R37" s="25"/>
      <c r="T37" s="19"/>
    </row>
    <row r="38" spans="1:20">
      <c r="A38" t="s">
        <v>65</v>
      </c>
      <c r="E38" s="10"/>
      <c r="F38" s="10"/>
      <c r="H38" s="45"/>
      <c r="I38" s="30"/>
      <c r="L38" s="30"/>
      <c r="N38" s="5">
        <f>SUM(B38:M38)</f>
        <v>0</v>
      </c>
      <c r="Q38" s="20"/>
      <c r="S38" s="13"/>
      <c r="T38" s="19"/>
    </row>
    <row r="39" spans="1:20">
      <c r="A39" t="s">
        <v>15</v>
      </c>
      <c r="B39" s="29">
        <v>90493</v>
      </c>
      <c r="C39" s="29">
        <v>79392.61</v>
      </c>
      <c r="D39" s="29">
        <v>82909.94</v>
      </c>
      <c r="E39" s="12">
        <v>71031.850000000006</v>
      </c>
      <c r="F39" s="12">
        <v>81763.05</v>
      </c>
      <c r="G39" s="29">
        <v>116595.4</v>
      </c>
      <c r="H39" s="45">
        <v>103337.4</v>
      </c>
      <c r="I39" s="29">
        <v>118188.27</v>
      </c>
      <c r="J39" s="29">
        <v>134493.21</v>
      </c>
      <c r="K39" s="29">
        <v>179506.91</v>
      </c>
      <c r="L39" s="29">
        <v>285737.55</v>
      </c>
      <c r="M39" s="34"/>
      <c r="N39" s="5">
        <f>SUM(B39:M39)</f>
        <v>1343449.19</v>
      </c>
      <c r="Q39" s="25"/>
      <c r="S39" s="13"/>
      <c r="T39" s="19"/>
    </row>
    <row r="40" spans="1:20">
      <c r="A40" t="s">
        <v>66</v>
      </c>
      <c r="B40" s="30"/>
      <c r="C40" s="30"/>
      <c r="D40" s="30"/>
      <c r="E40" s="10"/>
      <c r="F40" s="10"/>
      <c r="G40" s="30"/>
      <c r="H40" s="45"/>
      <c r="I40" s="4"/>
      <c r="J40" s="21"/>
      <c r="K40" s="30"/>
      <c r="L40" s="30"/>
      <c r="M40" s="30"/>
      <c r="N40" s="5">
        <f t="shared" si="0"/>
        <v>0</v>
      </c>
      <c r="Q40" s="25"/>
      <c r="S40" s="13"/>
      <c r="T40" s="19"/>
    </row>
    <row r="41" spans="1:20">
      <c r="A41" t="s">
        <v>16</v>
      </c>
      <c r="B41" s="29">
        <v>10936.83</v>
      </c>
      <c r="C41" s="29">
        <v>15535.29</v>
      </c>
      <c r="D41" s="29">
        <v>17762</v>
      </c>
      <c r="E41" s="12">
        <v>11369.41</v>
      </c>
      <c r="F41" s="45">
        <v>8760.01</v>
      </c>
      <c r="G41" s="29">
        <v>8464.81</v>
      </c>
      <c r="H41" s="45">
        <v>8976.7000000000007</v>
      </c>
      <c r="I41" s="29">
        <v>8831.93</v>
      </c>
      <c r="J41" s="29">
        <v>6502.1</v>
      </c>
      <c r="K41" s="29">
        <v>10221.84</v>
      </c>
      <c r="L41" s="29">
        <v>12453.78</v>
      </c>
      <c r="M41" s="34"/>
      <c r="N41" s="5">
        <f>SUM(B41:M41)</f>
        <v>119814.70000000001</v>
      </c>
      <c r="Q41" s="25"/>
      <c r="S41" s="13"/>
      <c r="T41" s="19"/>
    </row>
    <row r="42" spans="1:20">
      <c r="A42" t="s">
        <v>67</v>
      </c>
      <c r="B42" s="5"/>
      <c r="C42" s="21"/>
      <c r="D42" s="10"/>
      <c r="E42" s="10"/>
      <c r="F42" s="10"/>
      <c r="G42" s="30"/>
      <c r="H42" s="45"/>
      <c r="I42" s="30"/>
      <c r="J42" s="21"/>
      <c r="K42" s="30"/>
      <c r="L42" s="30"/>
      <c r="M42" s="26"/>
      <c r="N42" s="5">
        <f>SUM(B42:M42)</f>
        <v>0</v>
      </c>
      <c r="Q42" s="25"/>
      <c r="S42" s="13"/>
      <c r="T42" s="19"/>
    </row>
    <row r="43" spans="1:20">
      <c r="A43" t="s">
        <v>17</v>
      </c>
      <c r="B43" s="29">
        <v>51291.14</v>
      </c>
      <c r="C43" s="29">
        <v>68438.039999999994</v>
      </c>
      <c r="D43" s="29">
        <v>69747.37</v>
      </c>
      <c r="E43" s="12">
        <v>49170.98</v>
      </c>
      <c r="F43" s="45">
        <v>43954.41</v>
      </c>
      <c r="G43" s="29">
        <v>39915.339999999997</v>
      </c>
      <c r="H43" s="45">
        <v>38097.32</v>
      </c>
      <c r="I43" s="29">
        <v>37210.54</v>
      </c>
      <c r="J43" s="29">
        <v>35278.54</v>
      </c>
      <c r="K43" s="29">
        <v>37776.76</v>
      </c>
      <c r="L43" s="29">
        <v>50925.08</v>
      </c>
      <c r="M43" s="34"/>
      <c r="N43" s="5">
        <f>SUM(B43:M43)</f>
        <v>521805.52</v>
      </c>
      <c r="Q43" s="25"/>
      <c r="S43" s="13"/>
      <c r="T43" s="19"/>
    </row>
    <row r="44" spans="1:20">
      <c r="A44" t="s">
        <v>18</v>
      </c>
      <c r="B44" s="29">
        <v>5022.4799999999996</v>
      </c>
      <c r="C44" s="29">
        <v>6580.88</v>
      </c>
      <c r="D44" s="29">
        <v>6323.29</v>
      </c>
      <c r="E44" s="12">
        <v>6300.34</v>
      </c>
      <c r="F44" s="45">
        <v>7259.56</v>
      </c>
      <c r="G44" s="29">
        <v>10424.52</v>
      </c>
      <c r="H44" s="45">
        <v>7229.12</v>
      </c>
      <c r="I44" s="29">
        <v>7018.97</v>
      </c>
      <c r="J44" s="29">
        <v>6592.76</v>
      </c>
      <c r="K44" s="29">
        <v>6600.93</v>
      </c>
      <c r="L44" s="29">
        <v>8661.4500000000007</v>
      </c>
      <c r="M44" s="34"/>
      <c r="N44" s="5">
        <f>SUM(B44:M44)</f>
        <v>78014.3</v>
      </c>
      <c r="Q44" s="25"/>
      <c r="S44" s="13"/>
      <c r="T44" s="19"/>
    </row>
    <row r="45" spans="1:20">
      <c r="A45" t="s">
        <v>19</v>
      </c>
      <c r="B45" s="4"/>
      <c r="C45" s="21"/>
      <c r="D45" s="10"/>
      <c r="E45" s="10"/>
      <c r="F45" s="10"/>
      <c r="G45" s="4"/>
      <c r="H45" s="45"/>
      <c r="I45" s="30"/>
      <c r="J45" s="4"/>
      <c r="K45" s="30"/>
      <c r="L45" s="30"/>
      <c r="M45" s="30"/>
      <c r="N45" s="5">
        <f t="shared" ref="N45:N75" si="1">SUM(B45:M45)</f>
        <v>0</v>
      </c>
      <c r="Q45" s="25"/>
      <c r="S45" s="13"/>
      <c r="T45" s="19"/>
    </row>
    <row r="46" spans="1:20">
      <c r="A46" t="s">
        <v>68</v>
      </c>
      <c r="B46" s="4"/>
      <c r="C46" s="21"/>
      <c r="D46" s="10"/>
      <c r="E46" s="10"/>
      <c r="F46" s="10"/>
      <c r="G46" s="4"/>
      <c r="H46" s="45"/>
      <c r="I46" s="30"/>
      <c r="J46" s="4"/>
      <c r="K46" s="4"/>
      <c r="L46" s="30"/>
      <c r="M46" s="30"/>
      <c r="N46" s="5">
        <f t="shared" si="1"/>
        <v>0</v>
      </c>
      <c r="Q46" s="25"/>
      <c r="S46" s="13"/>
      <c r="T46" s="19"/>
    </row>
    <row r="47" spans="1:20">
      <c r="A47" t="s">
        <v>69</v>
      </c>
      <c r="B47" s="4"/>
      <c r="C47" s="21"/>
      <c r="D47" s="10"/>
      <c r="E47" s="10"/>
      <c r="F47" s="10"/>
      <c r="G47" s="4"/>
      <c r="H47" s="45"/>
      <c r="I47" s="30"/>
      <c r="J47" s="4"/>
      <c r="K47" s="4"/>
      <c r="L47" s="30"/>
      <c r="M47" s="4"/>
      <c r="N47" s="5">
        <f t="shared" si="1"/>
        <v>0</v>
      </c>
      <c r="R47" s="17"/>
      <c r="S47" s="13"/>
      <c r="T47" s="19"/>
    </row>
    <row r="48" spans="1:20">
      <c r="A48" t="s">
        <v>70</v>
      </c>
      <c r="B48" s="4"/>
      <c r="C48" s="21"/>
      <c r="D48" s="10"/>
      <c r="E48" s="10"/>
      <c r="F48" s="10"/>
      <c r="G48" s="4"/>
      <c r="H48" s="45"/>
      <c r="I48" s="30"/>
      <c r="J48" s="4"/>
      <c r="K48" s="4"/>
      <c r="L48" s="30"/>
      <c r="M48" s="4"/>
      <c r="N48" s="5">
        <f t="shared" si="1"/>
        <v>0</v>
      </c>
      <c r="R48" s="17"/>
      <c r="S48" s="13"/>
      <c r="T48" s="19"/>
    </row>
    <row r="49" spans="1:22">
      <c r="A49" t="s">
        <v>20</v>
      </c>
      <c r="B49" s="29">
        <v>65778.2</v>
      </c>
      <c r="C49" s="29">
        <v>67726.06</v>
      </c>
      <c r="D49" s="29">
        <v>62690.81</v>
      </c>
      <c r="E49" s="12">
        <v>40370.639999999999</v>
      </c>
      <c r="F49" s="45">
        <v>45226.1</v>
      </c>
      <c r="G49" s="29">
        <v>52263.67</v>
      </c>
      <c r="H49" s="45">
        <v>49373.87</v>
      </c>
      <c r="I49" s="29">
        <v>58880.67</v>
      </c>
      <c r="J49" s="29">
        <v>62910.82</v>
      </c>
      <c r="K49" s="29">
        <v>77917.31</v>
      </c>
      <c r="L49" s="29">
        <v>86333.55</v>
      </c>
      <c r="M49" s="34"/>
      <c r="N49" s="5">
        <f t="shared" ref="N49:N54" si="2">SUM(B49:M49)</f>
        <v>669471.69999999995</v>
      </c>
      <c r="R49" s="17"/>
      <c r="S49" s="13"/>
      <c r="T49" s="19"/>
    </row>
    <row r="50" spans="1:22">
      <c r="A50" t="s">
        <v>21</v>
      </c>
      <c r="B50" s="4"/>
      <c r="C50" s="21"/>
      <c r="D50" s="10"/>
      <c r="E50" s="10"/>
      <c r="F50" s="10"/>
      <c r="G50" s="4"/>
      <c r="H50" s="45"/>
      <c r="I50" s="30"/>
      <c r="J50" s="4"/>
      <c r="K50" s="4"/>
      <c r="L50" s="30"/>
      <c r="M50" s="4"/>
      <c r="N50" s="5">
        <f t="shared" si="2"/>
        <v>0</v>
      </c>
      <c r="R50" s="17"/>
      <c r="S50" s="13"/>
      <c r="T50" s="19"/>
    </row>
    <row r="51" spans="1:22">
      <c r="A51" t="s">
        <v>22</v>
      </c>
      <c r="B51" s="29">
        <v>15027.36</v>
      </c>
      <c r="C51" s="29">
        <v>17130.689999999999</v>
      </c>
      <c r="D51" s="29">
        <v>20079.48</v>
      </c>
      <c r="E51" s="12">
        <v>13078.13</v>
      </c>
      <c r="F51" s="45">
        <v>13458.67</v>
      </c>
      <c r="G51" s="29">
        <v>16230.14</v>
      </c>
      <c r="H51" s="45">
        <v>11960.29</v>
      </c>
      <c r="I51" s="29">
        <v>10853.76</v>
      </c>
      <c r="J51" s="29">
        <v>8538.93</v>
      </c>
      <c r="K51" s="29">
        <v>18477.64</v>
      </c>
      <c r="L51" s="29">
        <v>27038.87</v>
      </c>
      <c r="M51" s="34"/>
      <c r="N51" s="5">
        <f t="shared" si="2"/>
        <v>171873.96000000002</v>
      </c>
      <c r="R51" s="17"/>
      <c r="S51" s="13"/>
      <c r="T51" s="19"/>
    </row>
    <row r="52" spans="1:22">
      <c r="A52" t="s">
        <v>71</v>
      </c>
      <c r="B52" s="4"/>
      <c r="C52" s="21"/>
      <c r="D52" s="10"/>
      <c r="E52" s="10"/>
      <c r="F52" s="10"/>
      <c r="G52" s="4"/>
      <c r="H52" s="45"/>
      <c r="I52" s="30"/>
      <c r="J52" s="4"/>
      <c r="K52" s="4"/>
      <c r="L52" s="30"/>
      <c r="M52" s="4"/>
      <c r="N52" s="5">
        <f t="shared" si="2"/>
        <v>0</v>
      </c>
      <c r="R52" s="17"/>
      <c r="S52" s="13"/>
      <c r="T52" s="19"/>
    </row>
    <row r="53" spans="1:22">
      <c r="A53" t="s">
        <v>23</v>
      </c>
      <c r="B53" s="4"/>
      <c r="C53" s="4"/>
      <c r="D53" s="4"/>
      <c r="E53" s="4"/>
      <c r="F53" s="4"/>
      <c r="G53" s="4"/>
      <c r="H53" s="45"/>
      <c r="I53" s="4"/>
      <c r="J53" s="4"/>
      <c r="K53" s="4"/>
      <c r="L53" s="4"/>
      <c r="M53" s="4"/>
      <c r="N53" s="5">
        <f t="shared" si="2"/>
        <v>0</v>
      </c>
      <c r="R53" s="13"/>
    </row>
    <row r="54" spans="1:22">
      <c r="A54" t="s">
        <v>24</v>
      </c>
      <c r="B54" s="4"/>
      <c r="C54" s="21"/>
      <c r="D54" s="10"/>
      <c r="E54" s="10"/>
      <c r="F54" s="10"/>
      <c r="G54" s="4"/>
      <c r="H54" s="45"/>
      <c r="I54" s="30"/>
      <c r="J54" s="4"/>
      <c r="K54" s="4"/>
      <c r="L54" s="30"/>
      <c r="M54" s="30"/>
      <c r="N54" s="5">
        <f t="shared" si="2"/>
        <v>0</v>
      </c>
      <c r="R54" s="13"/>
    </row>
    <row r="55" spans="1:22">
      <c r="A55" t="s">
        <v>72</v>
      </c>
      <c r="B55" s="4"/>
      <c r="C55" s="21"/>
      <c r="D55" s="30"/>
      <c r="E55" s="10"/>
      <c r="F55" s="10"/>
      <c r="G55" s="30"/>
      <c r="H55" s="45"/>
      <c r="I55" s="4"/>
      <c r="J55" s="4"/>
      <c r="K55" s="4"/>
      <c r="L55" s="30"/>
      <c r="M55" s="4"/>
      <c r="N55" s="5">
        <f t="shared" si="1"/>
        <v>0</v>
      </c>
      <c r="R55" s="13"/>
    </row>
    <row r="56" spans="1:22">
      <c r="A56" t="s">
        <v>73</v>
      </c>
      <c r="B56" s="4"/>
      <c r="C56" s="21"/>
      <c r="E56" s="10"/>
      <c r="F56" s="10"/>
      <c r="G56" s="10"/>
      <c r="H56" s="45"/>
      <c r="I56" s="4"/>
      <c r="J56" s="4"/>
      <c r="K56" s="4"/>
      <c r="L56" s="30"/>
      <c r="M56" s="4"/>
      <c r="N56" s="5">
        <f t="shared" si="1"/>
        <v>0</v>
      </c>
      <c r="R56" s="13"/>
    </row>
    <row r="57" spans="1:22">
      <c r="A57" t="s">
        <v>74</v>
      </c>
      <c r="B57" s="4">
        <v>3836461.91</v>
      </c>
      <c r="C57" s="21">
        <v>5311973.12</v>
      </c>
      <c r="D57">
        <v>5971521.2400000002</v>
      </c>
      <c r="E57" s="10">
        <v>4063463.37</v>
      </c>
      <c r="F57" s="10">
        <v>2913700.21</v>
      </c>
      <c r="G57" s="10">
        <v>2177346.7000000002</v>
      </c>
      <c r="H57" s="45">
        <v>1074763.79</v>
      </c>
      <c r="I57" s="4">
        <v>1064654.1399999999</v>
      </c>
      <c r="J57" s="4">
        <v>43275.76</v>
      </c>
      <c r="K57" s="4">
        <v>3707.05</v>
      </c>
      <c r="L57" s="30">
        <v>428.24</v>
      </c>
      <c r="M57" s="4"/>
      <c r="N57" s="5">
        <f t="shared" si="1"/>
        <v>26461295.530000001</v>
      </c>
      <c r="R57" s="13"/>
    </row>
    <row r="58" spans="1:22">
      <c r="A58" t="s">
        <v>25</v>
      </c>
      <c r="B58" s="29">
        <v>27727.91</v>
      </c>
      <c r="C58" s="29">
        <v>32082.400000000001</v>
      </c>
      <c r="D58" s="29">
        <v>24131.15</v>
      </c>
      <c r="E58" s="12">
        <v>22203.59</v>
      </c>
      <c r="F58" s="45">
        <v>22652.17</v>
      </c>
      <c r="G58" s="29">
        <v>26046.77</v>
      </c>
      <c r="H58" s="45">
        <v>28468.3</v>
      </c>
      <c r="I58" s="29">
        <v>52409.99</v>
      </c>
      <c r="J58" s="29">
        <v>58274.36</v>
      </c>
      <c r="K58" s="29">
        <v>67327.13</v>
      </c>
      <c r="L58" s="29">
        <v>75981.53</v>
      </c>
      <c r="M58" s="12"/>
      <c r="N58" s="5">
        <f>SUM(B58:M58)</f>
        <v>437305.29999999993</v>
      </c>
      <c r="R58" s="13"/>
    </row>
    <row r="59" spans="1:22">
      <c r="A59" t="s">
        <v>75</v>
      </c>
      <c r="B59" s="4"/>
      <c r="C59" s="21"/>
      <c r="E59" s="10"/>
      <c r="F59" s="10"/>
      <c r="G59" s="10"/>
      <c r="H59" s="45"/>
      <c r="I59" s="4"/>
      <c r="J59" s="4"/>
      <c r="K59" s="4"/>
      <c r="L59" s="30"/>
      <c r="M59" s="4"/>
      <c r="N59" s="5">
        <f t="shared" si="1"/>
        <v>0</v>
      </c>
    </row>
    <row r="60" spans="1:22">
      <c r="A60" t="s">
        <v>76</v>
      </c>
      <c r="B60" s="4"/>
      <c r="C60" s="21"/>
      <c r="E60" s="10"/>
      <c r="F60" s="10"/>
      <c r="G60" s="4"/>
      <c r="H60" s="45"/>
      <c r="I60" s="4"/>
      <c r="J60" s="4"/>
      <c r="K60" s="4"/>
      <c r="L60" s="30"/>
      <c r="M60" s="4"/>
      <c r="N60" s="5">
        <f t="shared" si="1"/>
        <v>0</v>
      </c>
      <c r="V60" s="12"/>
    </row>
    <row r="61" spans="1:22">
      <c r="A61" t="s">
        <v>77</v>
      </c>
      <c r="B61" s="4"/>
      <c r="C61" s="21"/>
      <c r="E61" s="10"/>
      <c r="F61" s="10"/>
      <c r="G61" s="4"/>
      <c r="H61" s="45"/>
      <c r="I61" s="4"/>
      <c r="J61" s="4"/>
      <c r="K61" s="4"/>
      <c r="L61" s="30"/>
      <c r="M61" s="4"/>
      <c r="N61" s="5">
        <f t="shared" si="1"/>
        <v>0</v>
      </c>
      <c r="V61" s="12"/>
    </row>
    <row r="62" spans="1:22">
      <c r="A62" t="s">
        <v>26</v>
      </c>
      <c r="B62" s="29"/>
      <c r="C62" s="29"/>
      <c r="D62" s="29"/>
      <c r="E62" s="12"/>
      <c r="F62" s="12"/>
      <c r="G62" s="29"/>
      <c r="H62" s="45"/>
      <c r="I62" s="29"/>
      <c r="J62" s="29"/>
      <c r="K62" s="29"/>
      <c r="L62" s="29"/>
      <c r="M62" s="12"/>
      <c r="N62" s="5">
        <f>SUM(B62:M62)</f>
        <v>0</v>
      </c>
      <c r="V62" s="12"/>
    </row>
    <row r="63" spans="1:22">
      <c r="A63" t="s">
        <v>78</v>
      </c>
      <c r="B63" s="4"/>
      <c r="C63" s="21"/>
      <c r="E63" s="10"/>
      <c r="F63" s="10"/>
      <c r="G63" s="4"/>
      <c r="H63" s="45"/>
      <c r="I63" s="4"/>
      <c r="J63" s="4"/>
      <c r="K63" s="4"/>
      <c r="L63" s="30"/>
      <c r="M63" s="4"/>
      <c r="N63" s="5">
        <f>SUM(B63:M63)</f>
        <v>0</v>
      </c>
      <c r="V63" s="12"/>
    </row>
    <row r="64" spans="1:22">
      <c r="A64" t="s">
        <v>79</v>
      </c>
      <c r="B64" s="4"/>
      <c r="C64" s="21"/>
      <c r="E64" s="10"/>
      <c r="F64" s="10"/>
      <c r="G64" s="4"/>
      <c r="H64" s="45"/>
      <c r="I64" s="4"/>
      <c r="J64" s="4"/>
      <c r="K64" s="4"/>
      <c r="L64" s="30"/>
      <c r="M64" s="4"/>
      <c r="N64" s="5">
        <f>SUM(B64:M64)</f>
        <v>0</v>
      </c>
      <c r="V64" s="12"/>
    </row>
    <row r="65" spans="1:22">
      <c r="A65" t="s">
        <v>80</v>
      </c>
      <c r="B65" s="4"/>
      <c r="C65" s="21"/>
      <c r="D65" s="10"/>
      <c r="E65" s="10"/>
      <c r="F65" s="10"/>
      <c r="G65" s="4"/>
      <c r="H65" s="45"/>
      <c r="I65" s="4"/>
      <c r="J65" s="4"/>
      <c r="K65" s="4"/>
      <c r="L65" s="4"/>
      <c r="M65" s="4"/>
      <c r="N65" s="5">
        <f t="shared" si="1"/>
        <v>0</v>
      </c>
      <c r="V65" s="12"/>
    </row>
    <row r="66" spans="1:22">
      <c r="A66" t="s">
        <v>81</v>
      </c>
      <c r="B66" s="4"/>
      <c r="C66" s="21"/>
      <c r="D66" s="10"/>
      <c r="E66" s="10"/>
      <c r="F66" s="10"/>
      <c r="G66" s="4"/>
      <c r="H66" s="45"/>
      <c r="I66" s="4"/>
      <c r="J66" s="4"/>
      <c r="K66" s="4"/>
      <c r="L66" s="4"/>
      <c r="M66" s="4"/>
      <c r="N66" s="5">
        <f t="shared" si="1"/>
        <v>0</v>
      </c>
      <c r="V66" s="12"/>
    </row>
    <row r="67" spans="1:22">
      <c r="A67" t="s">
        <v>82</v>
      </c>
      <c r="B67" s="4"/>
      <c r="C67" s="21"/>
      <c r="D67" s="10"/>
      <c r="E67" s="10"/>
      <c r="F67" s="10"/>
      <c r="G67" s="4"/>
      <c r="H67" s="45"/>
      <c r="I67" s="4"/>
      <c r="J67" s="4"/>
      <c r="K67" s="4"/>
      <c r="L67" s="4"/>
      <c r="M67" s="4"/>
      <c r="N67" s="5">
        <f t="shared" si="1"/>
        <v>0</v>
      </c>
      <c r="V67" s="12"/>
    </row>
    <row r="68" spans="1:22">
      <c r="A68" t="s">
        <v>83</v>
      </c>
      <c r="B68" s="4"/>
      <c r="C68" s="21"/>
      <c r="D68" s="10"/>
      <c r="E68" s="10"/>
      <c r="F68" s="10"/>
      <c r="G68" s="4"/>
      <c r="H68" s="45"/>
      <c r="I68" s="4"/>
      <c r="J68" s="4"/>
      <c r="K68" s="4"/>
      <c r="L68" s="4"/>
      <c r="M68" s="4"/>
      <c r="N68" s="5">
        <f t="shared" si="1"/>
        <v>0</v>
      </c>
      <c r="V68" s="12"/>
    </row>
    <row r="69" spans="1:22">
      <c r="A69" t="s">
        <v>84</v>
      </c>
      <c r="B69" s="4"/>
      <c r="C69" s="21"/>
      <c r="D69" s="10"/>
      <c r="E69" s="10"/>
      <c r="F69" s="10"/>
      <c r="G69" s="4"/>
      <c r="H69" s="45"/>
      <c r="I69" s="4"/>
      <c r="J69" s="4"/>
      <c r="K69" s="4"/>
      <c r="L69" s="4"/>
      <c r="M69" s="4"/>
      <c r="N69" s="5">
        <f t="shared" si="1"/>
        <v>0</v>
      </c>
      <c r="V69" s="12"/>
    </row>
    <row r="70" spans="1:22">
      <c r="A70" t="s">
        <v>85</v>
      </c>
      <c r="B70" s="4"/>
      <c r="C70" s="21"/>
      <c r="D70" s="10"/>
      <c r="E70" s="10"/>
      <c r="F70" s="10"/>
      <c r="G70" s="4"/>
      <c r="H70" s="45"/>
      <c r="I70" s="4"/>
      <c r="J70" s="4"/>
      <c r="K70" s="4"/>
      <c r="L70" s="4"/>
      <c r="M70" s="4"/>
      <c r="N70" s="5">
        <f t="shared" si="1"/>
        <v>0</v>
      </c>
      <c r="V70" s="12"/>
    </row>
    <row r="71" spans="1:22">
      <c r="A71" t="s">
        <v>27</v>
      </c>
      <c r="B71" s="29"/>
      <c r="C71" s="29"/>
      <c r="D71" s="29"/>
      <c r="E71" s="12"/>
      <c r="F71" s="12"/>
      <c r="G71" s="29"/>
      <c r="H71" s="45"/>
      <c r="I71" s="29"/>
      <c r="J71" s="29"/>
      <c r="K71" s="29"/>
      <c r="L71" s="29"/>
      <c r="M71" s="12"/>
      <c r="N71" s="5">
        <f>SUM(B71:M71)</f>
        <v>0</v>
      </c>
      <c r="V71" s="12"/>
    </row>
    <row r="72" spans="1:22">
      <c r="A72" t="s">
        <v>86</v>
      </c>
      <c r="B72" s="4"/>
      <c r="C72" s="21"/>
      <c r="D72" s="10"/>
      <c r="E72" s="10"/>
      <c r="F72" s="10"/>
      <c r="G72" s="4"/>
      <c r="H72" s="45"/>
      <c r="I72" s="4"/>
      <c r="J72" s="4"/>
      <c r="K72" s="4"/>
      <c r="L72" s="4"/>
      <c r="M72" s="4"/>
      <c r="N72" s="5">
        <f>SUM(B72:M72)</f>
        <v>0</v>
      </c>
      <c r="V72" s="12"/>
    </row>
    <row r="73" spans="1:22">
      <c r="A73" t="s">
        <v>28</v>
      </c>
      <c r="B73" s="12"/>
      <c r="C73" s="13"/>
      <c r="D73" s="10"/>
      <c r="E73" s="13"/>
      <c r="F73" s="13"/>
      <c r="G73" s="13"/>
      <c r="H73" s="45"/>
      <c r="I73" s="16"/>
      <c r="J73" s="5"/>
      <c r="K73" s="5"/>
      <c r="L73" s="13"/>
      <c r="M73" s="12"/>
      <c r="N73" s="5">
        <f t="shared" si="1"/>
        <v>0</v>
      </c>
      <c r="V73" s="12"/>
    </row>
    <row r="74" spans="1:22">
      <c r="A74" t="s">
        <v>29</v>
      </c>
      <c r="B74" s="4"/>
      <c r="C74" s="21"/>
      <c r="D74" s="10"/>
      <c r="E74" s="10"/>
      <c r="F74" s="10"/>
      <c r="G74" s="4"/>
      <c r="H74" s="45"/>
      <c r="I74" s="4"/>
      <c r="J74" s="4"/>
      <c r="K74" s="4"/>
      <c r="L74" s="4"/>
      <c r="M74" s="4"/>
      <c r="N74" s="5">
        <f t="shared" si="1"/>
        <v>0</v>
      </c>
      <c r="V74" s="12"/>
    </row>
    <row r="75" spans="1:22">
      <c r="A75" t="s">
        <v>87</v>
      </c>
      <c r="B75" s="4"/>
      <c r="C75" s="21"/>
      <c r="D75" s="10"/>
      <c r="E75" s="10"/>
      <c r="F75" s="10"/>
      <c r="G75" s="4"/>
      <c r="H75" s="45"/>
      <c r="I75" s="4"/>
      <c r="J75" s="4"/>
      <c r="K75" s="4"/>
      <c r="L75" s="4"/>
      <c r="M75" s="4"/>
      <c r="N75" s="5">
        <f t="shared" si="1"/>
        <v>0</v>
      </c>
      <c r="V75" s="12"/>
    </row>
    <row r="76" spans="1:22">
      <c r="A76" t="s">
        <v>88</v>
      </c>
      <c r="B76" s="4">
        <v>26539.41</v>
      </c>
      <c r="C76" s="21">
        <v>28943.29</v>
      </c>
      <c r="D76" s="10">
        <v>29380.93</v>
      </c>
      <c r="E76" s="10">
        <v>21926.25</v>
      </c>
      <c r="F76" s="10">
        <v>19364.48</v>
      </c>
      <c r="G76" s="4">
        <v>27109.72</v>
      </c>
      <c r="H76" s="45">
        <v>18918.95</v>
      </c>
      <c r="I76" s="4">
        <v>24053.67</v>
      </c>
      <c r="J76" s="4">
        <v>24481.98</v>
      </c>
      <c r="K76" s="4">
        <v>23776.37</v>
      </c>
      <c r="L76" s="4">
        <v>32484.11</v>
      </c>
      <c r="M76" s="4"/>
      <c r="N76" s="5">
        <f>SUM(B76:M76)</f>
        <v>276979.16000000003</v>
      </c>
      <c r="V76" s="12"/>
    </row>
    <row r="77" spans="1:22">
      <c r="A77" t="s">
        <v>89</v>
      </c>
      <c r="B77" s="4"/>
      <c r="C77" s="21"/>
      <c r="D77" s="10"/>
      <c r="E77" s="10"/>
      <c r="F77" s="10"/>
      <c r="G77" s="4"/>
      <c r="H77" s="45"/>
      <c r="J77" s="4"/>
      <c r="K77" s="4"/>
      <c r="L77" s="4"/>
      <c r="M77" s="4"/>
      <c r="N77" s="5">
        <f>SUM(B77:M77)</f>
        <v>0</v>
      </c>
      <c r="V77" s="12"/>
    </row>
    <row r="78" spans="1:22">
      <c r="A78" t="s">
        <v>30</v>
      </c>
      <c r="B78" s="29">
        <v>14176.56</v>
      </c>
      <c r="C78" s="29">
        <v>16860.009999999998</v>
      </c>
      <c r="D78" s="29">
        <v>19733.759999999998</v>
      </c>
      <c r="E78" s="12">
        <v>11697.24</v>
      </c>
      <c r="F78" s="12">
        <v>8788.36</v>
      </c>
      <c r="G78" s="29">
        <v>8635.7000000000007</v>
      </c>
      <c r="H78" s="45">
        <v>8546.7000000000007</v>
      </c>
      <c r="I78" s="4">
        <v>7500.5</v>
      </c>
      <c r="J78" s="29">
        <v>7282.79</v>
      </c>
      <c r="K78" s="29">
        <v>7561.6</v>
      </c>
      <c r="L78" s="29">
        <v>11712.44</v>
      </c>
      <c r="M78" s="12"/>
      <c r="N78" s="5">
        <f>SUM(B78:M78)</f>
        <v>122495.65999999999</v>
      </c>
      <c r="V78" s="12"/>
    </row>
    <row r="79" spans="1:22">
      <c r="A79" t="s">
        <v>1</v>
      </c>
      <c r="N79" s="5">
        <f>SUM(B79:M79)</f>
        <v>0</v>
      </c>
      <c r="V79" s="12"/>
    </row>
    <row r="80" spans="1:22">
      <c r="A80" t="s">
        <v>31</v>
      </c>
      <c r="B80" s="5">
        <f>SUM(B12:B78)</f>
        <v>4931522.18</v>
      </c>
      <c r="C80" s="5">
        <f t="shared" ref="C80:M80" si="3">SUM(C12:C78)</f>
        <v>6504009.7199999997</v>
      </c>
      <c r="D80" s="5">
        <f t="shared" si="3"/>
        <v>7485790.9500000002</v>
      </c>
      <c r="E80" s="5">
        <f t="shared" si="3"/>
        <v>5040646.22</v>
      </c>
      <c r="F80" s="5">
        <f t="shared" si="3"/>
        <v>3736836.67</v>
      </c>
      <c r="G80" s="5">
        <f t="shared" si="3"/>
        <v>3244790.540000001</v>
      </c>
      <c r="H80" s="5">
        <f t="shared" si="3"/>
        <v>1934240.5999999999</v>
      </c>
      <c r="I80" s="5">
        <f>SUM(I12:I78)</f>
        <v>2001893.68</v>
      </c>
      <c r="J80" s="5">
        <f t="shared" si="3"/>
        <v>1072026.77</v>
      </c>
      <c r="K80" s="5">
        <f t="shared" si="3"/>
        <v>1253471.6100000003</v>
      </c>
      <c r="L80" s="5">
        <f t="shared" si="3"/>
        <v>1548603.4200000004</v>
      </c>
      <c r="M80" s="5">
        <f t="shared" si="3"/>
        <v>0</v>
      </c>
      <c r="N80" s="5">
        <f>SUM(B80:M80)</f>
        <v>38753832.359999999</v>
      </c>
      <c r="V80" s="12"/>
    </row>
    <row r="81" spans="22:22">
      <c r="V81" s="12"/>
    </row>
  </sheetData>
  <mergeCells count="4">
    <mergeCell ref="A3:N3"/>
    <mergeCell ref="A4:N4"/>
    <mergeCell ref="A5:N5"/>
    <mergeCell ref="A6:N6"/>
  </mergeCells>
  <phoneticPr fontId="0" type="noConversion"/>
  <printOptions headings="1" gridLines="1"/>
  <pageMargins left="0.75" right="0.75" top="1" bottom="1" header="0.5" footer="0.5"/>
  <pageSetup scale="95" fitToHeight="1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13"/>
    <pageSetUpPr fitToPage="1"/>
  </sheetPr>
  <dimension ref="A1:U80"/>
  <sheetViews>
    <sheetView workbookViewId="0">
      <pane ySplit="11" topLeftCell="A12" activePane="bottomLeft" state="frozen"/>
      <selection pane="bottomLeft" activeCell="B12" sqref="B12:K78"/>
    </sheetView>
  </sheetViews>
  <sheetFormatPr defaultRowHeight="12.75"/>
  <cols>
    <col min="1" max="1" width="16.1640625" bestFit="1" customWidth="1"/>
    <col min="2" max="2" width="10.5" bestFit="1" customWidth="1"/>
    <col min="3" max="8" width="9.83203125" bestFit="1" customWidth="1"/>
    <col min="9" max="9" width="10.1640625" bestFit="1" customWidth="1"/>
    <col min="10" max="11" width="9.83203125" bestFit="1" customWidth="1"/>
    <col min="12" max="12" width="13" bestFit="1" customWidth="1"/>
    <col min="13" max="13" width="9.83203125" bestFit="1" customWidth="1"/>
    <col min="14" max="14" width="10.83203125" style="5" bestFit="1" customWidth="1"/>
    <col min="18" max="18" width="9.83203125" bestFit="1" customWidth="1"/>
  </cols>
  <sheetData>
    <row r="1" spans="1:21">
      <c r="A1" t="str">
        <f>'SFY 21-22'!A1</f>
        <v>VALIDATED TAX RECEIPTS DATA FOR: JULY, 2021 thru June, 2022</v>
      </c>
      <c r="N1" t="s">
        <v>90</v>
      </c>
    </row>
    <row r="2" spans="1:21">
      <c r="N2"/>
    </row>
    <row r="3" spans="1:21">
      <c r="A3" s="102" t="s">
        <v>45</v>
      </c>
      <c r="B3" s="102"/>
      <c r="C3" s="102"/>
      <c r="D3" s="102"/>
      <c r="E3" s="102"/>
      <c r="F3" s="102"/>
      <c r="G3" s="102"/>
      <c r="H3" s="102"/>
      <c r="I3" s="102"/>
      <c r="J3" s="102"/>
      <c r="K3" s="102"/>
      <c r="L3" s="102"/>
      <c r="M3" s="102"/>
      <c r="N3" s="102"/>
    </row>
    <row r="4" spans="1:21">
      <c r="A4" s="102" t="s">
        <v>46</v>
      </c>
      <c r="B4" s="102"/>
      <c r="C4" s="102"/>
      <c r="D4" s="102"/>
      <c r="E4" s="102"/>
      <c r="F4" s="102"/>
      <c r="G4" s="102"/>
      <c r="H4" s="102"/>
      <c r="I4" s="102"/>
      <c r="J4" s="102"/>
      <c r="K4" s="102"/>
      <c r="L4" s="102"/>
      <c r="M4" s="102"/>
      <c r="N4" s="102"/>
    </row>
    <row r="5" spans="1:21">
      <c r="A5" s="102" t="s">
        <v>47</v>
      </c>
      <c r="B5" s="102"/>
      <c r="C5" s="102"/>
      <c r="D5" s="102"/>
      <c r="E5" s="102"/>
      <c r="F5" s="102"/>
      <c r="G5" s="102"/>
      <c r="H5" s="102"/>
      <c r="I5" s="102"/>
      <c r="J5" s="102"/>
      <c r="K5" s="102"/>
      <c r="L5" s="102"/>
      <c r="M5" s="102"/>
      <c r="N5" s="102"/>
    </row>
    <row r="6" spans="1:21">
      <c r="A6" s="102" t="s">
        <v>48</v>
      </c>
      <c r="B6" s="102"/>
      <c r="C6" s="102"/>
      <c r="D6" s="102"/>
      <c r="E6" s="102"/>
      <c r="F6" s="102"/>
      <c r="G6" s="102"/>
      <c r="H6" s="102"/>
      <c r="I6" s="102"/>
      <c r="J6" s="102"/>
      <c r="K6" s="102"/>
      <c r="L6" s="102"/>
      <c r="M6" s="102"/>
      <c r="N6" s="102"/>
    </row>
    <row r="7" spans="1:21">
      <c r="A7" s="102" t="s">
        <v>94</v>
      </c>
      <c r="B7" s="102"/>
      <c r="C7" s="102"/>
      <c r="D7" s="102"/>
      <c r="E7" s="102"/>
      <c r="F7" s="102"/>
      <c r="G7" s="102"/>
      <c r="H7" s="102"/>
      <c r="I7" s="102"/>
      <c r="J7" s="102"/>
      <c r="K7" s="102"/>
      <c r="L7" s="102"/>
      <c r="M7" s="102"/>
      <c r="N7" s="102"/>
    </row>
    <row r="8" spans="1:21">
      <c r="N8"/>
    </row>
    <row r="9" spans="1:21">
      <c r="B9" s="1">
        <f>'Local Option Sales Tax Dist'!B9</f>
        <v>44378</v>
      </c>
      <c r="C9" s="1">
        <f>'Local Option Sales Tax Dist'!C9</f>
        <v>44409</v>
      </c>
      <c r="D9" s="1">
        <f>'Local Option Sales Tax Dist'!D9</f>
        <v>44440</v>
      </c>
      <c r="E9" s="1">
        <f>'Local Option Sales Tax Dist'!E9</f>
        <v>44470</v>
      </c>
      <c r="F9" s="1">
        <f>'Local Option Sales Tax Dist'!F9</f>
        <v>44501</v>
      </c>
      <c r="G9" s="1">
        <f>'Local Option Sales Tax Dist'!G9</f>
        <v>44531</v>
      </c>
      <c r="H9" s="1">
        <f>'Local Option Sales Tax Dist'!H9</f>
        <v>44562</v>
      </c>
      <c r="I9" s="1">
        <f>'Local Option Sales Tax Dist'!I9</f>
        <v>44593</v>
      </c>
      <c r="J9" s="1">
        <f>'Local Option Sales Tax Dist'!J9</f>
        <v>44621</v>
      </c>
      <c r="K9" s="1">
        <f>'Local Option Sales Tax Dist'!K9</f>
        <v>44652</v>
      </c>
      <c r="L9" s="1">
        <f>'Local Option Sales Tax Dist'!L9</f>
        <v>44682</v>
      </c>
      <c r="M9" s="1">
        <f>'Local Option Sales Tax Dist'!M9</f>
        <v>44713</v>
      </c>
      <c r="N9" s="1" t="str">
        <f>'Local Option Sales Tax Dist'!N9</f>
        <v>SFY21-22</v>
      </c>
    </row>
    <row r="10" spans="1:21">
      <c r="A10" t="s">
        <v>0</v>
      </c>
      <c r="Q10" s="27"/>
      <c r="R10" s="27"/>
    </row>
    <row r="11" spans="1:21">
      <c r="A11" t="s">
        <v>1</v>
      </c>
      <c r="Q11" s="27"/>
      <c r="R11" s="27"/>
    </row>
    <row r="12" spans="1:21">
      <c r="A12" t="s">
        <v>53</v>
      </c>
      <c r="B12" s="5">
        <v>479968.88</v>
      </c>
      <c r="C12" s="5">
        <v>495163.78</v>
      </c>
      <c r="D12" s="5">
        <v>511135.72</v>
      </c>
      <c r="E12" s="5">
        <v>594634.63</v>
      </c>
      <c r="F12" s="7">
        <v>505825.81</v>
      </c>
      <c r="G12" s="5">
        <v>477139.97</v>
      </c>
      <c r="H12" s="5">
        <v>490670.07</v>
      </c>
      <c r="I12">
        <v>462440.4</v>
      </c>
      <c r="J12" s="5">
        <v>446380.09</v>
      </c>
      <c r="K12" s="5">
        <v>510857.16</v>
      </c>
      <c r="L12" s="5"/>
      <c r="M12" s="5"/>
      <c r="N12" s="5">
        <f>SUM(B12:M12)</f>
        <v>4974216.51</v>
      </c>
      <c r="Q12" s="27"/>
      <c r="R12" s="27"/>
    </row>
    <row r="13" spans="1:21">
      <c r="A13" t="s">
        <v>54</v>
      </c>
      <c r="B13" s="5"/>
      <c r="C13" s="5"/>
      <c r="D13" s="5"/>
      <c r="E13" s="5"/>
      <c r="F13" s="7"/>
      <c r="G13" s="5"/>
      <c r="H13" s="5"/>
      <c r="J13" s="5"/>
      <c r="K13" s="5"/>
      <c r="L13" s="5"/>
      <c r="M13" s="5"/>
      <c r="N13" s="5">
        <f t="shared" ref="N13:N76" si="0">SUM(B13:M13)</f>
        <v>0</v>
      </c>
      <c r="Q13" s="27"/>
      <c r="R13" s="27"/>
      <c r="U13" s="5"/>
    </row>
    <row r="14" spans="1:21">
      <c r="A14" t="s">
        <v>55</v>
      </c>
      <c r="B14" s="5"/>
      <c r="C14" s="5"/>
      <c r="D14" s="5"/>
      <c r="E14" s="5"/>
      <c r="F14" s="7"/>
      <c r="G14" s="5"/>
      <c r="H14" s="5"/>
      <c r="J14" s="5"/>
      <c r="K14" s="5"/>
      <c r="L14" s="5"/>
      <c r="M14" s="5"/>
      <c r="N14" s="5">
        <f t="shared" si="0"/>
        <v>0</v>
      </c>
      <c r="Q14" s="27"/>
      <c r="R14" s="27"/>
      <c r="U14" s="5"/>
    </row>
    <row r="15" spans="1:21">
      <c r="A15" t="s">
        <v>2</v>
      </c>
      <c r="B15" s="5">
        <v>56509.29</v>
      </c>
      <c r="C15" s="5">
        <v>50818</v>
      </c>
      <c r="D15" s="5">
        <v>51746.62</v>
      </c>
      <c r="E15" s="5">
        <v>46024.41</v>
      </c>
      <c r="F15" s="7">
        <v>53104.97</v>
      </c>
      <c r="G15" s="5">
        <v>45580.56</v>
      </c>
      <c r="H15" s="5">
        <v>55084.28</v>
      </c>
      <c r="I15">
        <v>46486.62</v>
      </c>
      <c r="J15" s="5">
        <v>45507.16</v>
      </c>
      <c r="K15" s="5">
        <v>54479.4</v>
      </c>
      <c r="L15" s="5"/>
      <c r="M15" s="5"/>
      <c r="N15" s="5">
        <f t="shared" si="0"/>
        <v>505341.31000000006</v>
      </c>
      <c r="Q15" s="27"/>
      <c r="R15" s="27"/>
      <c r="U15" s="5"/>
    </row>
    <row r="16" spans="1:21">
      <c r="A16" t="s">
        <v>56</v>
      </c>
      <c r="B16" s="5"/>
      <c r="C16" s="5"/>
      <c r="D16" s="5"/>
      <c r="E16" s="5"/>
      <c r="F16" s="7"/>
      <c r="G16" s="5"/>
      <c r="H16" s="5"/>
      <c r="J16" s="5"/>
      <c r="K16" s="5"/>
      <c r="L16" s="5"/>
      <c r="M16" s="5"/>
      <c r="N16" s="5">
        <f t="shared" si="0"/>
        <v>0</v>
      </c>
      <c r="Q16" s="27"/>
      <c r="R16" s="27"/>
      <c r="U16" s="5"/>
    </row>
    <row r="17" spans="1:21">
      <c r="A17" t="s">
        <v>57</v>
      </c>
      <c r="B17" s="5">
        <v>3044915.52</v>
      </c>
      <c r="C17" s="5">
        <v>3103967.47</v>
      </c>
      <c r="D17" s="5">
        <v>3076705.18</v>
      </c>
      <c r="E17" s="5">
        <v>3033165.22</v>
      </c>
      <c r="F17" s="15">
        <v>3195188.53</v>
      </c>
      <c r="G17" s="5">
        <v>3148346.05</v>
      </c>
      <c r="H17" s="5">
        <v>3379534.83</v>
      </c>
      <c r="I17">
        <v>3063311.52</v>
      </c>
      <c r="J17" s="5">
        <v>3018936.76</v>
      </c>
      <c r="K17" s="5">
        <v>3455324.15</v>
      </c>
      <c r="L17" s="5"/>
      <c r="M17" s="5"/>
      <c r="N17" s="5">
        <f t="shared" si="0"/>
        <v>31519395.229999997</v>
      </c>
      <c r="Q17" s="27"/>
      <c r="R17" s="27"/>
      <c r="U17" s="5"/>
    </row>
    <row r="18" spans="1:21">
      <c r="A18" t="s">
        <v>3</v>
      </c>
      <c r="B18" s="5"/>
      <c r="C18" s="5"/>
      <c r="D18" s="5"/>
      <c r="E18" s="5"/>
      <c r="F18" s="7"/>
      <c r="G18" s="5"/>
      <c r="H18" s="5"/>
      <c r="J18" s="5"/>
      <c r="K18" s="5"/>
      <c r="L18" s="5"/>
      <c r="M18" s="5"/>
      <c r="N18" s="5">
        <f t="shared" si="0"/>
        <v>0</v>
      </c>
      <c r="Q18" s="27"/>
      <c r="R18" s="27"/>
      <c r="U18" s="5"/>
    </row>
    <row r="19" spans="1:21">
      <c r="A19" t="s">
        <v>58</v>
      </c>
      <c r="B19" s="5">
        <v>352997.72</v>
      </c>
      <c r="C19" s="5">
        <v>342678.3</v>
      </c>
      <c r="D19" s="5">
        <v>340373.15</v>
      </c>
      <c r="E19" s="5">
        <v>338818.68</v>
      </c>
      <c r="F19" s="15">
        <v>355634.96</v>
      </c>
      <c r="G19" s="5">
        <v>330965.25</v>
      </c>
      <c r="H19" s="5">
        <v>364455.58</v>
      </c>
      <c r="I19">
        <v>371206.40000000002</v>
      </c>
      <c r="J19" s="5">
        <v>347410.29</v>
      </c>
      <c r="K19" s="5">
        <v>437574.84</v>
      </c>
      <c r="L19" s="5"/>
      <c r="M19" s="5"/>
      <c r="N19" s="5">
        <f t="shared" si="0"/>
        <v>3582115.17</v>
      </c>
      <c r="Q19" s="27"/>
      <c r="R19" s="27"/>
      <c r="U19" s="5"/>
    </row>
    <row r="20" spans="1:21">
      <c r="A20" t="s">
        <v>59</v>
      </c>
      <c r="B20" s="5">
        <v>241528.32000000001</v>
      </c>
      <c r="C20" s="5">
        <v>228862.2</v>
      </c>
      <c r="D20" s="5">
        <v>237995.5</v>
      </c>
      <c r="E20" s="5">
        <v>202154.64</v>
      </c>
      <c r="F20" s="7">
        <v>231222.71</v>
      </c>
      <c r="G20" s="5">
        <v>212735.43</v>
      </c>
      <c r="H20" s="5">
        <v>221897.09</v>
      </c>
      <c r="I20">
        <v>210203.55</v>
      </c>
      <c r="J20" s="5">
        <v>209233.88</v>
      </c>
      <c r="K20" s="5">
        <v>247248.69</v>
      </c>
      <c r="L20" s="5"/>
      <c r="M20" s="5"/>
      <c r="N20" s="5">
        <f t="shared" si="0"/>
        <v>2243082.0100000002</v>
      </c>
      <c r="Q20" s="27"/>
      <c r="R20" s="27"/>
      <c r="U20" s="5"/>
    </row>
    <row r="21" spans="1:21">
      <c r="A21" t="s">
        <v>60</v>
      </c>
      <c r="B21" s="5">
        <v>307294.28000000003</v>
      </c>
      <c r="C21" s="5">
        <v>281180.98</v>
      </c>
      <c r="D21" s="5">
        <v>289023.34999999998</v>
      </c>
      <c r="E21" s="5">
        <v>274264</v>
      </c>
      <c r="F21" s="7">
        <v>298661.40000000002</v>
      </c>
      <c r="G21" s="5">
        <v>274031.06</v>
      </c>
      <c r="H21" s="5">
        <v>285170.37</v>
      </c>
      <c r="I21">
        <v>281852.33</v>
      </c>
      <c r="J21" s="5">
        <v>240188.84</v>
      </c>
      <c r="K21" s="5">
        <v>296755.19</v>
      </c>
      <c r="L21" s="5"/>
      <c r="M21" s="5"/>
      <c r="N21" s="5">
        <f t="shared" si="0"/>
        <v>2828421.8</v>
      </c>
      <c r="Q21" s="27"/>
      <c r="R21" s="27"/>
      <c r="U21" s="5"/>
    </row>
    <row r="22" spans="1:21">
      <c r="A22" t="s">
        <v>61</v>
      </c>
      <c r="B22" s="5">
        <v>614379.78</v>
      </c>
      <c r="C22" s="5">
        <v>564356.31000000006</v>
      </c>
      <c r="D22" s="5">
        <v>574641.01</v>
      </c>
      <c r="E22" s="5">
        <v>558145.05000000005</v>
      </c>
      <c r="F22" s="15">
        <v>591000.06999999995</v>
      </c>
      <c r="G22" s="5">
        <v>591422.23</v>
      </c>
      <c r="H22" s="5">
        <v>691079.66</v>
      </c>
      <c r="I22">
        <v>628395.88</v>
      </c>
      <c r="J22" s="5">
        <v>692260.22</v>
      </c>
      <c r="K22" s="5">
        <v>772955.61</v>
      </c>
      <c r="L22" s="5"/>
      <c r="M22" s="5"/>
      <c r="N22" s="5">
        <f t="shared" si="0"/>
        <v>6278635.8200000003</v>
      </c>
      <c r="Q22" s="27"/>
      <c r="R22" s="27"/>
      <c r="U22" s="5"/>
    </row>
    <row r="23" spans="1:21">
      <c r="A23" t="s">
        <v>4</v>
      </c>
      <c r="B23" s="5"/>
      <c r="C23" s="5"/>
      <c r="D23" s="5"/>
      <c r="E23" s="5"/>
      <c r="F23" s="15"/>
      <c r="G23" s="5"/>
      <c r="H23" s="5"/>
      <c r="J23" s="5"/>
      <c r="K23" s="5"/>
      <c r="L23" s="5"/>
      <c r="M23" s="5"/>
      <c r="N23" s="5">
        <f t="shared" si="0"/>
        <v>0</v>
      </c>
      <c r="Q23" s="27"/>
      <c r="R23" s="27"/>
      <c r="U23" s="5"/>
    </row>
    <row r="24" spans="1:21">
      <c r="A24" t="s">
        <v>91</v>
      </c>
      <c r="B24" s="5">
        <v>2256188.7599999998</v>
      </c>
      <c r="C24" s="5">
        <v>2290065.83</v>
      </c>
      <c r="D24" s="5">
        <v>2333046.9700000002</v>
      </c>
      <c r="E24" s="5">
        <v>2278067.3199999998</v>
      </c>
      <c r="F24" s="15">
        <v>2446071.9300000002</v>
      </c>
      <c r="G24" s="5">
        <v>2299278.7999999998</v>
      </c>
      <c r="H24" s="5">
        <v>2405653.13</v>
      </c>
      <c r="I24">
        <v>2309114.33</v>
      </c>
      <c r="J24" s="5">
        <v>2110578.98</v>
      </c>
      <c r="K24" s="5">
        <v>2476138.86</v>
      </c>
      <c r="L24" s="5"/>
      <c r="M24" s="5"/>
      <c r="N24" s="5">
        <f t="shared" si="0"/>
        <v>23204204.91</v>
      </c>
      <c r="Q24" s="27"/>
      <c r="R24" s="14"/>
      <c r="S24" s="24"/>
      <c r="U24" s="5"/>
    </row>
    <row r="25" spans="1:21">
      <c r="A25" t="s">
        <v>5</v>
      </c>
      <c r="B25" s="5">
        <v>48184.77</v>
      </c>
      <c r="C25" s="5">
        <v>41822.050000000003</v>
      </c>
      <c r="D25" s="5">
        <v>42026.49</v>
      </c>
      <c r="E25" s="5">
        <v>42143.21</v>
      </c>
      <c r="F25" s="15">
        <v>42030.1</v>
      </c>
      <c r="G25" s="5">
        <v>43103.03</v>
      </c>
      <c r="H25" s="5">
        <v>47960.22</v>
      </c>
      <c r="I25">
        <v>40848.86</v>
      </c>
      <c r="J25" s="5">
        <v>39265.660000000003</v>
      </c>
      <c r="K25" s="5">
        <v>47460.22</v>
      </c>
      <c r="L25" s="5"/>
      <c r="M25" s="5"/>
      <c r="N25" s="5">
        <f t="shared" si="0"/>
        <v>434844.61</v>
      </c>
      <c r="Q25" s="27"/>
      <c r="R25" s="14"/>
      <c r="S25" s="24"/>
      <c r="U25" s="5"/>
    </row>
    <row r="26" spans="1:21">
      <c r="A26" t="s">
        <v>6</v>
      </c>
      <c r="B26" s="5"/>
      <c r="C26" s="5"/>
      <c r="D26" s="5"/>
      <c r="E26" s="5"/>
      <c r="F26" s="7"/>
      <c r="G26" s="5"/>
      <c r="H26" s="5"/>
      <c r="J26" s="5"/>
      <c r="K26" s="5"/>
      <c r="L26" s="5"/>
      <c r="M26" s="5"/>
      <c r="N26" s="5">
        <f t="shared" si="0"/>
        <v>0</v>
      </c>
      <c r="Q26" s="27"/>
      <c r="R26" s="14"/>
      <c r="S26" s="24"/>
      <c r="U26" s="5"/>
    </row>
    <row r="27" spans="1:21">
      <c r="A27" t="s">
        <v>62</v>
      </c>
      <c r="B27" s="5"/>
      <c r="C27" s="5"/>
      <c r="D27" s="5"/>
      <c r="E27" s="5"/>
      <c r="F27" s="7"/>
      <c r="G27" s="5"/>
      <c r="H27" s="5"/>
      <c r="I27">
        <v>1844909.66</v>
      </c>
      <c r="J27" s="5">
        <v>1612556.34</v>
      </c>
      <c r="K27" s="5">
        <v>1920385.23</v>
      </c>
      <c r="L27" s="5"/>
      <c r="M27" s="5"/>
      <c r="N27" s="5">
        <f t="shared" si="0"/>
        <v>5377851.2300000004</v>
      </c>
      <c r="Q27" s="27"/>
      <c r="R27" s="28"/>
      <c r="S27" s="24"/>
      <c r="U27" s="5"/>
    </row>
    <row r="28" spans="1:21">
      <c r="A28" t="s">
        <v>63</v>
      </c>
      <c r="B28" s="5">
        <v>454376.24</v>
      </c>
      <c r="C28" s="5">
        <v>443446.8</v>
      </c>
      <c r="D28" s="5">
        <v>523629.84</v>
      </c>
      <c r="E28" s="5">
        <v>407517.67</v>
      </c>
      <c r="F28" s="7">
        <v>485808.27</v>
      </c>
      <c r="G28" s="5">
        <v>374170.84</v>
      </c>
      <c r="H28" s="5">
        <v>394853.98</v>
      </c>
      <c r="I28">
        <v>394854.89</v>
      </c>
      <c r="J28" s="5">
        <v>359369.59</v>
      </c>
      <c r="K28" s="5">
        <v>431506.29</v>
      </c>
      <c r="L28" s="5"/>
      <c r="M28" s="5"/>
      <c r="N28" s="5">
        <f t="shared" si="0"/>
        <v>4269534.41</v>
      </c>
      <c r="Q28" s="27"/>
      <c r="R28" s="23"/>
      <c r="S28" s="24"/>
      <c r="U28" s="5"/>
    </row>
    <row r="29" spans="1:21">
      <c r="A29" t="s">
        <v>7</v>
      </c>
      <c r="B29" s="5"/>
      <c r="C29" s="5"/>
      <c r="D29" s="5"/>
      <c r="E29" s="5"/>
      <c r="F29" s="7"/>
      <c r="G29" s="5"/>
      <c r="H29" s="5"/>
      <c r="J29" s="5"/>
      <c r="K29" s="5"/>
      <c r="L29" s="5"/>
      <c r="M29" s="5"/>
      <c r="N29" s="5">
        <f t="shared" si="0"/>
        <v>0</v>
      </c>
      <c r="Q29" s="27"/>
      <c r="R29" s="23"/>
      <c r="S29" s="24"/>
      <c r="U29" s="5"/>
    </row>
    <row r="30" spans="1:21">
      <c r="A30" t="s">
        <v>8</v>
      </c>
      <c r="B30" s="5"/>
      <c r="C30" s="5"/>
      <c r="D30" s="5"/>
      <c r="E30" s="5"/>
      <c r="F30" s="7"/>
      <c r="G30" s="5"/>
      <c r="H30" s="5"/>
      <c r="J30" s="5"/>
      <c r="K30" s="5"/>
      <c r="L30" s="5"/>
      <c r="M30" s="5"/>
      <c r="N30" s="5">
        <f t="shared" si="0"/>
        <v>0</v>
      </c>
      <c r="Q30" s="27"/>
      <c r="R30" s="23"/>
      <c r="S30" s="24"/>
      <c r="U30" s="5"/>
    </row>
    <row r="31" spans="1:21">
      <c r="A31" t="s">
        <v>9</v>
      </c>
      <c r="B31" s="5"/>
      <c r="C31" s="5"/>
      <c r="D31" s="5"/>
      <c r="E31" s="5"/>
      <c r="F31" s="7"/>
      <c r="G31" s="5"/>
      <c r="H31" s="5"/>
      <c r="J31" s="5"/>
      <c r="K31" s="5"/>
      <c r="L31" s="5"/>
      <c r="M31" s="5"/>
      <c r="N31" s="5">
        <f t="shared" si="0"/>
        <v>0</v>
      </c>
      <c r="Q31" s="27"/>
      <c r="R31" s="23"/>
      <c r="S31" s="24"/>
      <c r="U31" s="5"/>
    </row>
    <row r="32" spans="1:21">
      <c r="A32" t="s">
        <v>10</v>
      </c>
      <c r="B32" s="5"/>
      <c r="C32" s="5"/>
      <c r="D32" s="5"/>
      <c r="E32" s="5"/>
      <c r="F32" s="7"/>
      <c r="G32" s="5"/>
      <c r="H32" s="5"/>
      <c r="J32" s="5"/>
      <c r="K32" s="5"/>
      <c r="L32" s="5"/>
      <c r="M32" s="5"/>
      <c r="N32" s="5">
        <f t="shared" si="0"/>
        <v>0</v>
      </c>
      <c r="Q32" s="27"/>
      <c r="R32" s="23"/>
      <c r="S32" s="24"/>
      <c r="U32" s="5"/>
    </row>
    <row r="33" spans="1:21">
      <c r="A33" t="s">
        <v>11</v>
      </c>
      <c r="B33" s="5"/>
      <c r="C33" s="5"/>
      <c r="D33" s="5"/>
      <c r="E33" s="5"/>
      <c r="F33" s="7"/>
      <c r="G33" s="5"/>
      <c r="H33" s="5"/>
      <c r="J33" s="5"/>
      <c r="K33" s="5"/>
      <c r="L33" s="5"/>
      <c r="M33" s="5"/>
      <c r="N33" s="5">
        <f t="shared" si="0"/>
        <v>0</v>
      </c>
      <c r="Q33" s="27"/>
      <c r="R33" s="23"/>
      <c r="S33" s="24"/>
      <c r="U33" s="5"/>
    </row>
    <row r="34" spans="1:21">
      <c r="A34" t="s">
        <v>64</v>
      </c>
      <c r="B34" s="5"/>
      <c r="C34" s="5"/>
      <c r="D34" s="5"/>
      <c r="E34" s="5"/>
      <c r="F34" s="7"/>
      <c r="G34" s="5"/>
      <c r="H34" s="5"/>
      <c r="J34" s="5"/>
      <c r="K34" s="5"/>
      <c r="L34" s="5"/>
      <c r="M34" s="5"/>
      <c r="N34" s="5">
        <f t="shared" si="0"/>
        <v>0</v>
      </c>
      <c r="Q34" s="27"/>
      <c r="R34" s="23"/>
      <c r="S34" s="24"/>
      <c r="U34" s="5"/>
    </row>
    <row r="35" spans="1:21">
      <c r="A35" t="s">
        <v>12</v>
      </c>
      <c r="B35" s="5"/>
      <c r="C35" s="5"/>
      <c r="D35" s="5"/>
      <c r="E35" s="5"/>
      <c r="F35" s="7"/>
      <c r="G35" s="5"/>
      <c r="H35" s="5"/>
      <c r="J35" s="5"/>
      <c r="K35" s="5"/>
      <c r="L35" s="5"/>
      <c r="M35" s="5"/>
      <c r="N35" s="5">
        <f t="shared" si="0"/>
        <v>0</v>
      </c>
      <c r="Q35" s="27"/>
      <c r="R35" s="23"/>
      <c r="S35" s="24"/>
      <c r="U35" s="5"/>
    </row>
    <row r="36" spans="1:21">
      <c r="A36" t="s">
        <v>13</v>
      </c>
      <c r="B36" s="5">
        <v>49734.14</v>
      </c>
      <c r="C36" s="5">
        <v>47856.45</v>
      </c>
      <c r="D36" s="5">
        <v>44835.68</v>
      </c>
      <c r="E36" s="5">
        <v>44376.99</v>
      </c>
      <c r="F36" s="7">
        <v>46988.480000000003</v>
      </c>
      <c r="G36" s="5">
        <v>47620</v>
      </c>
      <c r="H36" s="5">
        <v>46001.77</v>
      </c>
      <c r="I36">
        <v>46868.01</v>
      </c>
      <c r="J36" s="5">
        <v>49203.28</v>
      </c>
      <c r="K36" s="5">
        <v>55459.23</v>
      </c>
      <c r="L36" s="5"/>
      <c r="M36" s="5"/>
      <c r="N36" s="5">
        <f t="shared" si="0"/>
        <v>478944.03</v>
      </c>
      <c r="Q36" s="27"/>
      <c r="R36" s="23"/>
      <c r="S36" s="24"/>
      <c r="U36" s="5"/>
    </row>
    <row r="37" spans="1:21">
      <c r="A37" t="s">
        <v>14</v>
      </c>
      <c r="B37" s="5">
        <v>29036.37</v>
      </c>
      <c r="C37" s="5">
        <v>23170.32</v>
      </c>
      <c r="D37" s="5">
        <v>30562.22</v>
      </c>
      <c r="E37" s="5">
        <v>30110.080000000002</v>
      </c>
      <c r="F37" s="15">
        <v>30673.46</v>
      </c>
      <c r="G37" s="5">
        <v>27857.3</v>
      </c>
      <c r="H37" s="5">
        <v>31629.53</v>
      </c>
      <c r="I37">
        <v>26073.7</v>
      </c>
      <c r="J37" s="5">
        <v>30442.06</v>
      </c>
      <c r="K37" s="5">
        <v>33465.07</v>
      </c>
      <c r="L37" s="5"/>
      <c r="M37" s="5"/>
      <c r="N37" s="5">
        <f t="shared" si="0"/>
        <v>293020.11</v>
      </c>
      <c r="Q37" s="27"/>
      <c r="R37" s="23"/>
      <c r="S37" s="24"/>
      <c r="U37" s="5"/>
    </row>
    <row r="38" spans="1:21">
      <c r="A38" t="s">
        <v>65</v>
      </c>
      <c r="B38" s="5">
        <v>302809.43</v>
      </c>
      <c r="C38" s="5">
        <v>275132.96999999997</v>
      </c>
      <c r="D38" s="5">
        <v>282086.01</v>
      </c>
      <c r="E38" s="5">
        <v>269724.5</v>
      </c>
      <c r="F38" s="15">
        <v>288831.75</v>
      </c>
      <c r="G38" s="5">
        <v>268522.02</v>
      </c>
      <c r="H38" s="5">
        <v>305271.24</v>
      </c>
      <c r="I38">
        <v>289467.3</v>
      </c>
      <c r="J38" s="5">
        <v>266570.13</v>
      </c>
      <c r="K38" s="5">
        <v>314704.2</v>
      </c>
      <c r="L38" s="5"/>
      <c r="M38" s="5"/>
      <c r="N38" s="5">
        <f t="shared" si="0"/>
        <v>2863119.55</v>
      </c>
      <c r="Q38" s="27"/>
      <c r="R38" s="23"/>
      <c r="S38" s="24"/>
      <c r="U38" s="5"/>
    </row>
    <row r="39" spans="1:21">
      <c r="A39" t="s">
        <v>15</v>
      </c>
      <c r="B39" s="5">
        <v>170073.3</v>
      </c>
      <c r="C39" s="5">
        <v>157505.47</v>
      </c>
      <c r="D39" s="5">
        <v>160606.04999999999</v>
      </c>
      <c r="E39" s="5">
        <v>152547.12</v>
      </c>
      <c r="F39" s="15">
        <v>168915.14</v>
      </c>
      <c r="G39" s="5">
        <v>158496.32000000001</v>
      </c>
      <c r="H39" s="5">
        <v>178840.49</v>
      </c>
      <c r="I39">
        <v>164277.63</v>
      </c>
      <c r="J39" s="5">
        <v>166231.26999999999</v>
      </c>
      <c r="K39" s="5">
        <v>190232.71</v>
      </c>
      <c r="L39" s="5"/>
      <c r="M39" s="5"/>
      <c r="N39" s="5">
        <f t="shared" si="0"/>
        <v>1667725.5</v>
      </c>
      <c r="Q39" s="27"/>
      <c r="R39" s="23"/>
      <c r="S39" s="24"/>
      <c r="U39" s="5"/>
    </row>
    <row r="40" spans="1:21">
      <c r="A40" t="s">
        <v>66</v>
      </c>
      <c r="B40" s="5"/>
      <c r="C40" s="5"/>
      <c r="D40" s="5"/>
      <c r="E40" s="5"/>
      <c r="F40" s="7"/>
      <c r="G40" s="5"/>
      <c r="H40" s="5"/>
      <c r="J40" s="5"/>
      <c r="K40" s="5"/>
      <c r="L40" s="5"/>
      <c r="M40" s="5"/>
      <c r="N40" s="5">
        <f t="shared" si="0"/>
        <v>0</v>
      </c>
      <c r="Q40" s="27"/>
      <c r="R40" s="23"/>
      <c r="S40" s="24"/>
      <c r="U40" s="5"/>
    </row>
    <row r="41" spans="1:21">
      <c r="A41" t="s">
        <v>16</v>
      </c>
      <c r="B41" s="5"/>
      <c r="C41" s="5"/>
      <c r="D41" s="5"/>
      <c r="E41" s="5"/>
      <c r="F41" s="7"/>
      <c r="G41" s="5"/>
      <c r="H41" s="5"/>
      <c r="J41" s="5"/>
      <c r="K41" s="5"/>
      <c r="L41" s="5"/>
      <c r="M41" s="5"/>
      <c r="N41" s="5">
        <f t="shared" si="0"/>
        <v>0</v>
      </c>
      <c r="Q41" s="27"/>
      <c r="R41" s="23"/>
      <c r="S41" s="24"/>
    </row>
    <row r="42" spans="1:21">
      <c r="A42" t="s">
        <v>67</v>
      </c>
      <c r="B42" s="5"/>
      <c r="C42" s="5"/>
      <c r="D42" s="5"/>
      <c r="E42" s="5"/>
      <c r="F42" s="7"/>
      <c r="G42" s="5"/>
      <c r="H42" s="5"/>
      <c r="J42" s="5"/>
      <c r="K42" s="5"/>
      <c r="L42" s="5"/>
      <c r="M42" s="5"/>
      <c r="N42" s="5">
        <f t="shared" si="0"/>
        <v>0</v>
      </c>
      <c r="Q42" s="27"/>
      <c r="R42" s="23"/>
      <c r="S42" s="24"/>
    </row>
    <row r="43" spans="1:21">
      <c r="A43" t="s">
        <v>17</v>
      </c>
      <c r="B43" s="5"/>
      <c r="C43" s="5"/>
      <c r="D43" s="5"/>
      <c r="E43" s="5"/>
      <c r="F43" s="7"/>
      <c r="G43" s="5"/>
      <c r="H43" s="5"/>
      <c r="J43" s="5"/>
      <c r="K43" s="5"/>
      <c r="L43" s="5"/>
      <c r="M43" s="5"/>
      <c r="N43" s="5">
        <f t="shared" si="0"/>
        <v>0</v>
      </c>
      <c r="Q43" s="27"/>
      <c r="R43" s="23"/>
    </row>
    <row r="44" spans="1:21">
      <c r="A44" t="s">
        <v>18</v>
      </c>
      <c r="B44" s="5">
        <v>35558.14</v>
      </c>
      <c r="C44" s="5">
        <v>37086.36</v>
      </c>
      <c r="D44" s="5">
        <v>36978.39</v>
      </c>
      <c r="E44" s="5">
        <v>31151.31</v>
      </c>
      <c r="F44" s="7">
        <v>29202.49</v>
      </c>
      <c r="G44" s="5">
        <v>29169.9</v>
      </c>
      <c r="H44" s="5">
        <v>38817.919999999998</v>
      </c>
      <c r="I44">
        <v>30637.46</v>
      </c>
      <c r="J44" s="5">
        <v>29065.15</v>
      </c>
      <c r="K44" s="5">
        <v>38167.800000000003</v>
      </c>
      <c r="L44" s="5"/>
      <c r="M44" s="5"/>
      <c r="N44" s="5">
        <f t="shared" si="0"/>
        <v>335834.92000000004</v>
      </c>
      <c r="Q44" s="27"/>
      <c r="R44" s="23"/>
    </row>
    <row r="45" spans="1:21">
      <c r="A45" t="s">
        <v>19</v>
      </c>
      <c r="B45" s="5"/>
      <c r="C45" s="5"/>
      <c r="D45" s="5"/>
      <c r="E45" s="5"/>
      <c r="F45" s="7"/>
      <c r="G45" s="5"/>
      <c r="H45" s="5"/>
      <c r="J45" s="5"/>
      <c r="K45" s="5"/>
      <c r="L45" s="5"/>
      <c r="M45" s="5"/>
      <c r="N45" s="5">
        <f t="shared" si="0"/>
        <v>0</v>
      </c>
      <c r="Q45" s="27"/>
      <c r="R45" s="23"/>
    </row>
    <row r="46" spans="1:21">
      <c r="A46" t="s">
        <v>68</v>
      </c>
      <c r="B46" s="5"/>
      <c r="C46" s="5"/>
      <c r="D46" s="5"/>
      <c r="E46" s="5"/>
      <c r="F46" s="7"/>
      <c r="G46" s="5"/>
      <c r="H46" s="5"/>
      <c r="J46" s="5"/>
      <c r="K46" s="5"/>
      <c r="L46" s="5"/>
      <c r="M46" s="5"/>
      <c r="N46" s="5">
        <f t="shared" si="0"/>
        <v>0</v>
      </c>
      <c r="Q46" s="27"/>
      <c r="R46" s="24"/>
    </row>
    <row r="47" spans="1:21">
      <c r="A47" t="s">
        <v>69</v>
      </c>
      <c r="B47" s="5">
        <v>1324220.4099999999</v>
      </c>
      <c r="C47" s="5">
        <v>1280397.27</v>
      </c>
      <c r="D47" s="5">
        <v>1309710.3899999999</v>
      </c>
      <c r="E47" s="5">
        <v>1238697.79</v>
      </c>
      <c r="F47" s="15">
        <v>1298524.52</v>
      </c>
      <c r="G47" s="5">
        <v>1259494.72</v>
      </c>
      <c r="H47" s="5">
        <v>1435335.94</v>
      </c>
      <c r="I47">
        <v>1371290.81</v>
      </c>
      <c r="J47" s="5">
        <v>1313675.0900000001</v>
      </c>
      <c r="K47" s="5">
        <v>1591847.72</v>
      </c>
      <c r="L47" s="5"/>
      <c r="M47" s="5"/>
      <c r="N47" s="5">
        <f t="shared" si="0"/>
        <v>13423194.66</v>
      </c>
    </row>
    <row r="48" spans="1:21">
      <c r="A48" t="s">
        <v>70</v>
      </c>
      <c r="B48" s="5">
        <v>476123.12</v>
      </c>
      <c r="C48" s="5">
        <v>487088.04</v>
      </c>
      <c r="D48" s="5">
        <v>507736.13</v>
      </c>
      <c r="E48" s="5">
        <v>470560.15</v>
      </c>
      <c r="F48" s="7">
        <v>527329.64</v>
      </c>
      <c r="G48" s="5">
        <v>490043.4</v>
      </c>
      <c r="H48" s="5">
        <v>517058.11</v>
      </c>
      <c r="I48">
        <v>461164.06</v>
      </c>
      <c r="J48" s="5">
        <v>436186.59</v>
      </c>
      <c r="K48" s="5">
        <v>526190.62</v>
      </c>
      <c r="L48" s="5"/>
      <c r="M48" s="5"/>
      <c r="N48" s="5">
        <f t="shared" si="0"/>
        <v>4899479.8600000003</v>
      </c>
    </row>
    <row r="49" spans="1:14">
      <c r="A49" t="s">
        <v>20</v>
      </c>
      <c r="B49" s="5">
        <v>89265.48</v>
      </c>
      <c r="C49" s="5">
        <v>86697.55</v>
      </c>
      <c r="D49" s="5">
        <v>80256.710000000006</v>
      </c>
      <c r="E49" s="5">
        <v>69938.33</v>
      </c>
      <c r="F49" s="7">
        <v>81970.48</v>
      </c>
      <c r="G49" s="5">
        <v>78030.62</v>
      </c>
      <c r="H49" s="5">
        <v>82243.02</v>
      </c>
      <c r="I49">
        <v>74303.98</v>
      </c>
      <c r="J49" s="5">
        <v>77125.58</v>
      </c>
      <c r="K49" s="5">
        <v>92230.73</v>
      </c>
      <c r="L49" s="5"/>
      <c r="M49" s="5"/>
      <c r="N49" s="5">
        <f t="shared" si="0"/>
        <v>812062.47999999986</v>
      </c>
    </row>
    <row r="50" spans="1:14">
      <c r="A50" t="s">
        <v>21</v>
      </c>
      <c r="B50" s="5"/>
      <c r="C50" s="5"/>
      <c r="D50" s="5"/>
      <c r="E50" s="5"/>
      <c r="F50" s="7"/>
      <c r="G50" s="5"/>
      <c r="H50" s="5"/>
      <c r="J50" s="5"/>
      <c r="K50" s="5"/>
      <c r="L50" s="5"/>
      <c r="M50" s="5"/>
      <c r="N50" s="5">
        <f t="shared" si="0"/>
        <v>0</v>
      </c>
    </row>
    <row r="51" spans="1:14">
      <c r="A51" t="s">
        <v>22</v>
      </c>
      <c r="B51" s="5">
        <v>53390.81</v>
      </c>
      <c r="C51" s="5">
        <v>61116.480000000003</v>
      </c>
      <c r="D51" s="5">
        <v>71920.66</v>
      </c>
      <c r="E51" s="5">
        <v>51613.47</v>
      </c>
      <c r="F51" s="7">
        <v>51396.69</v>
      </c>
      <c r="G51" s="5">
        <v>52856.28</v>
      </c>
      <c r="H51" s="5">
        <v>63644.62</v>
      </c>
      <c r="I51">
        <v>52902.51</v>
      </c>
      <c r="J51" s="5">
        <v>48034.76</v>
      </c>
      <c r="K51" s="5">
        <v>58439.94</v>
      </c>
      <c r="L51" s="5"/>
      <c r="M51" s="5"/>
      <c r="N51" s="5">
        <f t="shared" si="0"/>
        <v>565316.22</v>
      </c>
    </row>
    <row r="52" spans="1:14">
      <c r="A52" t="s">
        <v>71</v>
      </c>
      <c r="B52" s="5">
        <v>680171.09</v>
      </c>
      <c r="C52" s="5">
        <v>661779.6</v>
      </c>
      <c r="D52" s="5">
        <v>668362.73</v>
      </c>
      <c r="E52" s="5">
        <v>613940.84</v>
      </c>
      <c r="F52" s="7">
        <v>663132.4</v>
      </c>
      <c r="G52" s="5">
        <v>656431.55000000005</v>
      </c>
      <c r="H52" s="5">
        <v>695287.57</v>
      </c>
      <c r="I52">
        <v>668155.35</v>
      </c>
      <c r="J52" s="5">
        <v>644620.64</v>
      </c>
      <c r="K52" s="5">
        <v>756847.02</v>
      </c>
      <c r="L52" s="5"/>
      <c r="M52" s="5"/>
      <c r="N52" s="5">
        <f t="shared" si="0"/>
        <v>6708728.7899999991</v>
      </c>
    </row>
    <row r="53" spans="1:14">
      <c r="A53" t="s">
        <v>23</v>
      </c>
      <c r="B53" s="5">
        <v>748104.51</v>
      </c>
      <c r="C53" s="5">
        <v>735603.18</v>
      </c>
      <c r="D53" s="5">
        <v>765412.19</v>
      </c>
      <c r="E53" s="5">
        <v>686239.93</v>
      </c>
      <c r="F53" s="7">
        <v>753585.08</v>
      </c>
      <c r="G53" s="5">
        <v>716256.21</v>
      </c>
      <c r="H53" s="5">
        <v>761434.91</v>
      </c>
      <c r="I53">
        <v>731089.61</v>
      </c>
      <c r="J53" s="5">
        <v>693655.18</v>
      </c>
      <c r="K53" s="5">
        <v>798015.18</v>
      </c>
      <c r="L53" s="5"/>
      <c r="M53" s="5"/>
      <c r="N53" s="5">
        <f t="shared" si="0"/>
        <v>7389395.9799999995</v>
      </c>
    </row>
    <row r="54" spans="1:14">
      <c r="A54" t="s">
        <v>24</v>
      </c>
      <c r="B54" s="5">
        <v>315564.92</v>
      </c>
      <c r="C54" s="5">
        <v>298646.32</v>
      </c>
      <c r="D54" s="5">
        <v>307196.18</v>
      </c>
      <c r="E54" s="5">
        <v>299831.05</v>
      </c>
      <c r="F54" s="15">
        <v>304771.84999999998</v>
      </c>
      <c r="G54" s="5">
        <v>302406.21000000002</v>
      </c>
      <c r="H54" s="5">
        <v>327911.71999999997</v>
      </c>
      <c r="I54">
        <v>314066.86</v>
      </c>
      <c r="J54" s="5">
        <v>284404.7</v>
      </c>
      <c r="K54" s="5">
        <v>368282.13</v>
      </c>
      <c r="L54" s="5"/>
      <c r="M54" s="5"/>
      <c r="N54" s="5">
        <f t="shared" si="0"/>
        <v>3123081.94</v>
      </c>
    </row>
    <row r="55" spans="1:14">
      <c r="A55" t="s">
        <v>72</v>
      </c>
      <c r="B55" s="5">
        <v>236203.75</v>
      </c>
      <c r="C55" s="5">
        <v>251088.05</v>
      </c>
      <c r="D55" s="5">
        <v>221377.28</v>
      </c>
      <c r="E55" s="5">
        <v>232855.42</v>
      </c>
      <c r="F55" s="7">
        <v>194930.42</v>
      </c>
      <c r="G55" s="5">
        <v>165925.68</v>
      </c>
      <c r="H55" s="5">
        <v>195707.14</v>
      </c>
      <c r="I55">
        <v>179826.52</v>
      </c>
      <c r="J55" s="5">
        <v>196104.25</v>
      </c>
      <c r="K55" s="5">
        <v>211019.83</v>
      </c>
      <c r="L55" s="5"/>
      <c r="M55" s="5"/>
      <c r="N55" s="5">
        <f t="shared" si="0"/>
        <v>2085038.3399999999</v>
      </c>
    </row>
    <row r="56" spans="1:14">
      <c r="A56" t="s">
        <v>73</v>
      </c>
      <c r="B56" s="5">
        <v>164035.31</v>
      </c>
      <c r="C56" s="5">
        <v>165769.03</v>
      </c>
      <c r="D56" s="5">
        <v>164105.22</v>
      </c>
      <c r="E56" s="5">
        <v>161204.79999999999</v>
      </c>
      <c r="F56" s="7">
        <v>164663.13</v>
      </c>
      <c r="G56" s="5">
        <v>143026.69</v>
      </c>
      <c r="H56" s="5">
        <v>172289.82</v>
      </c>
      <c r="I56">
        <v>141414.44</v>
      </c>
      <c r="J56" s="5">
        <v>141043.87</v>
      </c>
      <c r="K56" s="5">
        <v>163206.96</v>
      </c>
      <c r="L56" s="5"/>
      <c r="M56" s="5"/>
      <c r="N56" s="5">
        <f t="shared" si="0"/>
        <v>1580759.27</v>
      </c>
    </row>
    <row r="57" spans="1:14">
      <c r="A57" t="s">
        <v>74</v>
      </c>
      <c r="B57" s="5">
        <v>285974.67</v>
      </c>
      <c r="C57" s="5">
        <v>299524.90000000002</v>
      </c>
      <c r="D57" s="5">
        <v>312129.95</v>
      </c>
      <c r="E57" s="5">
        <v>287935.78999999998</v>
      </c>
      <c r="F57" s="7">
        <v>281041.11</v>
      </c>
      <c r="G57" s="5">
        <v>231486.86</v>
      </c>
      <c r="H57" s="5">
        <v>252357.67</v>
      </c>
      <c r="I57">
        <v>214001.99</v>
      </c>
      <c r="J57" s="5">
        <v>217974.73</v>
      </c>
      <c r="K57" s="5">
        <v>250410.95</v>
      </c>
      <c r="L57" s="5"/>
      <c r="M57" s="5"/>
      <c r="N57" s="5">
        <f t="shared" si="0"/>
        <v>2632838.6199999996</v>
      </c>
    </row>
    <row r="58" spans="1:14">
      <c r="A58" t="s">
        <v>25</v>
      </c>
      <c r="B58" s="5">
        <v>100285.99</v>
      </c>
      <c r="C58" s="5">
        <v>102357.55</v>
      </c>
      <c r="D58" s="5">
        <v>109700.08</v>
      </c>
      <c r="E58" s="38">
        <v>102741.61</v>
      </c>
      <c r="F58" s="7">
        <v>106177.66</v>
      </c>
      <c r="G58" s="5">
        <v>106022.45</v>
      </c>
      <c r="H58" s="5">
        <v>116016.29</v>
      </c>
      <c r="I58">
        <v>105895</v>
      </c>
      <c r="J58" s="5">
        <v>104956.5</v>
      </c>
      <c r="K58" s="5">
        <v>121253.18</v>
      </c>
      <c r="L58" s="5"/>
      <c r="M58" s="5"/>
      <c r="N58" s="5">
        <f t="shared" si="0"/>
        <v>1075406.31</v>
      </c>
    </row>
    <row r="59" spans="1:14">
      <c r="A59" t="s">
        <v>75</v>
      </c>
      <c r="B59" s="5"/>
      <c r="C59" s="5"/>
      <c r="D59" s="5"/>
      <c r="E59" s="5"/>
      <c r="F59" s="7"/>
      <c r="G59" s="5"/>
      <c r="H59" s="5"/>
      <c r="J59" s="5"/>
      <c r="K59" s="5"/>
      <c r="L59" s="5"/>
      <c r="M59" s="5"/>
      <c r="N59" s="5">
        <f t="shared" si="0"/>
        <v>0</v>
      </c>
    </row>
    <row r="60" spans="1:14">
      <c r="A60" t="s">
        <v>76</v>
      </c>
      <c r="B60" s="5">
        <v>698601.24</v>
      </c>
      <c r="C60" s="5">
        <v>766411.48</v>
      </c>
      <c r="D60" s="5">
        <v>791522.13</v>
      </c>
      <c r="E60" s="5">
        <v>731236.06</v>
      </c>
      <c r="F60" s="7">
        <v>712485.33</v>
      </c>
      <c r="G60" s="5">
        <v>696353.56</v>
      </c>
      <c r="H60" s="5">
        <v>764931.21</v>
      </c>
      <c r="I60">
        <v>705336.27</v>
      </c>
      <c r="J60" s="5">
        <v>650769.18000000005</v>
      </c>
      <c r="K60" s="5">
        <v>776823.71</v>
      </c>
      <c r="L60" s="5"/>
      <c r="M60" s="5"/>
      <c r="N60" s="5">
        <f t="shared" si="0"/>
        <v>7294470.1700000009</v>
      </c>
    </row>
    <row r="61" spans="1:14">
      <c r="A61" t="s">
        <v>77</v>
      </c>
      <c r="B61" s="5">
        <v>2199448.84</v>
      </c>
      <c r="C61" s="5">
        <v>2150071.77</v>
      </c>
      <c r="D61" s="5">
        <v>2145518.16</v>
      </c>
      <c r="E61" s="5">
        <v>2146492.2200000002</v>
      </c>
      <c r="F61" s="15">
        <v>2231286.7799999998</v>
      </c>
      <c r="G61" s="5">
        <v>2156413.31</v>
      </c>
      <c r="H61" s="5">
        <v>2364370.35</v>
      </c>
      <c r="I61">
        <v>2176957.4300000002</v>
      </c>
      <c r="J61" s="5">
        <v>2090412.64</v>
      </c>
      <c r="K61" s="5">
        <v>2444977.5</v>
      </c>
      <c r="L61" s="5"/>
      <c r="M61" s="5"/>
      <c r="N61" s="5">
        <f t="shared" si="0"/>
        <v>22105949</v>
      </c>
    </row>
    <row r="62" spans="1:14">
      <c r="A62" t="s">
        <v>26</v>
      </c>
      <c r="B62" s="5">
        <v>899046.63</v>
      </c>
      <c r="C62" s="5">
        <v>885606.78</v>
      </c>
      <c r="D62" s="5">
        <v>904748.03</v>
      </c>
      <c r="E62" s="5">
        <v>835635.61</v>
      </c>
      <c r="F62" s="7">
        <v>916977.58</v>
      </c>
      <c r="G62" s="5">
        <v>872117.11</v>
      </c>
      <c r="H62" s="5">
        <v>975390.57</v>
      </c>
      <c r="I62">
        <v>865708.69</v>
      </c>
      <c r="J62" s="5">
        <v>850768.34</v>
      </c>
      <c r="K62" s="5">
        <v>972211.98</v>
      </c>
      <c r="L62" s="5"/>
      <c r="M62" s="5"/>
      <c r="N62" s="5">
        <f t="shared" si="0"/>
        <v>8978211.3200000003</v>
      </c>
    </row>
    <row r="63" spans="1:14">
      <c r="A63" t="s">
        <v>78</v>
      </c>
      <c r="B63" s="5"/>
      <c r="C63" s="5"/>
      <c r="D63" s="5"/>
      <c r="E63" s="5"/>
      <c r="F63" s="7"/>
      <c r="G63" s="5"/>
      <c r="H63" s="5"/>
      <c r="J63" s="5"/>
      <c r="K63" s="5"/>
      <c r="L63" s="5"/>
      <c r="M63" s="5"/>
      <c r="N63" s="5">
        <f t="shared" si="0"/>
        <v>0</v>
      </c>
    </row>
    <row r="64" spans="1:14">
      <c r="A64" t="s">
        <v>79</v>
      </c>
      <c r="B64" s="5">
        <v>1177437.04</v>
      </c>
      <c r="C64" s="5">
        <v>1173199.3500000001</v>
      </c>
      <c r="D64" s="5">
        <v>1199093.58</v>
      </c>
      <c r="E64" s="5">
        <v>1137616.01</v>
      </c>
      <c r="F64" s="15">
        <v>1223733.43</v>
      </c>
      <c r="G64" s="5">
        <v>1147485.48</v>
      </c>
      <c r="H64" s="5">
        <v>1195650.46</v>
      </c>
      <c r="I64">
        <v>1157050.4099999999</v>
      </c>
      <c r="J64" s="5">
        <v>1132627.18</v>
      </c>
      <c r="K64" s="5">
        <v>1311136.6399999999</v>
      </c>
      <c r="L64" s="5"/>
      <c r="M64" s="5"/>
      <c r="N64" s="5">
        <f t="shared" si="0"/>
        <v>11855029.58</v>
      </c>
    </row>
    <row r="65" spans="1:14">
      <c r="A65" t="s">
        <v>80</v>
      </c>
      <c r="B65" s="5">
        <v>137626.13</v>
      </c>
      <c r="C65" s="5">
        <v>126250.23</v>
      </c>
      <c r="D65" s="5">
        <v>125115.23</v>
      </c>
      <c r="E65" s="5">
        <v>127913.42</v>
      </c>
      <c r="F65" s="7">
        <v>129854.31</v>
      </c>
      <c r="G65" s="5">
        <v>116620.64</v>
      </c>
      <c r="H65" s="5">
        <v>129545.77</v>
      </c>
      <c r="I65">
        <v>116308.5</v>
      </c>
      <c r="J65" s="5">
        <v>117407.24</v>
      </c>
      <c r="K65" s="5">
        <v>136338.35</v>
      </c>
      <c r="L65" s="5"/>
      <c r="M65" s="5"/>
      <c r="N65" s="5">
        <f t="shared" si="0"/>
        <v>1262979.82</v>
      </c>
    </row>
    <row r="66" spans="1:14">
      <c r="A66" t="s">
        <v>81</v>
      </c>
      <c r="B66" s="5"/>
      <c r="C66" s="5"/>
      <c r="D66" s="5"/>
      <c r="E66" s="5"/>
      <c r="F66" s="7"/>
      <c r="G66" s="5"/>
      <c r="H66" s="5"/>
      <c r="J66" s="5"/>
      <c r="K66" s="5"/>
      <c r="L66" s="5"/>
      <c r="M66" s="5"/>
      <c r="N66" s="5">
        <f t="shared" si="0"/>
        <v>0</v>
      </c>
    </row>
    <row r="67" spans="1:14">
      <c r="A67" t="s">
        <v>82</v>
      </c>
      <c r="B67" s="5">
        <v>552282.71</v>
      </c>
      <c r="C67" s="5">
        <v>558004.12</v>
      </c>
      <c r="D67" s="5">
        <v>578081.16</v>
      </c>
      <c r="E67" s="5">
        <v>537313.49</v>
      </c>
      <c r="F67" s="15">
        <v>564142.65</v>
      </c>
      <c r="G67" s="5">
        <v>556343.88</v>
      </c>
      <c r="H67" s="5">
        <v>597834.93000000005</v>
      </c>
      <c r="I67">
        <v>551191.28</v>
      </c>
      <c r="J67" s="5">
        <v>542177.27</v>
      </c>
      <c r="K67" s="5">
        <v>629113.56000000006</v>
      </c>
      <c r="L67" s="5"/>
      <c r="M67" s="5"/>
      <c r="N67" s="5">
        <f t="shared" si="0"/>
        <v>5666485.0500000007</v>
      </c>
    </row>
    <row r="68" spans="1:14">
      <c r="A68" t="s">
        <v>83</v>
      </c>
      <c r="B68" s="5">
        <v>311278.25</v>
      </c>
      <c r="C68" s="5">
        <v>300046.5</v>
      </c>
      <c r="D68" s="5">
        <v>372769.96</v>
      </c>
      <c r="E68" s="5">
        <v>288608.49</v>
      </c>
      <c r="F68" s="7">
        <v>277696.14</v>
      </c>
      <c r="G68" s="5">
        <v>248868.17</v>
      </c>
      <c r="H68" s="5">
        <v>271403.73</v>
      </c>
      <c r="I68">
        <v>253497.79</v>
      </c>
      <c r="J68" s="5">
        <v>246494.81</v>
      </c>
      <c r="K68" s="5">
        <v>285856.94</v>
      </c>
      <c r="L68" s="5"/>
      <c r="M68" s="5"/>
      <c r="N68" s="5">
        <f t="shared" si="0"/>
        <v>2856520.78</v>
      </c>
    </row>
    <row r="69" spans="1:14">
      <c r="A69" t="s">
        <v>84</v>
      </c>
      <c r="B69" s="5">
        <v>664910.88</v>
      </c>
      <c r="C69" s="5">
        <v>656499.23</v>
      </c>
      <c r="D69" s="5">
        <v>649332.12</v>
      </c>
      <c r="E69" s="5">
        <v>596886.91</v>
      </c>
      <c r="F69" s="15">
        <v>666850.84</v>
      </c>
      <c r="G69" s="5">
        <v>593124.25</v>
      </c>
      <c r="H69" s="5">
        <v>643263.43000000005</v>
      </c>
      <c r="I69">
        <v>639733.31000000006</v>
      </c>
      <c r="J69" s="5">
        <v>632178.96</v>
      </c>
      <c r="K69" s="5">
        <v>759662.26</v>
      </c>
      <c r="L69" s="5"/>
      <c r="M69" s="5"/>
      <c r="N69" s="5">
        <f t="shared" si="0"/>
        <v>6502442.1900000004</v>
      </c>
    </row>
    <row r="70" spans="1:14">
      <c r="A70" t="s">
        <v>85</v>
      </c>
      <c r="B70" s="5"/>
      <c r="C70" s="5"/>
      <c r="D70" s="5"/>
      <c r="E70" s="5"/>
      <c r="F70" s="7"/>
      <c r="G70" s="5"/>
      <c r="H70" s="5"/>
      <c r="J70" s="5"/>
      <c r="K70" s="5"/>
      <c r="L70" s="5"/>
      <c r="M70" s="5"/>
      <c r="N70" s="5">
        <f t="shared" si="0"/>
        <v>0</v>
      </c>
    </row>
    <row r="71" spans="1:14">
      <c r="A71" t="s">
        <v>27</v>
      </c>
      <c r="B71" s="5"/>
      <c r="C71" s="5"/>
      <c r="D71" s="5"/>
      <c r="E71" s="5"/>
      <c r="F71" s="7"/>
      <c r="G71" s="5"/>
      <c r="H71" s="5"/>
      <c r="J71" s="5"/>
      <c r="K71" s="5"/>
      <c r="L71" s="5"/>
      <c r="M71" s="5"/>
      <c r="N71" s="5">
        <f t="shared" si="0"/>
        <v>0</v>
      </c>
    </row>
    <row r="72" spans="1:14">
      <c r="A72" t="s">
        <v>86</v>
      </c>
      <c r="B72" s="5">
        <v>117501.4</v>
      </c>
      <c r="C72" s="5">
        <v>105754.02</v>
      </c>
      <c r="D72" s="5">
        <v>112153.48</v>
      </c>
      <c r="E72" s="5">
        <v>94354.18</v>
      </c>
      <c r="F72" s="15">
        <v>105036.03</v>
      </c>
      <c r="G72" s="5">
        <v>95163.1</v>
      </c>
      <c r="H72" s="5">
        <v>109150.43</v>
      </c>
      <c r="I72">
        <v>105121.60000000001</v>
      </c>
      <c r="J72" s="5">
        <v>81004.320000000007</v>
      </c>
      <c r="K72" s="5">
        <v>110996.43</v>
      </c>
      <c r="L72" s="5"/>
      <c r="M72" s="5"/>
      <c r="N72" s="5">
        <f t="shared" si="0"/>
        <v>1036234.9899999998</v>
      </c>
    </row>
    <row r="73" spans="1:14">
      <c r="A73" t="s">
        <v>28</v>
      </c>
      <c r="B73" s="5"/>
      <c r="C73" s="5"/>
      <c r="D73" s="5"/>
      <c r="E73" s="5"/>
      <c r="F73" s="7"/>
      <c r="G73" s="5"/>
      <c r="H73" s="5"/>
      <c r="J73" s="5"/>
      <c r="K73" s="5"/>
      <c r="L73" s="5"/>
      <c r="M73" s="5"/>
      <c r="N73" s="5">
        <f t="shared" si="0"/>
        <v>0</v>
      </c>
    </row>
    <row r="74" spans="1:14">
      <c r="A74" t="s">
        <v>29</v>
      </c>
      <c r="B74" s="5"/>
      <c r="C74" s="5"/>
      <c r="D74" s="5"/>
      <c r="E74" s="5"/>
      <c r="F74" s="7"/>
      <c r="G74" s="5"/>
      <c r="H74" s="5"/>
      <c r="J74" s="5"/>
      <c r="K74" s="5"/>
      <c r="L74" s="5"/>
      <c r="M74" s="5"/>
      <c r="N74" s="5">
        <f t="shared" si="0"/>
        <v>0</v>
      </c>
    </row>
    <row r="75" spans="1:14">
      <c r="A75" t="s">
        <v>87</v>
      </c>
      <c r="B75" s="38">
        <v>971342.52</v>
      </c>
      <c r="C75" s="5">
        <v>944233.09</v>
      </c>
      <c r="D75" s="5">
        <v>961863.23</v>
      </c>
      <c r="E75" s="5">
        <v>847178.86</v>
      </c>
      <c r="F75" s="15">
        <v>931841.22</v>
      </c>
      <c r="G75" s="5">
        <v>863613.32</v>
      </c>
      <c r="H75" s="5">
        <v>895828.19</v>
      </c>
      <c r="I75">
        <v>857658.71</v>
      </c>
      <c r="J75" s="5">
        <v>781447.62</v>
      </c>
      <c r="K75" s="5">
        <v>967752.41</v>
      </c>
      <c r="L75" s="5"/>
      <c r="M75" s="5"/>
      <c r="N75" s="5">
        <f t="shared" si="0"/>
        <v>9022759.1699999999</v>
      </c>
    </row>
    <row r="76" spans="1:14">
      <c r="A76" t="s">
        <v>88</v>
      </c>
      <c r="B76" s="5"/>
      <c r="C76" s="5"/>
      <c r="D76" s="5"/>
      <c r="E76" s="5"/>
      <c r="F76" s="7"/>
      <c r="G76" s="5"/>
      <c r="H76" s="5"/>
      <c r="J76" s="5"/>
      <c r="K76" s="5"/>
      <c r="L76" s="5"/>
      <c r="M76" s="5"/>
      <c r="N76" s="5">
        <f t="shared" si="0"/>
        <v>0</v>
      </c>
    </row>
    <row r="77" spans="1:14">
      <c r="A77" t="s">
        <v>89</v>
      </c>
      <c r="B77" s="5"/>
      <c r="C77" s="5"/>
      <c r="D77" s="5"/>
      <c r="E77" s="5"/>
      <c r="F77" s="7"/>
      <c r="G77" s="5"/>
      <c r="H77" s="5"/>
      <c r="J77" s="5"/>
      <c r="K77" s="5"/>
      <c r="L77" s="5"/>
      <c r="M77" s="5"/>
      <c r="N77" s="5">
        <f>SUM(B77:M77)</f>
        <v>0</v>
      </c>
    </row>
    <row r="78" spans="1:14">
      <c r="A78" t="s">
        <v>30</v>
      </c>
      <c r="B78" s="5"/>
      <c r="C78" s="5"/>
      <c r="D78" s="5"/>
      <c r="E78" s="5"/>
      <c r="F78" s="7"/>
      <c r="G78" s="5"/>
      <c r="H78" s="5"/>
      <c r="J78" s="5"/>
      <c r="K78" s="5"/>
      <c r="L78" s="5"/>
      <c r="M78" s="5"/>
      <c r="N78" s="5">
        <f>SUM(B78:M78)</f>
        <v>0</v>
      </c>
    </row>
    <row r="79" spans="1:14">
      <c r="A79" t="s">
        <v>1</v>
      </c>
    </row>
    <row r="80" spans="1:14">
      <c r="A80" t="s">
        <v>31</v>
      </c>
      <c r="B80" s="5">
        <f t="shared" ref="B80:M80" si="1">SUM(B12:B78)</f>
        <v>20646370.639999997</v>
      </c>
      <c r="C80" s="5">
        <f t="shared" si="1"/>
        <v>20479257.830000002</v>
      </c>
      <c r="D80" s="5">
        <f t="shared" si="1"/>
        <v>20893496.780000005</v>
      </c>
      <c r="E80" s="5">
        <f t="shared" si="1"/>
        <v>19861639.259999998</v>
      </c>
      <c r="F80" s="5">
        <f t="shared" si="1"/>
        <v>20956587.359999999</v>
      </c>
      <c r="G80" s="5">
        <f t="shared" si="1"/>
        <v>19876522.25</v>
      </c>
      <c r="H80" s="5">
        <f t="shared" si="1"/>
        <v>21503576.039999995</v>
      </c>
      <c r="I80" s="5">
        <f t="shared" si="1"/>
        <v>21953623.660000004</v>
      </c>
      <c r="J80" s="5">
        <f t="shared" si="1"/>
        <v>20946269.149999999</v>
      </c>
      <c r="K80" s="5">
        <f t="shared" si="1"/>
        <v>24615328.690000005</v>
      </c>
      <c r="L80" s="5">
        <f t="shared" si="1"/>
        <v>0</v>
      </c>
      <c r="M80" s="5">
        <f t="shared" si="1"/>
        <v>0</v>
      </c>
      <c r="N80" s="5">
        <f>SUM(B80:M80)</f>
        <v>211732671.66</v>
      </c>
    </row>
  </sheetData>
  <mergeCells count="5">
    <mergeCell ref="A7:N7"/>
    <mergeCell ref="A3:N3"/>
    <mergeCell ref="A4:N4"/>
    <mergeCell ref="A5:N5"/>
    <mergeCell ref="A6:N6"/>
  </mergeCells>
  <phoneticPr fontId="0" type="noConversion"/>
  <printOptions headings="1" gridLines="1"/>
  <pageMargins left="0.75" right="0.75" top="1" bottom="1" header="0.5" footer="0.5"/>
  <pageSetup scale="88" fitToHeight="1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27"/>
    <pageSetUpPr fitToPage="1"/>
  </sheetPr>
  <dimension ref="A1:N80"/>
  <sheetViews>
    <sheetView workbookViewId="0">
      <pane xSplit="1" ySplit="11" topLeftCell="B12" activePane="bottomRight" state="frozen"/>
      <selection pane="topRight"/>
      <selection pane="bottomLeft"/>
      <selection pane="bottomRight" activeCell="B12" sqref="B12:K78"/>
    </sheetView>
  </sheetViews>
  <sheetFormatPr defaultRowHeight="12.75"/>
  <cols>
    <col min="1" max="1" width="16.1640625" bestFit="1" customWidth="1"/>
    <col min="2" max="2" width="9.1640625" bestFit="1" customWidth="1"/>
    <col min="3" max="4" width="9.83203125" bestFit="1" customWidth="1"/>
    <col min="5" max="5" width="9.6640625" customWidth="1"/>
    <col min="6" max="6" width="9.83203125" bestFit="1" customWidth="1"/>
    <col min="7" max="7" width="11.83203125" bestFit="1" customWidth="1"/>
    <col min="8" max="8" width="10.5" bestFit="1" customWidth="1"/>
    <col min="9" max="10" width="9.83203125" bestFit="1" customWidth="1"/>
    <col min="11" max="11" width="11.83203125" bestFit="1" customWidth="1"/>
    <col min="12" max="12" width="9.83203125" bestFit="1" customWidth="1"/>
    <col min="13" max="13" width="11" customWidth="1"/>
    <col min="14" max="14" width="10.1640625" bestFit="1" customWidth="1"/>
  </cols>
  <sheetData>
    <row r="1" spans="1:14">
      <c r="A1" t="str">
        <f>'SFY 21-22'!A1</f>
        <v>VALIDATED TAX RECEIPTS DATA FOR: JULY, 2021 thru June, 2022</v>
      </c>
      <c r="N1" t="s">
        <v>90</v>
      </c>
    </row>
    <row r="3" spans="1:14">
      <c r="A3" s="102" t="s">
        <v>45</v>
      </c>
      <c r="B3" s="102"/>
      <c r="C3" s="102"/>
      <c r="D3" s="102"/>
      <c r="E3" s="102"/>
      <c r="F3" s="102"/>
      <c r="G3" s="102"/>
      <c r="H3" s="102"/>
      <c r="I3" s="102"/>
      <c r="J3" s="102"/>
      <c r="K3" s="102"/>
      <c r="L3" s="102"/>
      <c r="M3" s="102"/>
      <c r="N3" s="102"/>
    </row>
    <row r="4" spans="1:14">
      <c r="A4" s="102" t="s">
        <v>46</v>
      </c>
      <c r="B4" s="102"/>
      <c r="C4" s="102"/>
      <c r="D4" s="102"/>
      <c r="E4" s="102"/>
      <c r="F4" s="102"/>
      <c r="G4" s="102"/>
      <c r="H4" s="102"/>
      <c r="I4" s="102"/>
      <c r="J4" s="102"/>
      <c r="K4" s="102"/>
      <c r="L4" s="102"/>
      <c r="M4" s="102"/>
      <c r="N4" s="102"/>
    </row>
    <row r="5" spans="1:14">
      <c r="A5" s="102" t="s">
        <v>47</v>
      </c>
      <c r="B5" s="102"/>
      <c r="C5" s="102"/>
      <c r="D5" s="102"/>
      <c r="E5" s="102"/>
      <c r="F5" s="102"/>
      <c r="G5" s="102"/>
      <c r="H5" s="102"/>
      <c r="I5" s="102"/>
      <c r="J5" s="102"/>
      <c r="K5" s="102"/>
      <c r="L5" s="102"/>
      <c r="M5" s="102"/>
      <c r="N5" s="102"/>
    </row>
    <row r="6" spans="1:14">
      <c r="A6" s="102" t="s">
        <v>48</v>
      </c>
      <c r="B6" s="102"/>
      <c r="C6" s="102"/>
      <c r="D6" s="102"/>
      <c r="E6" s="102"/>
      <c r="F6" s="102"/>
      <c r="G6" s="102"/>
      <c r="H6" s="102"/>
      <c r="I6" s="102"/>
      <c r="J6" s="102"/>
      <c r="K6" s="102"/>
      <c r="L6" s="102"/>
      <c r="M6" s="102"/>
      <c r="N6" s="102"/>
    </row>
    <row r="7" spans="1:14">
      <c r="A7" s="102" t="s">
        <v>94</v>
      </c>
      <c r="B7" s="102"/>
      <c r="C7" s="102"/>
      <c r="D7" s="102"/>
      <c r="E7" s="102"/>
      <c r="F7" s="102"/>
      <c r="G7" s="102"/>
      <c r="H7" s="102"/>
      <c r="I7" s="102"/>
      <c r="J7" s="102"/>
      <c r="K7" s="102"/>
      <c r="L7" s="102"/>
      <c r="M7" s="102"/>
      <c r="N7" s="102"/>
    </row>
    <row r="9" spans="1:14">
      <c r="B9" s="1">
        <f>'Local Option Sales Tax Dist'!B9</f>
        <v>44378</v>
      </c>
      <c r="C9" s="1">
        <f>'Local Option Sales Tax Dist'!C9</f>
        <v>44409</v>
      </c>
      <c r="D9" s="1">
        <f>'Local Option Sales Tax Dist'!D9</f>
        <v>44440</v>
      </c>
      <c r="E9" s="1">
        <f>'Local Option Sales Tax Dist'!E9</f>
        <v>44470</v>
      </c>
      <c r="F9" s="1">
        <f>'Local Option Sales Tax Dist'!F9</f>
        <v>44501</v>
      </c>
      <c r="G9" s="1">
        <f>'Local Option Sales Tax Dist'!G9</f>
        <v>44531</v>
      </c>
      <c r="H9" s="1">
        <f>'Local Option Sales Tax Dist'!H9</f>
        <v>44562</v>
      </c>
      <c r="I9" s="1">
        <f>'Local Option Sales Tax Dist'!I9</f>
        <v>44593</v>
      </c>
      <c r="J9" s="1">
        <f>'Local Option Sales Tax Dist'!J9</f>
        <v>44621</v>
      </c>
      <c r="K9" s="1">
        <f>'Local Option Sales Tax Dist'!K9</f>
        <v>44652</v>
      </c>
      <c r="L9" s="1">
        <f>'Local Option Sales Tax Dist'!L9</f>
        <v>44682</v>
      </c>
      <c r="M9" s="1">
        <f>'Local Option Sales Tax Dist'!M9</f>
        <v>44713</v>
      </c>
      <c r="N9" s="1" t="str">
        <f>'Local Option Sales Tax Dist'!N9</f>
        <v>SFY21-22</v>
      </c>
    </row>
    <row r="10" spans="1:14">
      <c r="A10" t="s">
        <v>0</v>
      </c>
    </row>
    <row r="11" spans="1:14">
      <c r="A11" t="s">
        <v>1</v>
      </c>
    </row>
    <row r="12" spans="1:14">
      <c r="A12" t="s">
        <v>53</v>
      </c>
      <c r="B12" s="31">
        <v>118931.32</v>
      </c>
      <c r="C12" s="32">
        <v>120334.99</v>
      </c>
      <c r="D12" s="32">
        <v>122845.38</v>
      </c>
      <c r="E12" s="32">
        <v>139878.41</v>
      </c>
      <c r="F12" s="14">
        <v>123240.88</v>
      </c>
      <c r="G12">
        <v>115723.49</v>
      </c>
      <c r="H12" s="31">
        <v>123931.84</v>
      </c>
      <c r="I12">
        <v>107500.32</v>
      </c>
      <c r="J12" s="31">
        <v>113778.82</v>
      </c>
      <c r="K12" s="33">
        <v>130555.92</v>
      </c>
      <c r="L12" s="35"/>
      <c r="M12" s="35"/>
      <c r="N12" s="5">
        <f>SUM(B12:M12)</f>
        <v>1216721.3699999999</v>
      </c>
    </row>
    <row r="13" spans="1:14">
      <c r="A13" t="s">
        <v>54</v>
      </c>
      <c r="B13" s="31">
        <v>23595.85</v>
      </c>
      <c r="C13" s="32">
        <v>16169.64</v>
      </c>
      <c r="D13" s="32">
        <v>18550.310000000001</v>
      </c>
      <c r="E13" s="32">
        <v>24983.71</v>
      </c>
      <c r="F13" s="14">
        <v>20135.5</v>
      </c>
      <c r="G13">
        <v>7753.57</v>
      </c>
      <c r="H13" s="31">
        <v>32231.84</v>
      </c>
      <c r="I13">
        <v>9731.7999999999993</v>
      </c>
      <c r="J13" s="31">
        <v>19696.04</v>
      </c>
      <c r="K13" s="33">
        <v>18085.080000000002</v>
      </c>
      <c r="L13" s="35"/>
      <c r="M13" s="35"/>
      <c r="N13" s="5">
        <f t="shared" ref="N13:N76" si="0">SUM(B13:M13)</f>
        <v>190933.34000000003</v>
      </c>
    </row>
    <row r="14" spans="1:14">
      <c r="A14" t="s">
        <v>55</v>
      </c>
      <c r="B14" s="31">
        <v>109325.23</v>
      </c>
      <c r="C14" s="32">
        <v>111612.45</v>
      </c>
      <c r="D14" s="32">
        <v>108514.67</v>
      </c>
      <c r="E14" s="32">
        <v>99304.56</v>
      </c>
      <c r="F14" s="14">
        <v>101668.65</v>
      </c>
      <c r="G14">
        <v>89214.68</v>
      </c>
      <c r="H14" s="31">
        <v>93793.95</v>
      </c>
      <c r="I14">
        <v>77355.789999999994</v>
      </c>
      <c r="J14" s="31">
        <v>82866.179999999993</v>
      </c>
      <c r="K14" s="31">
        <v>116544.09</v>
      </c>
      <c r="L14" s="35"/>
      <c r="M14" s="35"/>
      <c r="N14" s="5">
        <f t="shared" si="0"/>
        <v>990200.24999999988</v>
      </c>
    </row>
    <row r="15" spans="1:14">
      <c r="A15" t="s">
        <v>2</v>
      </c>
      <c r="B15" s="31">
        <v>14666.61</v>
      </c>
      <c r="C15" s="32">
        <v>13191.01</v>
      </c>
      <c r="D15" s="32">
        <v>13237.5</v>
      </c>
      <c r="E15" s="32">
        <v>11806.39</v>
      </c>
      <c r="F15" s="14">
        <v>13779.49</v>
      </c>
      <c r="G15">
        <v>11944.45</v>
      </c>
      <c r="H15" s="31">
        <v>14916.02</v>
      </c>
      <c r="I15">
        <v>11339.98</v>
      </c>
      <c r="J15" s="31">
        <v>12740.25</v>
      </c>
      <c r="K15" s="31">
        <v>15145.07</v>
      </c>
      <c r="L15" s="35"/>
      <c r="M15" s="35"/>
      <c r="N15" s="5">
        <f t="shared" si="0"/>
        <v>132766.76999999999</v>
      </c>
    </row>
    <row r="16" spans="1:14">
      <c r="A16" t="s">
        <v>56</v>
      </c>
      <c r="B16" s="31">
        <v>40768.01</v>
      </c>
      <c r="C16" s="32">
        <v>38647.96</v>
      </c>
      <c r="D16" s="32">
        <v>36087.800000000003</v>
      </c>
      <c r="E16" s="32">
        <v>32751.599999999999</v>
      </c>
      <c r="F16" s="14">
        <v>40264.31</v>
      </c>
      <c r="G16">
        <v>36749.26</v>
      </c>
      <c r="H16" s="31">
        <v>300908.27</v>
      </c>
      <c r="I16">
        <v>148224.53</v>
      </c>
      <c r="J16" s="31">
        <v>323057.40999999997</v>
      </c>
      <c r="K16" s="31">
        <v>372045.5</v>
      </c>
      <c r="L16" s="35"/>
      <c r="M16" s="35"/>
      <c r="N16" s="5">
        <f t="shared" si="0"/>
        <v>1369504.65</v>
      </c>
    </row>
    <row r="17" spans="1:14">
      <c r="A17" t="s">
        <v>57</v>
      </c>
      <c r="B17" s="31">
        <v>771330.33</v>
      </c>
      <c r="C17" s="32">
        <v>771109.9</v>
      </c>
      <c r="D17" s="32">
        <v>758779.63</v>
      </c>
      <c r="E17" s="32">
        <v>740155.38</v>
      </c>
      <c r="F17" s="14">
        <v>795296.27</v>
      </c>
      <c r="G17">
        <v>775418.98</v>
      </c>
      <c r="H17" s="31">
        <v>819212.04</v>
      </c>
      <c r="I17">
        <v>696008.73</v>
      </c>
      <c r="J17" s="31">
        <v>732272.57</v>
      </c>
      <c r="K17" s="31">
        <v>839630.24</v>
      </c>
      <c r="L17" s="35"/>
      <c r="M17" s="35"/>
      <c r="N17" s="5">
        <f t="shared" si="0"/>
        <v>7699214.0700000003</v>
      </c>
    </row>
    <row r="18" spans="1:14">
      <c r="A18" t="s">
        <v>3</v>
      </c>
      <c r="B18" s="31">
        <v>3171.41</v>
      </c>
      <c r="C18" s="32">
        <v>3010.25</v>
      </c>
      <c r="D18" s="32">
        <v>2815.61</v>
      </c>
      <c r="E18" s="32">
        <v>2561.9899999999998</v>
      </c>
      <c r="F18" s="14">
        <v>3133.13</v>
      </c>
      <c r="G18">
        <v>2865.9</v>
      </c>
      <c r="H18" s="31">
        <v>1540.78</v>
      </c>
      <c r="I18">
        <v>520.5</v>
      </c>
      <c r="J18" s="31">
        <v>1184.1400000000001</v>
      </c>
      <c r="K18" s="31">
        <v>1366.13</v>
      </c>
      <c r="L18" s="35"/>
      <c r="M18" s="35"/>
      <c r="N18" s="5">
        <f t="shared" si="0"/>
        <v>22169.84</v>
      </c>
    </row>
    <row r="19" spans="1:14">
      <c r="A19" t="s">
        <v>58</v>
      </c>
      <c r="B19" s="31">
        <v>94079.97</v>
      </c>
      <c r="C19" s="32">
        <v>90139.92</v>
      </c>
      <c r="D19" s="32">
        <v>88565.84</v>
      </c>
      <c r="E19" s="32">
        <v>86813.54</v>
      </c>
      <c r="F19" s="14">
        <v>93691.6</v>
      </c>
      <c r="G19">
        <v>86807.5</v>
      </c>
      <c r="H19" s="31">
        <v>92795.33</v>
      </c>
      <c r="I19">
        <v>85677.06</v>
      </c>
      <c r="J19" s="31">
        <v>87736.51</v>
      </c>
      <c r="K19" s="31">
        <v>109232.81</v>
      </c>
      <c r="L19" s="35"/>
      <c r="M19" s="35"/>
      <c r="N19" s="5">
        <f t="shared" si="0"/>
        <v>915540.08000000007</v>
      </c>
    </row>
    <row r="20" spans="1:14">
      <c r="A20" t="s">
        <v>59</v>
      </c>
      <c r="B20" s="31">
        <v>58259.19</v>
      </c>
      <c r="C20" s="32">
        <v>54677.38</v>
      </c>
      <c r="D20" s="32">
        <v>56263.68</v>
      </c>
      <c r="E20" s="32">
        <v>48075.71</v>
      </c>
      <c r="F20" s="14">
        <v>55442.63</v>
      </c>
      <c r="G20">
        <v>50912.32</v>
      </c>
      <c r="H20" s="31">
        <v>56637.16</v>
      </c>
      <c r="I20">
        <v>49203.23</v>
      </c>
      <c r="J20" s="31">
        <v>53797.68</v>
      </c>
      <c r="K20" s="31">
        <v>63417.84</v>
      </c>
      <c r="L20" s="35"/>
      <c r="M20" s="35"/>
      <c r="N20" s="5">
        <f t="shared" si="0"/>
        <v>546686.81999999995</v>
      </c>
    </row>
    <row r="21" spans="1:14">
      <c r="A21" t="s">
        <v>60</v>
      </c>
      <c r="B21" s="31">
        <v>75132.820000000007</v>
      </c>
      <c r="C21" s="32">
        <v>68363.509999999995</v>
      </c>
      <c r="D21" s="32">
        <v>69540.710000000006</v>
      </c>
      <c r="E21" s="32">
        <v>65647.98</v>
      </c>
      <c r="F21" s="14">
        <v>72474.37</v>
      </c>
      <c r="G21">
        <v>66407.37</v>
      </c>
      <c r="H21" s="31">
        <v>72156.56</v>
      </c>
      <c r="I21">
        <v>65351.71</v>
      </c>
      <c r="J21" s="31">
        <v>62144.62</v>
      </c>
      <c r="K21" s="31">
        <v>76015.87</v>
      </c>
      <c r="L21" s="35"/>
      <c r="M21" s="35"/>
      <c r="N21" s="5">
        <f t="shared" si="0"/>
        <v>693235.52</v>
      </c>
    </row>
    <row r="22" spans="1:14">
      <c r="A22" t="s">
        <v>61</v>
      </c>
      <c r="B22" s="31">
        <v>148294.95000000001</v>
      </c>
      <c r="C22" s="32">
        <v>135321.79</v>
      </c>
      <c r="D22" s="32">
        <v>136633.49</v>
      </c>
      <c r="E22" s="32">
        <v>131813.07</v>
      </c>
      <c r="F22" s="14">
        <v>141760.43</v>
      </c>
      <c r="G22">
        <v>140452.62</v>
      </c>
      <c r="H22" s="31">
        <v>166217.73000000001</v>
      </c>
      <c r="I22">
        <v>142696.98000000001</v>
      </c>
      <c r="J22" s="31">
        <v>165575.07</v>
      </c>
      <c r="K22" s="31">
        <v>185693.67</v>
      </c>
      <c r="L22" s="35"/>
      <c r="M22" s="35"/>
      <c r="N22" s="5">
        <f t="shared" si="0"/>
        <v>1494459.8</v>
      </c>
    </row>
    <row r="23" spans="1:14">
      <c r="A23" t="s">
        <v>4</v>
      </c>
      <c r="B23" s="31">
        <v>67705.009999999995</v>
      </c>
      <c r="C23" s="32">
        <v>70199.520000000004</v>
      </c>
      <c r="D23" s="32">
        <v>69361.89</v>
      </c>
      <c r="E23" s="32">
        <v>60656.67</v>
      </c>
      <c r="F23" s="14">
        <v>66827.429999999993</v>
      </c>
      <c r="G23">
        <v>62986.37</v>
      </c>
      <c r="H23" s="31">
        <v>61961.74</v>
      </c>
      <c r="I23">
        <v>191992.34</v>
      </c>
      <c r="J23" s="31">
        <v>50721.9</v>
      </c>
      <c r="K23" s="31">
        <v>60601.24</v>
      </c>
      <c r="L23" s="35"/>
      <c r="M23" s="35"/>
      <c r="N23" s="5">
        <f t="shared" si="0"/>
        <v>763014.11</v>
      </c>
    </row>
    <row r="24" spans="1:14">
      <c r="A24" t="s">
        <v>91</v>
      </c>
      <c r="B24" s="31">
        <v>981234.01</v>
      </c>
      <c r="C24" s="32">
        <v>975918.66</v>
      </c>
      <c r="D24" s="46">
        <v>983672.11</v>
      </c>
      <c r="E24" s="32">
        <v>948892.54</v>
      </c>
      <c r="F24" s="14">
        <v>1040192.55</v>
      </c>
      <c r="G24">
        <v>971882</v>
      </c>
      <c r="H24" s="31">
        <v>980962.35</v>
      </c>
      <c r="I24">
        <v>875413.87</v>
      </c>
      <c r="J24" s="31">
        <v>857876.66</v>
      </c>
      <c r="K24" s="31">
        <v>1004693.43</v>
      </c>
      <c r="L24" s="35"/>
      <c r="M24" s="35"/>
      <c r="N24" s="5">
        <f>SUM(B24:M24)</f>
        <v>9620738.1799999997</v>
      </c>
    </row>
    <row r="25" spans="1:14">
      <c r="A25" t="s">
        <v>5</v>
      </c>
      <c r="B25" s="31">
        <v>14617.88</v>
      </c>
      <c r="C25" s="32">
        <v>12924.17</v>
      </c>
      <c r="D25" s="46">
        <v>12712.31</v>
      </c>
      <c r="E25" s="32">
        <v>12412.91</v>
      </c>
      <c r="F25" s="14">
        <v>13135.24</v>
      </c>
      <c r="G25">
        <v>13010.45</v>
      </c>
      <c r="H25" s="31">
        <v>13126.61</v>
      </c>
      <c r="I25">
        <v>9871.23</v>
      </c>
      <c r="J25" s="31">
        <v>10858.27</v>
      </c>
      <c r="K25" s="31">
        <v>13026.85</v>
      </c>
      <c r="L25" s="35"/>
      <c r="M25" s="35"/>
      <c r="N25" s="5">
        <f t="shared" si="0"/>
        <v>125695.92000000001</v>
      </c>
    </row>
    <row r="26" spans="1:14">
      <c r="A26" t="s">
        <v>6</v>
      </c>
      <c r="B26" s="31">
        <v>2422.1799999999998</v>
      </c>
      <c r="C26" s="32">
        <v>2298.5500000000002</v>
      </c>
      <c r="D26" s="46">
        <v>2149.2600000000002</v>
      </c>
      <c r="E26" s="32">
        <v>1954.7</v>
      </c>
      <c r="F26" s="14">
        <v>2392.81</v>
      </c>
      <c r="G26">
        <v>2187.8200000000002</v>
      </c>
      <c r="H26" s="31">
        <v>4373.8900000000003</v>
      </c>
      <c r="I26">
        <v>2007.43</v>
      </c>
      <c r="J26" s="31">
        <v>4405.59</v>
      </c>
      <c r="K26" s="31">
        <v>5075.09</v>
      </c>
      <c r="L26" s="35"/>
      <c r="M26" s="35"/>
      <c r="N26" s="5">
        <f t="shared" si="0"/>
        <v>29267.32</v>
      </c>
    </row>
    <row r="27" spans="1:14">
      <c r="A27" t="s">
        <v>62</v>
      </c>
      <c r="B27" s="31">
        <v>134533.07</v>
      </c>
      <c r="C27" s="32">
        <v>127659.43</v>
      </c>
      <c r="D27" s="46">
        <v>119358.9</v>
      </c>
      <c r="E27" s="32">
        <v>108542.21</v>
      </c>
      <c r="F27" s="14">
        <v>132899.99</v>
      </c>
      <c r="G27">
        <v>121503.47</v>
      </c>
      <c r="H27" s="31">
        <v>96696.15</v>
      </c>
      <c r="I27">
        <v>438466.68</v>
      </c>
      <c r="J27" s="31">
        <v>431077.68</v>
      </c>
      <c r="K27" s="31">
        <v>511038.39</v>
      </c>
      <c r="L27" s="35"/>
      <c r="M27" s="35"/>
      <c r="N27" s="5">
        <f t="shared" si="0"/>
        <v>2221775.9700000002</v>
      </c>
    </row>
    <row r="28" spans="1:14">
      <c r="A28" t="s">
        <v>63</v>
      </c>
      <c r="B28" s="31">
        <v>156407.54999999999</v>
      </c>
      <c r="C28" s="32">
        <v>150444.4</v>
      </c>
      <c r="D28" s="46">
        <v>170149.79</v>
      </c>
      <c r="E28" s="32">
        <v>136100.79999999999</v>
      </c>
      <c r="F28" s="14">
        <v>163227.1</v>
      </c>
      <c r="G28">
        <v>130210.15</v>
      </c>
      <c r="H28" s="31">
        <v>133971.46</v>
      </c>
      <c r="I28">
        <v>117572.56</v>
      </c>
      <c r="J28" s="31">
        <v>121588.21</v>
      </c>
      <c r="K28" s="31">
        <v>145396.18</v>
      </c>
      <c r="L28" s="35"/>
      <c r="M28" s="35"/>
      <c r="N28" s="5">
        <f t="shared" si="0"/>
        <v>1425068.2</v>
      </c>
    </row>
    <row r="29" spans="1:14">
      <c r="A29" t="s">
        <v>7</v>
      </c>
      <c r="B29" s="31">
        <v>44319.48</v>
      </c>
      <c r="C29" s="32">
        <v>43913.54</v>
      </c>
      <c r="D29" s="46">
        <v>44148.43</v>
      </c>
      <c r="E29" s="32">
        <v>40234.120000000003</v>
      </c>
      <c r="F29" s="14">
        <v>43406.94</v>
      </c>
      <c r="G29">
        <v>39366.61</v>
      </c>
      <c r="H29" s="31">
        <v>42435.11</v>
      </c>
      <c r="I29">
        <v>36773.86</v>
      </c>
      <c r="J29" s="31">
        <v>38334.480000000003</v>
      </c>
      <c r="K29" s="31">
        <v>45553.62</v>
      </c>
      <c r="L29" s="35"/>
      <c r="M29" s="35"/>
      <c r="N29" s="5">
        <f t="shared" si="0"/>
        <v>418486.18999999994</v>
      </c>
    </row>
    <row r="30" spans="1:14">
      <c r="A30" t="s">
        <v>8</v>
      </c>
      <c r="B30" s="31">
        <v>1558.43</v>
      </c>
      <c r="C30" s="32">
        <v>1477.91</v>
      </c>
      <c r="D30" s="46">
        <v>1380.69</v>
      </c>
      <c r="E30" s="32">
        <v>1253.98</v>
      </c>
      <c r="F30" s="14">
        <v>1539.29</v>
      </c>
      <c r="G30">
        <v>1405.81</v>
      </c>
      <c r="H30" s="31">
        <v>1134.8599999999999</v>
      </c>
      <c r="I30">
        <v>431.77</v>
      </c>
      <c r="J30" s="31">
        <v>993.96</v>
      </c>
      <c r="K30" s="31">
        <v>1149.5899999999999</v>
      </c>
      <c r="L30" s="35"/>
      <c r="M30" s="35"/>
      <c r="N30" s="5">
        <f t="shared" si="0"/>
        <v>12326.29</v>
      </c>
    </row>
    <row r="31" spans="1:14">
      <c r="A31" t="s">
        <v>9</v>
      </c>
      <c r="B31" s="31">
        <v>4373.28</v>
      </c>
      <c r="C31" s="32">
        <v>4147.78</v>
      </c>
      <c r="D31" s="46">
        <v>3875.49</v>
      </c>
      <c r="E31" s="32">
        <v>3520.62</v>
      </c>
      <c r="F31" s="14">
        <v>4319.71</v>
      </c>
      <c r="G31">
        <v>3945.83</v>
      </c>
      <c r="H31" s="31">
        <v>9771.7999999999993</v>
      </c>
      <c r="I31">
        <v>168734.43</v>
      </c>
      <c r="J31" s="31">
        <v>2379.0100000000002</v>
      </c>
      <c r="K31" s="31">
        <v>7833.44</v>
      </c>
      <c r="L31" s="35"/>
      <c r="M31" s="35"/>
      <c r="N31" s="5">
        <f t="shared" si="0"/>
        <v>212901.39</v>
      </c>
    </row>
    <row r="32" spans="1:14">
      <c r="A32" t="s">
        <v>10</v>
      </c>
      <c r="B32" s="31">
        <v>8321.09</v>
      </c>
      <c r="C32" s="32">
        <v>7047.94</v>
      </c>
      <c r="D32" s="46">
        <v>7606.36</v>
      </c>
      <c r="E32" s="32">
        <v>7034.24</v>
      </c>
      <c r="F32" s="14">
        <v>8027.03</v>
      </c>
      <c r="G32">
        <v>7728.3</v>
      </c>
      <c r="H32" s="31">
        <v>6969.45</v>
      </c>
      <c r="I32">
        <v>7590.66</v>
      </c>
      <c r="J32" s="31">
        <v>6735.35</v>
      </c>
      <c r="K32" s="31">
        <v>8420.26</v>
      </c>
      <c r="L32" s="35"/>
      <c r="M32" s="35"/>
      <c r="N32" s="5">
        <f t="shared" si="0"/>
        <v>75480.679999999993</v>
      </c>
    </row>
    <row r="33" spans="1:14">
      <c r="A33" t="s">
        <v>11</v>
      </c>
      <c r="B33" s="31">
        <v>5829.71</v>
      </c>
      <c r="C33" s="32">
        <v>5609.97</v>
      </c>
      <c r="D33" s="46">
        <v>6127.09</v>
      </c>
      <c r="E33" s="32">
        <v>5540.17</v>
      </c>
      <c r="F33" s="14">
        <v>6189.95</v>
      </c>
      <c r="G33">
        <v>5989.8</v>
      </c>
      <c r="H33" s="31">
        <v>8193.25</v>
      </c>
      <c r="I33">
        <v>60130.83</v>
      </c>
      <c r="J33" s="31">
        <v>6222.52</v>
      </c>
      <c r="K33" s="31">
        <v>8768.61</v>
      </c>
      <c r="L33" s="35"/>
      <c r="M33" s="35"/>
      <c r="N33" s="5">
        <f t="shared" si="0"/>
        <v>118601.90000000001</v>
      </c>
    </row>
    <row r="34" spans="1:14">
      <c r="A34" t="s">
        <v>64</v>
      </c>
      <c r="B34" s="31">
        <v>7521.39</v>
      </c>
      <c r="C34" s="32">
        <v>6856.18</v>
      </c>
      <c r="D34" s="46">
        <v>7013.09</v>
      </c>
      <c r="E34" s="32">
        <v>5517.88</v>
      </c>
      <c r="F34" s="14">
        <v>6196.52</v>
      </c>
      <c r="G34">
        <v>5646.57</v>
      </c>
      <c r="H34" s="31">
        <v>5598.58</v>
      </c>
      <c r="I34">
        <v>4413.41</v>
      </c>
      <c r="J34" s="31">
        <v>4303.8500000000004</v>
      </c>
      <c r="K34" s="31">
        <v>7150.28</v>
      </c>
      <c r="L34" s="35"/>
      <c r="M34" s="35"/>
      <c r="N34" s="5">
        <f t="shared" si="0"/>
        <v>60217.749999999993</v>
      </c>
    </row>
    <row r="35" spans="1:14">
      <c r="A35" t="s">
        <v>12</v>
      </c>
      <c r="B35" s="31">
        <v>10635</v>
      </c>
      <c r="C35" s="32">
        <v>10093.6</v>
      </c>
      <c r="D35" s="46">
        <v>9439.85</v>
      </c>
      <c r="E35" s="32">
        <v>8587.9</v>
      </c>
      <c r="F35" s="14">
        <v>10506.36</v>
      </c>
      <c r="G35">
        <v>9608.75</v>
      </c>
      <c r="H35" s="31">
        <v>6320.95</v>
      </c>
      <c r="I35">
        <v>309938.90999999997</v>
      </c>
      <c r="J35" s="31">
        <v>197.89</v>
      </c>
      <c r="K35" s="31">
        <v>3596.35</v>
      </c>
      <c r="L35" s="35"/>
      <c r="M35" s="35"/>
      <c r="N35" s="5">
        <f t="shared" si="0"/>
        <v>378925.55999999994</v>
      </c>
    </row>
    <row r="36" spans="1:14">
      <c r="A36" t="s">
        <v>13</v>
      </c>
      <c r="B36" s="31">
        <v>15667.9</v>
      </c>
      <c r="C36" s="32">
        <v>14900.62</v>
      </c>
      <c r="D36" s="46">
        <v>13950.46</v>
      </c>
      <c r="E36" s="32">
        <v>13460.41</v>
      </c>
      <c r="F36" s="14">
        <v>14907.67</v>
      </c>
      <c r="G36">
        <v>14626.65</v>
      </c>
      <c r="H36" s="31">
        <v>13910.29</v>
      </c>
      <c r="I36">
        <v>11724.61</v>
      </c>
      <c r="J36" s="31">
        <v>14209.69</v>
      </c>
      <c r="K36" s="31">
        <v>16125.74</v>
      </c>
      <c r="L36" s="35"/>
      <c r="M36" s="35"/>
      <c r="N36" s="5">
        <f t="shared" si="0"/>
        <v>143484.04</v>
      </c>
    </row>
    <row r="37" spans="1:14">
      <c r="A37" t="s">
        <v>14</v>
      </c>
      <c r="B37" s="31">
        <v>27067.98</v>
      </c>
      <c r="C37" s="32">
        <v>23193.08</v>
      </c>
      <c r="D37" s="46">
        <v>26467.759999999998</v>
      </c>
      <c r="E37" s="32">
        <v>25312.62</v>
      </c>
      <c r="F37" s="14">
        <v>27661.21</v>
      </c>
      <c r="G37">
        <v>25201.73</v>
      </c>
      <c r="H37" s="31">
        <v>26172.93</v>
      </c>
      <c r="I37">
        <v>17782.189999999999</v>
      </c>
      <c r="J37" s="31">
        <v>24636.25</v>
      </c>
      <c r="K37" s="31">
        <v>27535.69</v>
      </c>
      <c r="L37" s="35"/>
      <c r="M37" s="35"/>
      <c r="N37" s="5">
        <f t="shared" si="0"/>
        <v>251031.44</v>
      </c>
    </row>
    <row r="38" spans="1:14">
      <c r="A38" t="s">
        <v>65</v>
      </c>
      <c r="B38" s="31">
        <v>81201.490000000005</v>
      </c>
      <c r="C38" s="32">
        <v>73742.78</v>
      </c>
      <c r="D38" s="46">
        <v>74304.87</v>
      </c>
      <c r="E38" s="32">
        <v>70387.89</v>
      </c>
      <c r="F38" s="14">
        <v>77319.81</v>
      </c>
      <c r="G38">
        <v>71595.009999999995</v>
      </c>
      <c r="H38" s="31">
        <v>80588.399999999994</v>
      </c>
      <c r="I38">
        <v>68517.710000000006</v>
      </c>
      <c r="J38" s="31">
        <v>71158.929999999993</v>
      </c>
      <c r="K38" s="31">
        <v>83733.740000000005</v>
      </c>
      <c r="L38" s="35"/>
      <c r="M38" s="35"/>
      <c r="N38" s="5">
        <f t="shared" si="0"/>
        <v>752550.62999999989</v>
      </c>
    </row>
    <row r="39" spans="1:14">
      <c r="A39" t="s">
        <v>15</v>
      </c>
      <c r="B39" s="31">
        <v>52095.24</v>
      </c>
      <c r="C39" s="32">
        <v>48252.03</v>
      </c>
      <c r="D39" s="46">
        <v>47961.61</v>
      </c>
      <c r="E39" s="32">
        <v>44995.73</v>
      </c>
      <c r="F39" s="14">
        <v>51293.93</v>
      </c>
      <c r="G39">
        <v>47741.17</v>
      </c>
      <c r="H39" s="31">
        <v>48059.519999999997</v>
      </c>
      <c r="I39">
        <v>38938.49</v>
      </c>
      <c r="J39" s="31">
        <v>43815.24</v>
      </c>
      <c r="K39" s="31">
        <v>50280.94</v>
      </c>
      <c r="L39" s="35"/>
      <c r="M39" s="35"/>
      <c r="N39" s="5">
        <f t="shared" si="0"/>
        <v>473433.9</v>
      </c>
    </row>
    <row r="40" spans="1:14">
      <c r="A40" t="s">
        <v>66</v>
      </c>
      <c r="B40" s="31">
        <v>654024.17000000004</v>
      </c>
      <c r="C40" s="32">
        <v>628930.1</v>
      </c>
      <c r="D40" s="46">
        <v>633496.61</v>
      </c>
      <c r="E40" s="32">
        <v>600896.04</v>
      </c>
      <c r="F40" s="14">
        <v>662582.76</v>
      </c>
      <c r="G40">
        <v>625219.35</v>
      </c>
      <c r="H40" s="31">
        <v>628066.64</v>
      </c>
      <c r="I40">
        <v>533668.77</v>
      </c>
      <c r="J40" s="31">
        <v>560510.12</v>
      </c>
      <c r="K40" s="31">
        <v>647742.74</v>
      </c>
      <c r="L40" s="35"/>
      <c r="M40" s="35"/>
      <c r="N40" s="5">
        <f t="shared" si="0"/>
        <v>6175137.2999999998</v>
      </c>
    </row>
    <row r="41" spans="1:14">
      <c r="A41" t="s">
        <v>16</v>
      </c>
      <c r="B41" s="31">
        <v>12699.04</v>
      </c>
      <c r="C41" s="32">
        <v>12544.69</v>
      </c>
      <c r="D41" s="46">
        <v>18011.8</v>
      </c>
      <c r="E41" s="32">
        <v>10959.92</v>
      </c>
      <c r="F41" s="14">
        <v>11122.08</v>
      </c>
      <c r="G41">
        <v>10775.43</v>
      </c>
      <c r="H41" s="31">
        <v>9753.85</v>
      </c>
      <c r="I41">
        <v>6978.5</v>
      </c>
      <c r="J41" s="31">
        <v>8199.89</v>
      </c>
      <c r="K41" s="31">
        <v>9477.64</v>
      </c>
      <c r="L41" s="35"/>
      <c r="M41" s="35"/>
      <c r="N41" s="5">
        <f t="shared" si="0"/>
        <v>110522.84</v>
      </c>
    </row>
    <row r="42" spans="1:14">
      <c r="A42" t="s">
        <v>67</v>
      </c>
      <c r="B42" s="31">
        <v>24673.32</v>
      </c>
      <c r="C42" s="32">
        <v>23412.55</v>
      </c>
      <c r="D42" s="46">
        <v>21890.04</v>
      </c>
      <c r="E42" s="32">
        <v>19906.02</v>
      </c>
      <c r="F42" s="14">
        <v>24373.78</v>
      </c>
      <c r="G42">
        <v>22283.4</v>
      </c>
      <c r="H42" s="31">
        <v>11863.11</v>
      </c>
      <c r="I42">
        <v>3908.85</v>
      </c>
      <c r="J42" s="31">
        <v>9067.9500000000007</v>
      </c>
      <c r="K42" s="31">
        <v>10482.64</v>
      </c>
      <c r="L42" s="35"/>
      <c r="M42" s="35"/>
      <c r="N42" s="5">
        <f t="shared" si="0"/>
        <v>171861.66000000003</v>
      </c>
    </row>
    <row r="43" spans="1:14">
      <c r="A43" t="s">
        <v>17</v>
      </c>
      <c r="B43" s="31">
        <v>64571.06</v>
      </c>
      <c r="C43" s="32">
        <v>62190.09</v>
      </c>
      <c r="D43" s="46">
        <v>59397.21</v>
      </c>
      <c r="E43" s="32">
        <v>52804.13</v>
      </c>
      <c r="F43" s="14">
        <v>59583.07</v>
      </c>
      <c r="G43">
        <v>55822.5</v>
      </c>
      <c r="H43" s="31">
        <v>42416.83</v>
      </c>
      <c r="I43">
        <v>28397.7</v>
      </c>
      <c r="J43" s="31">
        <v>32246.1</v>
      </c>
      <c r="K43" s="31">
        <v>38933.99</v>
      </c>
      <c r="L43" s="35"/>
      <c r="M43" s="35"/>
      <c r="N43" s="5">
        <f t="shared" si="0"/>
        <v>496362.68</v>
      </c>
    </row>
    <row r="44" spans="1:14">
      <c r="A44" t="s">
        <v>18</v>
      </c>
      <c r="B44" s="31">
        <v>14833.37</v>
      </c>
      <c r="C44" s="32">
        <v>14699.16</v>
      </c>
      <c r="D44" s="46">
        <v>14186.88</v>
      </c>
      <c r="E44" s="32">
        <v>12450.14</v>
      </c>
      <c r="F44" s="14">
        <v>13269.42</v>
      </c>
      <c r="G44">
        <v>12617.35</v>
      </c>
      <c r="H44" s="31">
        <v>10510.05</v>
      </c>
      <c r="I44">
        <v>7160.86</v>
      </c>
      <c r="J44" s="31">
        <v>7561.85</v>
      </c>
      <c r="K44" s="31">
        <v>9756.9599999999991</v>
      </c>
      <c r="L44" s="35"/>
      <c r="M44" s="35"/>
      <c r="N44" s="5">
        <f t="shared" si="0"/>
        <v>117046.04000000001</v>
      </c>
    </row>
    <row r="45" spans="1:14">
      <c r="A45" t="s">
        <v>19</v>
      </c>
      <c r="B45" s="31">
        <v>711.86</v>
      </c>
      <c r="C45" s="32">
        <v>675.34</v>
      </c>
      <c r="D45" s="46">
        <v>631.26</v>
      </c>
      <c r="E45" s="32">
        <v>573.79</v>
      </c>
      <c r="F45" s="14">
        <v>703.18</v>
      </c>
      <c r="G45">
        <v>642.64</v>
      </c>
      <c r="H45" s="31">
        <v>1757.71</v>
      </c>
      <c r="I45">
        <v>826.64</v>
      </c>
      <c r="J45" s="31">
        <v>1811.79</v>
      </c>
      <c r="K45" s="31">
        <v>2087.2199999999998</v>
      </c>
      <c r="L45" s="35"/>
      <c r="M45" s="35"/>
      <c r="N45" s="5">
        <f t="shared" si="0"/>
        <v>10421.429999999998</v>
      </c>
    </row>
    <row r="46" spans="1:14">
      <c r="A46" t="s">
        <v>68</v>
      </c>
      <c r="B46" s="31">
        <v>145379.26</v>
      </c>
      <c r="C46" s="32">
        <v>141231.44</v>
      </c>
      <c r="D46" s="46">
        <v>143463.79</v>
      </c>
      <c r="E46" s="32">
        <v>134545.10999999999</v>
      </c>
      <c r="F46" s="14">
        <v>147188.76</v>
      </c>
      <c r="G46">
        <v>141710.85999999999</v>
      </c>
      <c r="H46" s="31">
        <v>153043.94</v>
      </c>
      <c r="I46">
        <v>137478.51</v>
      </c>
      <c r="J46" s="31">
        <v>135725.70000000001</v>
      </c>
      <c r="K46" s="31">
        <v>159885.60999999999</v>
      </c>
      <c r="L46" s="35"/>
      <c r="M46" s="35"/>
      <c r="N46" s="5">
        <f t="shared" si="0"/>
        <v>1439652.98</v>
      </c>
    </row>
    <row r="47" spans="1:14">
      <c r="A47" t="s">
        <v>69</v>
      </c>
      <c r="B47" s="31">
        <v>328598.42</v>
      </c>
      <c r="C47" s="32">
        <v>313905.81</v>
      </c>
      <c r="D47" s="46">
        <v>317759.21000000002</v>
      </c>
      <c r="E47" s="32">
        <v>299033.17</v>
      </c>
      <c r="F47" s="14">
        <v>319628.17</v>
      </c>
      <c r="G47">
        <v>307526.74</v>
      </c>
      <c r="H47" s="31">
        <v>361901.31</v>
      </c>
      <c r="I47">
        <v>318168.01</v>
      </c>
      <c r="J47" s="31">
        <v>333866.43</v>
      </c>
      <c r="K47" s="31">
        <v>401951.34</v>
      </c>
      <c r="L47" s="35"/>
      <c r="M47" s="35"/>
      <c r="N47" s="5">
        <f t="shared" si="0"/>
        <v>3302338.61</v>
      </c>
    </row>
    <row r="48" spans="1:14">
      <c r="A48" t="s">
        <v>70</v>
      </c>
      <c r="B48" s="31">
        <v>120558.99</v>
      </c>
      <c r="C48" s="32">
        <v>120706.42</v>
      </c>
      <c r="D48" s="46">
        <v>124121.18</v>
      </c>
      <c r="E48" s="32">
        <v>114922.9</v>
      </c>
      <c r="F48" s="14">
        <v>130078.46</v>
      </c>
      <c r="G48">
        <v>120517.64</v>
      </c>
      <c r="H48" s="31">
        <v>125583.02</v>
      </c>
      <c r="I48">
        <v>104988.76</v>
      </c>
      <c r="J48" s="31">
        <v>107003.99</v>
      </c>
      <c r="K48" s="31">
        <v>128656.88</v>
      </c>
      <c r="L48" s="35"/>
      <c r="M48" s="35"/>
      <c r="N48" s="5">
        <f t="shared" si="0"/>
        <v>1197138.2400000002</v>
      </c>
    </row>
    <row r="49" spans="1:14">
      <c r="A49" t="s">
        <v>20</v>
      </c>
      <c r="B49" s="31">
        <v>5600.94</v>
      </c>
      <c r="C49" s="32">
        <v>5314.52</v>
      </c>
      <c r="D49" s="46">
        <v>4968.66</v>
      </c>
      <c r="E49" s="32">
        <v>4517.9399999999996</v>
      </c>
      <c r="F49" s="14">
        <v>5532.89</v>
      </c>
      <c r="G49">
        <v>5058.01</v>
      </c>
      <c r="H49" s="31">
        <v>4712.34</v>
      </c>
      <c r="I49">
        <v>1905.59</v>
      </c>
      <c r="J49" s="31">
        <v>4270.0600000000004</v>
      </c>
      <c r="K49" s="31">
        <v>4925.93</v>
      </c>
      <c r="L49" s="35"/>
      <c r="M49" s="35"/>
      <c r="N49" s="5">
        <f t="shared" si="0"/>
        <v>46806.879999999997</v>
      </c>
    </row>
    <row r="50" spans="1:14">
      <c r="A50" t="s">
        <v>21</v>
      </c>
      <c r="B50" s="31">
        <v>6172.91</v>
      </c>
      <c r="C50" s="32">
        <v>5492.81</v>
      </c>
      <c r="D50" s="46">
        <v>5298.03</v>
      </c>
      <c r="E50" s="32">
        <v>4733.62</v>
      </c>
      <c r="F50" s="14">
        <v>5422.84</v>
      </c>
      <c r="G50">
        <v>5337.06</v>
      </c>
      <c r="H50" s="31">
        <v>4334.33</v>
      </c>
      <c r="I50">
        <v>3203.71</v>
      </c>
      <c r="J50" s="31">
        <v>3965.27</v>
      </c>
      <c r="K50" s="31">
        <v>4899.53</v>
      </c>
      <c r="L50" s="35"/>
      <c r="M50" s="35"/>
      <c r="N50" s="5">
        <f t="shared" si="0"/>
        <v>48860.109999999993</v>
      </c>
    </row>
    <row r="51" spans="1:14">
      <c r="A51" t="s">
        <v>22</v>
      </c>
      <c r="B51" s="31">
        <v>42616.47</v>
      </c>
      <c r="C51" s="32">
        <v>42543.95</v>
      </c>
      <c r="D51" s="46">
        <v>42971.08</v>
      </c>
      <c r="E51" s="32">
        <v>36185.730000000003</v>
      </c>
      <c r="F51" s="14">
        <v>41650.17</v>
      </c>
      <c r="G51">
        <v>39362.14</v>
      </c>
      <c r="H51" s="31">
        <v>21603.66</v>
      </c>
      <c r="I51">
        <v>12930.95</v>
      </c>
      <c r="J51" s="31">
        <v>14126.7</v>
      </c>
      <c r="K51" s="31">
        <v>16990.03</v>
      </c>
      <c r="L51" s="35"/>
      <c r="M51" s="35"/>
      <c r="N51" s="5">
        <f t="shared" si="0"/>
        <v>310980.88</v>
      </c>
    </row>
    <row r="52" spans="1:14">
      <c r="A52" t="s">
        <v>71</v>
      </c>
      <c r="B52" s="31">
        <v>172136.91</v>
      </c>
      <c r="C52" s="32">
        <v>165320.29999999999</v>
      </c>
      <c r="D52" s="46">
        <v>165267.35999999999</v>
      </c>
      <c r="E52" s="32">
        <v>151530.99</v>
      </c>
      <c r="F52" s="14">
        <v>166658.79999999999</v>
      </c>
      <c r="G52">
        <v>163009.85</v>
      </c>
      <c r="H52" s="31">
        <v>175488.71</v>
      </c>
      <c r="I52">
        <v>154713.29999999999</v>
      </c>
      <c r="J52" s="31">
        <v>163083.51</v>
      </c>
      <c r="K52" s="31">
        <v>191164.99</v>
      </c>
      <c r="L52" s="35"/>
      <c r="M52" s="35"/>
      <c r="N52" s="5">
        <f t="shared" si="0"/>
        <v>1668374.72</v>
      </c>
    </row>
    <row r="53" spans="1:14">
      <c r="A53" t="s">
        <v>23</v>
      </c>
      <c r="B53" s="31">
        <v>225353.57</v>
      </c>
      <c r="C53" s="32">
        <v>217999.46</v>
      </c>
      <c r="D53" s="46">
        <v>220273.31</v>
      </c>
      <c r="E53" s="32">
        <v>198162.12</v>
      </c>
      <c r="F53" s="14">
        <v>224116.05</v>
      </c>
      <c r="G53">
        <v>210936.18</v>
      </c>
      <c r="H53" s="31">
        <v>205167.3</v>
      </c>
      <c r="I53">
        <v>173349.84</v>
      </c>
      <c r="J53" s="31">
        <v>184490.27</v>
      </c>
      <c r="K53" s="31">
        <v>212895.7</v>
      </c>
      <c r="L53" s="35"/>
      <c r="M53" s="35"/>
      <c r="N53" s="5">
        <f t="shared" si="0"/>
        <v>2072743.8</v>
      </c>
    </row>
    <row r="54" spans="1:14">
      <c r="A54" t="s">
        <v>24</v>
      </c>
      <c r="B54" s="31">
        <v>77856.38</v>
      </c>
      <c r="C54" s="32">
        <v>72987.59</v>
      </c>
      <c r="D54" s="46">
        <v>74257.25</v>
      </c>
      <c r="E54" s="32">
        <v>71905.460000000006</v>
      </c>
      <c r="F54" s="14">
        <v>74701.710000000006</v>
      </c>
      <c r="G54">
        <v>73396.899999999994</v>
      </c>
      <c r="H54" s="31">
        <v>82481.58</v>
      </c>
      <c r="I54">
        <v>72763.33</v>
      </c>
      <c r="J54" s="31">
        <v>72686.75</v>
      </c>
      <c r="K54" s="31">
        <v>92573.01</v>
      </c>
      <c r="L54" s="35"/>
      <c r="M54" s="35"/>
      <c r="N54" s="5">
        <f>SUM(B54:M54)</f>
        <v>765609.96</v>
      </c>
    </row>
    <row r="55" spans="1:14">
      <c r="A55" t="s">
        <v>72</v>
      </c>
      <c r="B55" s="31">
        <v>55771.39</v>
      </c>
      <c r="C55" s="32">
        <v>58268.03</v>
      </c>
      <c r="D55" s="46">
        <v>51521.95</v>
      </c>
      <c r="E55" s="32">
        <v>53567.76</v>
      </c>
      <c r="F55" s="14">
        <v>46319.7</v>
      </c>
      <c r="G55">
        <v>39619.949999999997</v>
      </c>
      <c r="H55" s="31">
        <v>47306.19</v>
      </c>
      <c r="I55">
        <v>40865.22</v>
      </c>
      <c r="J55" s="31">
        <v>47114.78</v>
      </c>
      <c r="K55" s="31">
        <v>51102.63</v>
      </c>
      <c r="L55" s="35"/>
      <c r="M55" s="35"/>
      <c r="N55" s="5">
        <f t="shared" si="0"/>
        <v>491457.60000000009</v>
      </c>
    </row>
    <row r="56" spans="1:14">
      <c r="A56" t="s">
        <v>73</v>
      </c>
      <c r="B56" s="31">
        <v>47868.17</v>
      </c>
      <c r="C56" s="32">
        <v>47238.68</v>
      </c>
      <c r="D56" s="46">
        <v>46127.25</v>
      </c>
      <c r="E56" s="32">
        <v>44548.14</v>
      </c>
      <c r="F56" s="14">
        <v>47478.96</v>
      </c>
      <c r="G56">
        <v>41761.29</v>
      </c>
      <c r="H56" s="31">
        <v>43984.26</v>
      </c>
      <c r="I56">
        <v>32876.5</v>
      </c>
      <c r="J56" s="31">
        <v>35893.379999999997</v>
      </c>
      <c r="K56" s="31">
        <v>41568.93</v>
      </c>
      <c r="L56" s="35"/>
      <c r="M56" s="35"/>
      <c r="N56" s="5">
        <f t="shared" si="0"/>
        <v>429345.56</v>
      </c>
    </row>
    <row r="57" spans="1:14">
      <c r="A57" t="s">
        <v>74</v>
      </c>
      <c r="B57" s="31">
        <v>114308.61</v>
      </c>
      <c r="C57" s="32">
        <v>117518.28</v>
      </c>
      <c r="D57" s="46">
        <v>121367.45</v>
      </c>
      <c r="E57" s="32">
        <v>111818.58</v>
      </c>
      <c r="F57" s="14">
        <v>111325.46</v>
      </c>
      <c r="G57">
        <v>92519.360000000001</v>
      </c>
      <c r="H57" s="31">
        <v>101693.67</v>
      </c>
      <c r="I57">
        <v>81553.39</v>
      </c>
      <c r="J57" s="31">
        <v>88691.83</v>
      </c>
      <c r="K57" s="31">
        <v>102036.59</v>
      </c>
      <c r="L57" s="35"/>
      <c r="M57" s="35"/>
      <c r="N57" s="5">
        <f t="shared" si="0"/>
        <v>1042833.22</v>
      </c>
    </row>
    <row r="58" spans="1:14">
      <c r="A58" t="s">
        <v>25</v>
      </c>
      <c r="B58" s="31">
        <v>31267.37</v>
      </c>
      <c r="C58" s="32">
        <v>30987.61</v>
      </c>
      <c r="D58" s="46">
        <v>31993.09</v>
      </c>
      <c r="E58" s="32">
        <v>29745.34</v>
      </c>
      <c r="F58" s="14">
        <v>32206.09</v>
      </c>
      <c r="G58">
        <v>31344.91</v>
      </c>
      <c r="H58" s="31">
        <v>33972.050000000003</v>
      </c>
      <c r="I58">
        <v>26555.5</v>
      </c>
      <c r="J58" s="31">
        <v>30897.91</v>
      </c>
      <c r="K58" s="31">
        <v>35713.360000000001</v>
      </c>
      <c r="L58" s="35"/>
      <c r="M58" s="35"/>
      <c r="N58" s="5">
        <f t="shared" si="0"/>
        <v>314683.23</v>
      </c>
    </row>
    <row r="59" spans="1:14">
      <c r="A59" t="s">
        <v>75</v>
      </c>
      <c r="B59" s="31">
        <v>132325.34</v>
      </c>
      <c r="C59" s="32">
        <v>125527.86</v>
      </c>
      <c r="D59" s="46">
        <v>117319.27</v>
      </c>
      <c r="E59" s="32">
        <v>106622.46</v>
      </c>
      <c r="F59" s="14">
        <v>130710.35</v>
      </c>
      <c r="G59">
        <v>119440.1</v>
      </c>
      <c r="H59" s="31">
        <v>113272.3</v>
      </c>
      <c r="I59">
        <v>45652.61</v>
      </c>
      <c r="J59" s="31">
        <v>102969.47</v>
      </c>
      <c r="K59" s="31">
        <v>118872.18</v>
      </c>
      <c r="L59" s="35"/>
      <c r="M59" s="35"/>
      <c r="N59" s="5">
        <f t="shared" si="0"/>
        <v>1112711.94</v>
      </c>
    </row>
    <row r="60" spans="1:14">
      <c r="A60" t="s">
        <v>76</v>
      </c>
      <c r="B60" s="31">
        <v>169029.42</v>
      </c>
      <c r="C60" s="32">
        <v>181087.43</v>
      </c>
      <c r="D60" s="46">
        <v>185428.95</v>
      </c>
      <c r="E60" s="32">
        <v>171019.56</v>
      </c>
      <c r="F60" s="14">
        <v>170181.59</v>
      </c>
      <c r="G60">
        <v>165188.94</v>
      </c>
      <c r="H60" s="31">
        <v>184643.02</v>
      </c>
      <c r="I60">
        <v>160289.12</v>
      </c>
      <c r="J60" s="31">
        <v>159060.89000000001</v>
      </c>
      <c r="K60" s="31">
        <v>189350.95</v>
      </c>
      <c r="L60" s="35"/>
      <c r="M60" s="35"/>
      <c r="N60" s="5">
        <f t="shared" si="0"/>
        <v>1735279.8700000003</v>
      </c>
    </row>
    <row r="61" spans="1:14">
      <c r="A61" t="s">
        <v>77</v>
      </c>
      <c r="B61" s="31">
        <v>550669.03</v>
      </c>
      <c r="C61" s="32">
        <v>531113.41</v>
      </c>
      <c r="D61" s="46">
        <v>525667.68000000005</v>
      </c>
      <c r="E61" s="32">
        <v>519963.34</v>
      </c>
      <c r="F61" s="14">
        <v>551674.11</v>
      </c>
      <c r="G61">
        <v>529043.1</v>
      </c>
      <c r="H61" s="31">
        <v>589090.09</v>
      </c>
      <c r="I61">
        <v>502561.92</v>
      </c>
      <c r="J61" s="31">
        <v>525784.30000000005</v>
      </c>
      <c r="K61" s="31">
        <v>614269.44999999995</v>
      </c>
      <c r="L61" s="35"/>
      <c r="M61" s="35"/>
      <c r="N61" s="5">
        <f t="shared" si="0"/>
        <v>5439836.4299999997</v>
      </c>
    </row>
    <row r="62" spans="1:14">
      <c r="A62" t="s">
        <v>26</v>
      </c>
      <c r="B62" s="31">
        <v>227306.28</v>
      </c>
      <c r="C62" s="32">
        <v>220671.65</v>
      </c>
      <c r="D62" s="46">
        <v>222850.72</v>
      </c>
      <c r="E62" s="32">
        <v>205317.56</v>
      </c>
      <c r="F62" s="14">
        <v>228777.94</v>
      </c>
      <c r="G62">
        <v>216220.89</v>
      </c>
      <c r="H62" s="31">
        <v>242395.73</v>
      </c>
      <c r="I62">
        <v>199993.21</v>
      </c>
      <c r="J62" s="31">
        <v>213320.69</v>
      </c>
      <c r="K62" s="31">
        <v>244406.2</v>
      </c>
      <c r="L62" s="35"/>
      <c r="M62" s="35"/>
      <c r="N62" s="5">
        <f t="shared" si="0"/>
        <v>2221260.87</v>
      </c>
    </row>
    <row r="63" spans="1:14">
      <c r="A63" t="s">
        <v>78</v>
      </c>
      <c r="B63" s="31">
        <v>347622.59</v>
      </c>
      <c r="C63" s="32">
        <v>334291.56</v>
      </c>
      <c r="D63" s="46">
        <v>335299.7</v>
      </c>
      <c r="E63" s="32">
        <v>308033.71000000002</v>
      </c>
      <c r="F63" s="14">
        <v>330450.11</v>
      </c>
      <c r="G63">
        <v>315010.99</v>
      </c>
      <c r="H63" s="31">
        <v>358359.93</v>
      </c>
      <c r="I63">
        <v>298877.07</v>
      </c>
      <c r="J63" s="31">
        <v>307418.63</v>
      </c>
      <c r="K63" s="31">
        <v>367865</v>
      </c>
      <c r="L63" s="35"/>
      <c r="M63" s="35"/>
      <c r="N63" s="5">
        <f t="shared" si="0"/>
        <v>3303229.2899999996</v>
      </c>
    </row>
    <row r="64" spans="1:14">
      <c r="A64" t="s">
        <v>79</v>
      </c>
      <c r="B64" s="31">
        <v>356716.27</v>
      </c>
      <c r="C64" s="32">
        <v>347949.36</v>
      </c>
      <c r="D64" s="46">
        <v>347312.42</v>
      </c>
      <c r="E64" s="32">
        <v>325922.09000000003</v>
      </c>
      <c r="F64" s="14">
        <v>362847.73</v>
      </c>
      <c r="G64">
        <v>337671.94</v>
      </c>
      <c r="H64" s="31">
        <v>334394.09999999998</v>
      </c>
      <c r="I64">
        <v>279649.15000000002</v>
      </c>
      <c r="J64" s="31">
        <v>311953.42</v>
      </c>
      <c r="K64" s="31">
        <v>361191.49</v>
      </c>
      <c r="L64" s="35"/>
      <c r="M64" s="35"/>
      <c r="N64" s="5">
        <f t="shared" si="0"/>
        <v>3365607.9699999997</v>
      </c>
    </row>
    <row r="65" spans="1:14">
      <c r="A65" t="s">
        <v>80</v>
      </c>
      <c r="B65" s="31">
        <v>38594.31</v>
      </c>
      <c r="C65" s="32">
        <v>35384.06</v>
      </c>
      <c r="D65" s="46">
        <v>34598</v>
      </c>
      <c r="E65" s="32">
        <v>34518.839999999997</v>
      </c>
      <c r="F65" s="14">
        <v>36504.699999999997</v>
      </c>
      <c r="G65">
        <v>32901.97</v>
      </c>
      <c r="H65" s="31">
        <v>34040.370000000003</v>
      </c>
      <c r="I65">
        <v>27411.19</v>
      </c>
      <c r="J65" s="31">
        <v>30610.16</v>
      </c>
      <c r="K65" s="31">
        <v>35536.480000000003</v>
      </c>
      <c r="L65" s="35"/>
      <c r="M65" s="35"/>
      <c r="N65" s="5">
        <f t="shared" si="0"/>
        <v>340100.0799999999</v>
      </c>
    </row>
    <row r="66" spans="1:14">
      <c r="A66" t="s">
        <v>81</v>
      </c>
      <c r="B66" s="31">
        <v>30859.01</v>
      </c>
      <c r="C66" s="32">
        <v>29278.04</v>
      </c>
      <c r="D66" s="46">
        <v>27368.880000000001</v>
      </c>
      <c r="E66" s="32">
        <v>24881</v>
      </c>
      <c r="F66" s="14">
        <v>30483.4</v>
      </c>
      <c r="G66">
        <v>27862.14</v>
      </c>
      <c r="H66" s="31">
        <v>18324.330000000002</v>
      </c>
      <c r="I66">
        <v>6604.83</v>
      </c>
      <c r="J66" s="31">
        <v>15155.7</v>
      </c>
      <c r="K66" s="31">
        <v>17513.54</v>
      </c>
      <c r="L66" s="35"/>
      <c r="M66" s="35"/>
      <c r="N66" s="5">
        <f t="shared" si="0"/>
        <v>228330.87000000005</v>
      </c>
    </row>
    <row r="67" spans="1:14">
      <c r="A67" t="s">
        <v>82</v>
      </c>
      <c r="B67" s="31">
        <v>146518.9</v>
      </c>
      <c r="C67" s="32">
        <v>145121.72</v>
      </c>
      <c r="D67" s="46">
        <v>147773.85999999999</v>
      </c>
      <c r="E67" s="32">
        <v>136887.85</v>
      </c>
      <c r="F67" s="14">
        <v>147501.1</v>
      </c>
      <c r="G67">
        <v>143519.64000000001</v>
      </c>
      <c r="H67" s="31">
        <v>154242.15</v>
      </c>
      <c r="I67">
        <v>129295.37</v>
      </c>
      <c r="J67" s="31">
        <v>140374.21</v>
      </c>
      <c r="K67" s="31">
        <v>162912.38</v>
      </c>
      <c r="L67" s="35"/>
      <c r="M67" s="35"/>
      <c r="N67" s="5">
        <f t="shared" si="0"/>
        <v>1454147.1799999997</v>
      </c>
    </row>
    <row r="68" spans="1:14">
      <c r="A68" t="s">
        <v>83</v>
      </c>
      <c r="B68" s="31">
        <v>75974.73</v>
      </c>
      <c r="C68" s="32">
        <v>72392.210000000006</v>
      </c>
      <c r="D68" s="46">
        <v>87675.06</v>
      </c>
      <c r="E68" s="32">
        <v>68756.66</v>
      </c>
      <c r="F68" s="14">
        <v>67935.360000000001</v>
      </c>
      <c r="G68">
        <v>60930.25</v>
      </c>
      <c r="H68" s="31">
        <v>71094.86</v>
      </c>
      <c r="I68">
        <v>60230.93</v>
      </c>
      <c r="J68" s="31">
        <v>65581.13</v>
      </c>
      <c r="K68" s="31">
        <v>76074.86</v>
      </c>
      <c r="L68" s="35"/>
      <c r="M68" s="35"/>
      <c r="N68" s="5">
        <f t="shared" si="0"/>
        <v>706646.05</v>
      </c>
    </row>
    <row r="69" spans="1:14">
      <c r="A69" t="s">
        <v>84</v>
      </c>
      <c r="B69" s="31">
        <v>165635.49</v>
      </c>
      <c r="C69" s="32">
        <v>161163.9</v>
      </c>
      <c r="D69" s="46">
        <v>158322.9</v>
      </c>
      <c r="E69" s="32">
        <v>145281.73000000001</v>
      </c>
      <c r="F69" s="14">
        <v>164348.76999999999</v>
      </c>
      <c r="G69">
        <v>146514.64000000001</v>
      </c>
      <c r="H69" s="31">
        <v>160344.71</v>
      </c>
      <c r="I69">
        <v>146884.39000000001</v>
      </c>
      <c r="J69" s="31">
        <v>156604.82999999999</v>
      </c>
      <c r="K69" s="31">
        <v>187422.6</v>
      </c>
      <c r="L69" s="35"/>
      <c r="M69" s="35"/>
      <c r="N69" s="5">
        <f t="shared" si="0"/>
        <v>1592523.9600000004</v>
      </c>
    </row>
    <row r="70" spans="1:14">
      <c r="A70" t="s">
        <v>85</v>
      </c>
      <c r="B70" s="31">
        <v>178432.7</v>
      </c>
      <c r="C70" s="32">
        <v>176288.71</v>
      </c>
      <c r="D70" s="46">
        <v>175163.25</v>
      </c>
      <c r="E70" s="32">
        <v>168848.83</v>
      </c>
      <c r="F70" s="14">
        <v>184199.45</v>
      </c>
      <c r="G70">
        <v>174594.37</v>
      </c>
      <c r="H70" s="31">
        <v>173599.16</v>
      </c>
      <c r="I70">
        <v>160602.65</v>
      </c>
      <c r="J70" s="31">
        <v>156616.95000000001</v>
      </c>
      <c r="K70" s="31">
        <v>186963.20000000001</v>
      </c>
      <c r="L70" s="35"/>
      <c r="M70" s="35"/>
      <c r="N70" s="5">
        <f t="shared" si="0"/>
        <v>1735309.2699999998</v>
      </c>
    </row>
    <row r="71" spans="1:14">
      <c r="A71" t="s">
        <v>27</v>
      </c>
      <c r="B71" s="31">
        <v>104119.5</v>
      </c>
      <c r="C71" s="32">
        <v>103920.79</v>
      </c>
      <c r="D71" s="46">
        <v>102975.08</v>
      </c>
      <c r="E71" s="32">
        <v>91249.72</v>
      </c>
      <c r="F71" s="14">
        <v>117204.78</v>
      </c>
      <c r="G71">
        <v>101104.23</v>
      </c>
      <c r="H71" s="31">
        <v>75071.22</v>
      </c>
      <c r="I71">
        <v>69706</v>
      </c>
      <c r="J71" s="31">
        <v>77454.23</v>
      </c>
      <c r="K71" s="31">
        <v>90521.51</v>
      </c>
      <c r="L71" s="35"/>
      <c r="M71" s="35"/>
      <c r="N71" s="5">
        <f t="shared" si="0"/>
        <v>933327.05999999994</v>
      </c>
    </row>
    <row r="72" spans="1:14">
      <c r="A72" t="s">
        <v>86</v>
      </c>
      <c r="B72" s="31">
        <v>36266.78</v>
      </c>
      <c r="C72" s="32">
        <v>32924.769999999997</v>
      </c>
      <c r="D72" s="46">
        <v>33630</v>
      </c>
      <c r="E72" s="32">
        <v>28942.82</v>
      </c>
      <c r="F72" s="14">
        <v>33191.03</v>
      </c>
      <c r="G72">
        <v>30150.41</v>
      </c>
      <c r="H72" s="31">
        <v>30381.31</v>
      </c>
      <c r="I72">
        <v>25220.25</v>
      </c>
      <c r="J72" s="31">
        <v>23256.06</v>
      </c>
      <c r="K72" s="31">
        <v>30644.47</v>
      </c>
      <c r="L72" s="35"/>
      <c r="M72" s="35"/>
      <c r="N72" s="5">
        <f t="shared" si="0"/>
        <v>304607.90000000002</v>
      </c>
    </row>
    <row r="73" spans="1:14">
      <c r="A73" t="s">
        <v>28</v>
      </c>
      <c r="B73" s="31">
        <v>8317.11</v>
      </c>
      <c r="C73" s="32">
        <v>7894.77</v>
      </c>
      <c r="D73" s="46">
        <v>7385.02</v>
      </c>
      <c r="E73" s="32">
        <v>6720.43</v>
      </c>
      <c r="F73" s="14">
        <v>8216.7999999999993</v>
      </c>
      <c r="G73">
        <v>7516.67</v>
      </c>
      <c r="H73" s="31">
        <v>5811.92</v>
      </c>
      <c r="I73">
        <v>2264.98</v>
      </c>
      <c r="J73" s="31">
        <v>5045.88</v>
      </c>
      <c r="K73" s="31">
        <v>5815.09</v>
      </c>
      <c r="L73" s="35"/>
      <c r="M73" s="35"/>
      <c r="N73" s="5">
        <f t="shared" si="0"/>
        <v>64988.67</v>
      </c>
    </row>
    <row r="74" spans="1:14">
      <c r="A74" t="s">
        <v>29</v>
      </c>
      <c r="B74" s="31">
        <v>8345.0400000000009</v>
      </c>
      <c r="C74" s="32">
        <v>7743.5</v>
      </c>
      <c r="D74" s="46">
        <v>7463.86</v>
      </c>
      <c r="E74" s="32">
        <v>6762.96</v>
      </c>
      <c r="F74" s="14">
        <v>8282.26</v>
      </c>
      <c r="G74">
        <v>7454</v>
      </c>
      <c r="H74" s="31">
        <v>5803.24</v>
      </c>
      <c r="I74">
        <v>4144.51</v>
      </c>
      <c r="J74" s="31">
        <v>5275.14</v>
      </c>
      <c r="K74" s="31">
        <v>6259.44</v>
      </c>
      <c r="L74" s="35"/>
      <c r="M74" s="35"/>
      <c r="N74" s="5">
        <f t="shared" si="0"/>
        <v>67533.95</v>
      </c>
    </row>
    <row r="75" spans="1:14">
      <c r="A75" t="s">
        <v>87</v>
      </c>
      <c r="B75" s="31">
        <v>240269.11</v>
      </c>
      <c r="C75" s="32">
        <v>230680.28</v>
      </c>
      <c r="D75" s="46">
        <v>232642.7</v>
      </c>
      <c r="E75" s="32">
        <v>205503.8</v>
      </c>
      <c r="F75" s="14">
        <v>229265.94</v>
      </c>
      <c r="G75">
        <v>211884.83</v>
      </c>
      <c r="H75" s="31">
        <v>226085.82</v>
      </c>
      <c r="I75">
        <v>198839.31</v>
      </c>
      <c r="J75" s="31">
        <v>199860.66</v>
      </c>
      <c r="K75" s="31">
        <v>245175.9</v>
      </c>
      <c r="L75" s="35"/>
      <c r="M75" s="35"/>
      <c r="N75" s="5">
        <f t="shared" si="0"/>
        <v>2220208.35</v>
      </c>
    </row>
    <row r="76" spans="1:14">
      <c r="A76" t="s">
        <v>88</v>
      </c>
      <c r="B76" s="31">
        <v>14331.59</v>
      </c>
      <c r="C76" s="32">
        <v>13279.8</v>
      </c>
      <c r="D76" s="46">
        <v>12328.02</v>
      </c>
      <c r="E76" s="32">
        <v>11035.88</v>
      </c>
      <c r="F76" s="14">
        <v>12450.59</v>
      </c>
      <c r="G76">
        <v>11608</v>
      </c>
      <c r="H76" s="31">
        <v>12418.51</v>
      </c>
      <c r="I76">
        <v>10295.48</v>
      </c>
      <c r="J76" s="31">
        <v>12073.49</v>
      </c>
      <c r="K76" s="31">
        <v>14292.54</v>
      </c>
      <c r="L76" s="35"/>
      <c r="M76" s="35"/>
      <c r="N76" s="5">
        <f t="shared" si="0"/>
        <v>124113.9</v>
      </c>
    </row>
    <row r="77" spans="1:14">
      <c r="A77" t="s">
        <v>89</v>
      </c>
      <c r="B77" s="31">
        <v>54100.6</v>
      </c>
      <c r="C77" s="32">
        <v>56756.23</v>
      </c>
      <c r="D77" s="46">
        <v>58235.49</v>
      </c>
      <c r="E77" s="32">
        <v>48214.46</v>
      </c>
      <c r="F77" s="14">
        <v>49883.47</v>
      </c>
      <c r="G77">
        <v>43883.32</v>
      </c>
      <c r="H77" s="31">
        <v>42428.99</v>
      </c>
      <c r="I77">
        <v>159742.66</v>
      </c>
      <c r="J77" s="31">
        <v>41936.14</v>
      </c>
      <c r="K77" s="31">
        <v>52123.94</v>
      </c>
      <c r="L77" s="36"/>
      <c r="M77" s="36"/>
      <c r="N77" s="5">
        <f>SUM(B77:M77)</f>
        <v>607305.30000000005</v>
      </c>
    </row>
    <row r="78" spans="1:14">
      <c r="A78" t="s">
        <v>30</v>
      </c>
      <c r="B78" s="31">
        <v>12947.77</v>
      </c>
      <c r="C78" s="32">
        <v>12192.61</v>
      </c>
      <c r="D78" s="46">
        <v>12665.07</v>
      </c>
      <c r="E78" s="32">
        <v>11549.87</v>
      </c>
      <c r="F78" s="14">
        <v>12143</v>
      </c>
      <c r="G78">
        <v>11320</v>
      </c>
      <c r="H78" s="31">
        <v>12179.92</v>
      </c>
      <c r="I78">
        <v>9362.5</v>
      </c>
      <c r="J78" s="31">
        <v>10208.620000000001</v>
      </c>
      <c r="K78" s="31">
        <v>12394.19</v>
      </c>
      <c r="L78" s="37"/>
      <c r="M78" s="37"/>
      <c r="N78" s="5">
        <f>SUM(B78:M78)</f>
        <v>116963.55</v>
      </c>
    </row>
    <row r="79" spans="1:14">
      <c r="A79" t="s">
        <v>1</v>
      </c>
    </row>
    <row r="80" spans="1:14">
      <c r="A80" t="s">
        <v>31</v>
      </c>
      <c r="B80" s="5">
        <f t="shared" ref="B80:M80" si="1">SUM(B12:B78)</f>
        <v>8116450.160000002</v>
      </c>
      <c r="C80" s="5">
        <f t="shared" si="1"/>
        <v>7908888.4499999993</v>
      </c>
      <c r="D80" s="5">
        <f t="shared" si="1"/>
        <v>7940623.919999999</v>
      </c>
      <c r="E80" s="5">
        <f>SUM(E12:E78)</f>
        <v>7457038.1999999983</v>
      </c>
      <c r="F80" s="5">
        <f t="shared" si="1"/>
        <v>8131125.6300000008</v>
      </c>
      <c r="G80" s="5">
        <f t="shared" si="1"/>
        <v>7612168.6199999982</v>
      </c>
      <c r="H80" s="5">
        <f t="shared" si="1"/>
        <v>8224211.0899999989</v>
      </c>
      <c r="I80" s="5">
        <f t="shared" si="1"/>
        <v>7993833.6700000009</v>
      </c>
      <c r="J80" s="5">
        <f t="shared" si="1"/>
        <v>7746139.6500000004</v>
      </c>
      <c r="K80" s="5">
        <f t="shared" si="1"/>
        <v>9110162.7899999972</v>
      </c>
      <c r="L80" s="5">
        <f t="shared" si="1"/>
        <v>0</v>
      </c>
      <c r="M80" s="5">
        <f t="shared" si="1"/>
        <v>0</v>
      </c>
      <c r="N80" s="5">
        <f>SUM(B80:M80)</f>
        <v>80240642.179999992</v>
      </c>
    </row>
  </sheetData>
  <mergeCells count="5">
    <mergeCell ref="A7:N7"/>
    <mergeCell ref="A3:N3"/>
    <mergeCell ref="A4:N4"/>
    <mergeCell ref="A5:N5"/>
    <mergeCell ref="A6:N6"/>
  </mergeCells>
  <phoneticPr fontId="0" type="noConversion"/>
  <printOptions headings="1" gridLines="1"/>
  <pageMargins left="0.75" right="0.75" top="1" bottom="1" header="0.5" footer="0.5"/>
  <pageSetup scale="88" fitToHeight="1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28"/>
    <pageSetUpPr fitToPage="1"/>
  </sheetPr>
  <dimension ref="A1:N80"/>
  <sheetViews>
    <sheetView workbookViewId="0">
      <pane xSplit="1" ySplit="11" topLeftCell="B12" activePane="bottomRight" state="frozen"/>
      <selection pane="topRight"/>
      <selection pane="bottomLeft"/>
      <selection pane="bottomRight" activeCell="B12" sqref="B12:K78"/>
    </sheetView>
  </sheetViews>
  <sheetFormatPr defaultRowHeight="12.75"/>
  <cols>
    <col min="1" max="1" width="16.1640625" bestFit="1" customWidth="1"/>
    <col min="2" max="2" width="10.1640625" bestFit="1" customWidth="1"/>
    <col min="3" max="3" width="10.5" bestFit="1" customWidth="1"/>
    <col min="4" max="13" width="10.1640625" bestFit="1" customWidth="1"/>
    <col min="14" max="14" width="11.1640625" bestFit="1" customWidth="1"/>
  </cols>
  <sheetData>
    <row r="1" spans="1:14">
      <c r="A1" t="str">
        <f>'SFY 21-22'!A1</f>
        <v>VALIDATED TAX RECEIPTS DATA FOR: JULY, 2021 thru June, 2022</v>
      </c>
      <c r="N1" t="s">
        <v>90</v>
      </c>
    </row>
    <row r="3" spans="1:14">
      <c r="A3" s="102" t="s">
        <v>45</v>
      </c>
      <c r="B3" s="102"/>
      <c r="C3" s="102"/>
      <c r="D3" s="102"/>
      <c r="E3" s="102"/>
      <c r="F3" s="102"/>
      <c r="G3" s="102"/>
      <c r="H3" s="102"/>
      <c r="I3" s="102"/>
      <c r="J3" s="102"/>
      <c r="K3" s="102"/>
      <c r="L3" s="102"/>
      <c r="M3" s="102"/>
      <c r="N3" s="102"/>
    </row>
    <row r="4" spans="1:14">
      <c r="A4" s="102" t="s">
        <v>46</v>
      </c>
      <c r="B4" s="102"/>
      <c r="C4" s="102"/>
      <c r="D4" s="102"/>
      <c r="E4" s="102"/>
      <c r="F4" s="102"/>
      <c r="G4" s="102"/>
      <c r="H4" s="102"/>
      <c r="I4" s="102"/>
      <c r="J4" s="102"/>
      <c r="K4" s="102"/>
      <c r="L4" s="102"/>
      <c r="M4" s="102"/>
      <c r="N4" s="102"/>
    </row>
    <row r="5" spans="1:14">
      <c r="A5" s="102" t="s">
        <v>47</v>
      </c>
      <c r="B5" s="102"/>
      <c r="C5" s="102"/>
      <c r="D5" s="102"/>
      <c r="E5" s="102"/>
      <c r="F5" s="102"/>
      <c r="G5" s="102"/>
      <c r="H5" s="102"/>
      <c r="I5" s="102"/>
      <c r="J5" s="102"/>
      <c r="K5" s="102"/>
      <c r="L5" s="102"/>
      <c r="M5" s="102"/>
      <c r="N5" s="102"/>
    </row>
    <row r="6" spans="1:14">
      <c r="A6" s="102" t="s">
        <v>48</v>
      </c>
      <c r="B6" s="102"/>
      <c r="C6" s="102"/>
      <c r="D6" s="102"/>
      <c r="E6" s="102"/>
      <c r="F6" s="102"/>
      <c r="G6" s="102"/>
      <c r="H6" s="102"/>
      <c r="I6" s="102"/>
      <c r="J6" s="102"/>
      <c r="K6" s="102"/>
      <c r="L6" s="102"/>
      <c r="M6" s="102"/>
      <c r="N6" s="102"/>
    </row>
    <row r="7" spans="1:14">
      <c r="A7" s="102" t="s">
        <v>94</v>
      </c>
      <c r="B7" s="102"/>
      <c r="C7" s="102"/>
      <c r="D7" s="102"/>
      <c r="E7" s="102"/>
      <c r="F7" s="102"/>
      <c r="G7" s="102"/>
      <c r="H7" s="102"/>
      <c r="I7" s="102"/>
      <c r="J7" s="102"/>
      <c r="K7" s="102"/>
      <c r="L7" s="102"/>
      <c r="M7" s="102"/>
      <c r="N7" s="102"/>
    </row>
    <row r="9" spans="1:14">
      <c r="B9" s="1">
        <f>'Local Option Sales Tax Dist'!B9</f>
        <v>44378</v>
      </c>
      <c r="C9" s="1">
        <f>'Local Option Sales Tax Dist'!C9</f>
        <v>44409</v>
      </c>
      <c r="D9" s="1">
        <f>'Local Option Sales Tax Dist'!D9</f>
        <v>44440</v>
      </c>
      <c r="E9" s="1">
        <f>'Local Option Sales Tax Dist'!E9</f>
        <v>44470</v>
      </c>
      <c r="F9" s="1">
        <f>'Local Option Sales Tax Dist'!F9</f>
        <v>44501</v>
      </c>
      <c r="G9" s="1">
        <f>'Local Option Sales Tax Dist'!G9</f>
        <v>44531</v>
      </c>
      <c r="H9" s="1">
        <f>'Local Option Sales Tax Dist'!H9</f>
        <v>44562</v>
      </c>
      <c r="I9" s="1">
        <f>'Local Option Sales Tax Dist'!I9</f>
        <v>44593</v>
      </c>
      <c r="J9" s="1">
        <f>'Local Option Sales Tax Dist'!J9</f>
        <v>44621</v>
      </c>
      <c r="K9" s="1">
        <f>'Local Option Sales Tax Dist'!K9</f>
        <v>44652</v>
      </c>
      <c r="L9" s="1">
        <f>'Local Option Sales Tax Dist'!L9</f>
        <v>44682</v>
      </c>
      <c r="M9" s="1">
        <f>'Local Option Sales Tax Dist'!M9</f>
        <v>44713</v>
      </c>
      <c r="N9" s="1" t="str">
        <f>'Local Option Sales Tax Dist'!N9</f>
        <v>SFY21-22</v>
      </c>
    </row>
    <row r="10" spans="1:14">
      <c r="A10" t="s">
        <v>0</v>
      </c>
    </row>
    <row r="11" spans="1:14">
      <c r="A11" t="s">
        <v>1</v>
      </c>
    </row>
    <row r="12" spans="1:14">
      <c r="A12" t="s">
        <v>53</v>
      </c>
      <c r="B12" s="31">
        <v>331565.06</v>
      </c>
      <c r="C12" s="32">
        <v>335649.39</v>
      </c>
      <c r="D12" s="32">
        <v>339438.61</v>
      </c>
      <c r="E12" s="32">
        <v>314681.88</v>
      </c>
      <c r="F12" s="14">
        <v>346039.16</v>
      </c>
      <c r="G12" s="31">
        <v>330631.40999999997</v>
      </c>
      <c r="H12" s="23">
        <v>338757.27</v>
      </c>
      <c r="I12">
        <v>299108.95</v>
      </c>
      <c r="J12" s="31">
        <v>320079.96999999997</v>
      </c>
      <c r="K12" s="33">
        <v>365092.19</v>
      </c>
      <c r="L12" s="35"/>
      <c r="M12" s="35"/>
      <c r="N12" s="5">
        <f t="shared" ref="N12:N43" si="0">SUM(B12:M12)</f>
        <v>3321043.89</v>
      </c>
    </row>
    <row r="13" spans="1:14">
      <c r="A13" t="s">
        <v>54</v>
      </c>
      <c r="B13" s="31">
        <v>113214.87</v>
      </c>
      <c r="C13" s="32">
        <v>77338.3</v>
      </c>
      <c r="D13" s="32">
        <v>89619.42</v>
      </c>
      <c r="E13" s="32">
        <v>120374.41</v>
      </c>
      <c r="F13" s="14">
        <v>96807.360000000001</v>
      </c>
      <c r="G13" s="31">
        <v>37931.629999999997</v>
      </c>
      <c r="H13" s="23">
        <v>152148.43</v>
      </c>
      <c r="I13">
        <v>46396.06</v>
      </c>
      <c r="J13" s="31">
        <v>94904.27</v>
      </c>
      <c r="K13" s="33">
        <v>86859.61</v>
      </c>
      <c r="L13" s="35"/>
      <c r="M13" s="35"/>
      <c r="N13" s="5">
        <f t="shared" si="0"/>
        <v>915594.36</v>
      </c>
    </row>
    <row r="14" spans="1:14">
      <c r="A14" t="s">
        <v>55</v>
      </c>
      <c r="B14" s="31">
        <v>364243.89</v>
      </c>
      <c r="C14" s="32">
        <v>369239.31</v>
      </c>
      <c r="D14" s="32">
        <v>364648.39</v>
      </c>
      <c r="E14" s="32">
        <v>331788.49</v>
      </c>
      <c r="F14" s="14">
        <v>336377.94</v>
      </c>
      <c r="G14" s="31">
        <v>304475.63</v>
      </c>
      <c r="H14" s="23">
        <v>306381.15000000002</v>
      </c>
      <c r="I14">
        <v>256631.01</v>
      </c>
      <c r="J14" s="31">
        <v>277774.24</v>
      </c>
      <c r="K14" s="31">
        <v>384032.45</v>
      </c>
      <c r="L14" s="35"/>
      <c r="M14" s="35"/>
      <c r="N14" s="5">
        <f t="shared" si="0"/>
        <v>3295592.5</v>
      </c>
    </row>
    <row r="15" spans="1:14">
      <c r="A15" t="s">
        <v>2</v>
      </c>
      <c r="B15" s="31">
        <v>57260.49</v>
      </c>
      <c r="C15" s="32">
        <v>51481.84</v>
      </c>
      <c r="D15" s="32">
        <v>52079.14</v>
      </c>
      <c r="E15" s="32">
        <v>46569.58</v>
      </c>
      <c r="F15" s="14">
        <v>54158.97</v>
      </c>
      <c r="G15" s="31">
        <v>47685.39</v>
      </c>
      <c r="H15" s="23">
        <v>57089.24</v>
      </c>
      <c r="I15">
        <v>44146.39</v>
      </c>
      <c r="J15" s="31">
        <v>50100.46</v>
      </c>
      <c r="K15" s="31">
        <v>59266.29</v>
      </c>
      <c r="L15" s="35"/>
      <c r="M15" s="35"/>
      <c r="N15" s="5">
        <f t="shared" si="0"/>
        <v>519837.79</v>
      </c>
    </row>
    <row r="16" spans="1:14">
      <c r="A16" t="s">
        <v>56</v>
      </c>
      <c r="B16" s="31">
        <v>692469.88</v>
      </c>
      <c r="C16" s="32">
        <v>681228.67</v>
      </c>
      <c r="D16" s="32">
        <v>667430.06999999995</v>
      </c>
      <c r="E16" s="32">
        <v>629180.52</v>
      </c>
      <c r="F16" s="14">
        <v>682658.98</v>
      </c>
      <c r="G16" s="31">
        <v>661477.43999999994</v>
      </c>
      <c r="H16" s="23">
        <v>1383716.12</v>
      </c>
      <c r="I16">
        <v>960758.48</v>
      </c>
      <c r="J16" s="31">
        <v>1385760.83</v>
      </c>
      <c r="K16" s="31">
        <v>1588983.54</v>
      </c>
      <c r="L16" s="35"/>
      <c r="M16" s="35"/>
      <c r="N16" s="5">
        <f t="shared" si="0"/>
        <v>9333664.5300000012</v>
      </c>
    </row>
    <row r="17" spans="1:14">
      <c r="A17" t="s">
        <v>57</v>
      </c>
      <c r="B17" s="31">
        <v>2686690.44</v>
      </c>
      <c r="C17" s="32">
        <v>2693364.46</v>
      </c>
      <c r="D17" s="32">
        <v>2661216.91</v>
      </c>
      <c r="E17" s="32">
        <v>2593416.59</v>
      </c>
      <c r="F17" s="14">
        <v>2791019.91</v>
      </c>
      <c r="G17" s="31">
        <v>2767002.38</v>
      </c>
      <c r="H17" s="23">
        <v>2797862.98</v>
      </c>
      <c r="I17">
        <v>2427628.21</v>
      </c>
      <c r="J17" s="31">
        <v>2643442.2799999998</v>
      </c>
      <c r="K17" s="31">
        <v>2937535.92</v>
      </c>
      <c r="L17" s="35"/>
      <c r="M17" s="35"/>
      <c r="N17" s="5">
        <f t="shared" si="0"/>
        <v>26999180.080000006</v>
      </c>
    </row>
    <row r="18" spans="1:14">
      <c r="A18" t="s">
        <v>3</v>
      </c>
      <c r="B18" s="31">
        <v>32872.620000000003</v>
      </c>
      <c r="C18" s="32">
        <v>31901.79</v>
      </c>
      <c r="D18" s="32">
        <v>28412.65</v>
      </c>
      <c r="E18" s="32">
        <v>29241.84</v>
      </c>
      <c r="F18" s="14">
        <v>30594.85</v>
      </c>
      <c r="G18" s="31">
        <v>29119.919999999998</v>
      </c>
      <c r="H18" s="23">
        <v>22503.81</v>
      </c>
      <c r="I18">
        <v>16879.48</v>
      </c>
      <c r="J18" s="31">
        <v>16021.77</v>
      </c>
      <c r="K18" s="31">
        <v>21250.880000000001</v>
      </c>
      <c r="L18" s="35"/>
      <c r="M18" s="35"/>
      <c r="N18" s="5">
        <f t="shared" si="0"/>
        <v>258799.61</v>
      </c>
    </row>
    <row r="19" spans="1:14">
      <c r="A19" t="s">
        <v>58</v>
      </c>
      <c r="B19" s="31">
        <v>470351.4</v>
      </c>
      <c r="C19" s="32">
        <v>449836.19</v>
      </c>
      <c r="D19" s="32">
        <v>445502.96</v>
      </c>
      <c r="E19" s="32">
        <v>437899.54</v>
      </c>
      <c r="F19" s="14">
        <v>471338.69</v>
      </c>
      <c r="G19" s="31">
        <v>443462.41</v>
      </c>
      <c r="H19" s="23">
        <v>455266.77</v>
      </c>
      <c r="I19">
        <v>425061.3</v>
      </c>
      <c r="J19" s="31">
        <v>442764.78</v>
      </c>
      <c r="K19" s="31">
        <v>542341.18000000005</v>
      </c>
      <c r="L19" s="35"/>
      <c r="M19" s="35"/>
      <c r="N19" s="5">
        <f t="shared" si="0"/>
        <v>4583825.22</v>
      </c>
    </row>
    <row r="20" spans="1:14">
      <c r="A20" t="s">
        <v>59</v>
      </c>
      <c r="B20" s="31">
        <v>295407.23</v>
      </c>
      <c r="C20" s="32">
        <v>279247.84000000003</v>
      </c>
      <c r="D20" s="32">
        <v>287761.90000000002</v>
      </c>
      <c r="E20" s="32">
        <v>244014.87</v>
      </c>
      <c r="F20" s="14">
        <v>283365.23</v>
      </c>
      <c r="G20" s="31">
        <v>264237.31</v>
      </c>
      <c r="H20" s="23">
        <v>281913.32</v>
      </c>
      <c r="I20">
        <v>249892.94</v>
      </c>
      <c r="J20" s="31">
        <v>275297.61</v>
      </c>
      <c r="K20" s="31">
        <v>322692.52</v>
      </c>
      <c r="L20" s="35"/>
      <c r="M20" s="35"/>
      <c r="N20" s="5">
        <f t="shared" si="0"/>
        <v>2783830.77</v>
      </c>
    </row>
    <row r="21" spans="1:14">
      <c r="A21" t="s">
        <v>60</v>
      </c>
      <c r="B21" s="31">
        <v>347330.38</v>
      </c>
      <c r="C21" s="32">
        <v>316228.13</v>
      </c>
      <c r="D21" s="32">
        <v>323913.59000000003</v>
      </c>
      <c r="E21" s="32">
        <v>305415.15999999997</v>
      </c>
      <c r="F21" s="14">
        <v>337803.86</v>
      </c>
      <c r="G21" s="31">
        <v>314854.36</v>
      </c>
      <c r="H21" s="23">
        <v>327137.91999999998</v>
      </c>
      <c r="I21">
        <v>298040.82</v>
      </c>
      <c r="J21" s="31">
        <v>304448.69</v>
      </c>
      <c r="K21" s="31">
        <v>346289.87</v>
      </c>
      <c r="L21" s="35"/>
      <c r="M21" s="35"/>
      <c r="N21" s="5">
        <f t="shared" si="0"/>
        <v>3221462.78</v>
      </c>
    </row>
    <row r="22" spans="1:14">
      <c r="A22" t="s">
        <v>61</v>
      </c>
      <c r="B22" s="31">
        <v>706399.67</v>
      </c>
      <c r="C22" s="32">
        <v>646234.65</v>
      </c>
      <c r="D22" s="32">
        <v>656434.69999999995</v>
      </c>
      <c r="E22" s="32">
        <v>629894.46</v>
      </c>
      <c r="F22" s="14">
        <v>680382.03</v>
      </c>
      <c r="G22" s="31">
        <v>685926.78</v>
      </c>
      <c r="H22" s="23">
        <v>776284.04</v>
      </c>
      <c r="I22">
        <v>679006.43</v>
      </c>
      <c r="J22" s="31">
        <v>785731.48</v>
      </c>
      <c r="K22" s="31">
        <v>887290.22</v>
      </c>
      <c r="L22" s="35"/>
      <c r="M22" s="35"/>
      <c r="N22" s="5">
        <f t="shared" si="0"/>
        <v>7133584.46</v>
      </c>
    </row>
    <row r="23" spans="1:14">
      <c r="A23" t="s">
        <v>4</v>
      </c>
      <c r="B23" s="31">
        <v>269699.63</v>
      </c>
      <c r="C23" s="32">
        <v>279032.43</v>
      </c>
      <c r="D23" s="32">
        <v>278294.96000000002</v>
      </c>
      <c r="E23" s="32">
        <v>246632.87</v>
      </c>
      <c r="F23" s="14">
        <v>267496.09999999998</v>
      </c>
      <c r="G23" s="31">
        <v>255002.15</v>
      </c>
      <c r="H23" s="23">
        <v>242217.52</v>
      </c>
      <c r="I23">
        <v>764319.65</v>
      </c>
      <c r="J23" s="31">
        <v>203498.97</v>
      </c>
      <c r="K23" s="31">
        <v>242008.46</v>
      </c>
      <c r="L23" s="35"/>
      <c r="M23" s="35"/>
      <c r="N23" s="5">
        <f t="shared" si="0"/>
        <v>3048202.74</v>
      </c>
    </row>
    <row r="24" spans="1:14">
      <c r="A24" t="s">
        <v>91</v>
      </c>
      <c r="B24" s="31">
        <v>3848780.22</v>
      </c>
      <c r="C24" s="32">
        <v>3829374.34</v>
      </c>
      <c r="D24" s="32">
        <v>3879848.18</v>
      </c>
      <c r="E24" s="32">
        <v>3727102.15</v>
      </c>
      <c r="F24" s="14">
        <v>4100593.33</v>
      </c>
      <c r="G24" s="31">
        <v>3899222.95</v>
      </c>
      <c r="H24" s="23">
        <v>3765342.7</v>
      </c>
      <c r="I24">
        <v>3436908.78</v>
      </c>
      <c r="J24" s="31">
        <v>3534270.79</v>
      </c>
      <c r="K24" s="31">
        <v>3956673.38</v>
      </c>
      <c r="L24" s="35"/>
      <c r="M24" s="35"/>
      <c r="N24" s="5">
        <f>SUM(B24:M24)</f>
        <v>37978116.82</v>
      </c>
    </row>
    <row r="25" spans="1:14">
      <c r="A25" t="s">
        <v>5</v>
      </c>
      <c r="B25" s="31">
        <v>63605.1</v>
      </c>
      <c r="C25" s="32">
        <v>56178.89</v>
      </c>
      <c r="D25" s="32">
        <v>55608.480000000003</v>
      </c>
      <c r="E25" s="32">
        <v>53914.63</v>
      </c>
      <c r="F25" s="14">
        <v>57415.79</v>
      </c>
      <c r="G25" s="31">
        <v>57571.37</v>
      </c>
      <c r="H25" s="23">
        <v>56322.02</v>
      </c>
      <c r="I25">
        <v>42916.72</v>
      </c>
      <c r="J25" s="31">
        <v>47568.21</v>
      </c>
      <c r="K25" s="31">
        <v>56712.14</v>
      </c>
      <c r="L25" s="35"/>
      <c r="M25" s="35"/>
      <c r="N25" s="5">
        <f t="shared" si="0"/>
        <v>547813.35</v>
      </c>
    </row>
    <row r="26" spans="1:14">
      <c r="A26" t="s">
        <v>6</v>
      </c>
      <c r="B26" s="31">
        <v>41379.82</v>
      </c>
      <c r="C26" s="32">
        <v>37831.64</v>
      </c>
      <c r="D26" s="32">
        <v>37406.550000000003</v>
      </c>
      <c r="E26" s="32">
        <v>31527.53</v>
      </c>
      <c r="F26" s="14">
        <v>36371.620000000003</v>
      </c>
      <c r="G26" s="31">
        <v>29681.040000000001</v>
      </c>
      <c r="H26" s="23">
        <v>44998.66</v>
      </c>
      <c r="I26">
        <v>38904.82</v>
      </c>
      <c r="J26" s="31">
        <v>34939.360000000001</v>
      </c>
      <c r="K26" s="31">
        <v>50312.62</v>
      </c>
      <c r="L26" s="35"/>
      <c r="M26" s="35"/>
      <c r="N26" s="5">
        <f t="shared" si="0"/>
        <v>383353.66</v>
      </c>
    </row>
    <row r="27" spans="1:14">
      <c r="A27" t="s">
        <v>62</v>
      </c>
      <c r="B27" s="31">
        <v>2903830</v>
      </c>
      <c r="C27" s="32">
        <v>2769458.11</v>
      </c>
      <c r="D27" s="32">
        <v>2813230.7</v>
      </c>
      <c r="E27" s="32">
        <v>2606375.4</v>
      </c>
      <c r="F27" s="14">
        <v>2965152.77</v>
      </c>
      <c r="G27" s="31">
        <v>2743256.98</v>
      </c>
      <c r="H27" s="23">
        <v>2651897.54</v>
      </c>
      <c r="I27">
        <v>2244809.13</v>
      </c>
      <c r="J27" s="31">
        <v>2362191.39</v>
      </c>
      <c r="K27" s="31">
        <v>2708124.84</v>
      </c>
      <c r="L27" s="35"/>
      <c r="M27" s="35"/>
      <c r="N27" s="5">
        <f t="shared" si="0"/>
        <v>26768326.859999996</v>
      </c>
    </row>
    <row r="28" spans="1:14">
      <c r="A28" t="s">
        <v>63</v>
      </c>
      <c r="B28" s="31">
        <v>732777.63</v>
      </c>
      <c r="C28" s="32">
        <v>703826.82</v>
      </c>
      <c r="D28" s="32">
        <v>736339.32</v>
      </c>
      <c r="E28" s="32">
        <v>634336.9</v>
      </c>
      <c r="F28" s="14">
        <v>763735.45</v>
      </c>
      <c r="G28" s="31">
        <v>622408.79</v>
      </c>
      <c r="H28" s="23">
        <v>615472.77</v>
      </c>
      <c r="I28">
        <v>551536.18000000005</v>
      </c>
      <c r="J28" s="31">
        <v>595197.65</v>
      </c>
      <c r="K28" s="31">
        <v>678887.71</v>
      </c>
      <c r="L28" s="35"/>
      <c r="M28" s="35"/>
      <c r="N28" s="5">
        <f t="shared" si="0"/>
        <v>6634519.2199999997</v>
      </c>
    </row>
    <row r="29" spans="1:14">
      <c r="A29" t="s">
        <v>7</v>
      </c>
      <c r="B29" s="31">
        <v>48657.760000000002</v>
      </c>
      <c r="C29" s="32">
        <v>48224.5</v>
      </c>
      <c r="D29" s="32">
        <v>48875.360000000001</v>
      </c>
      <c r="E29" s="32">
        <v>44194.77</v>
      </c>
      <c r="F29" s="14">
        <v>47973.49</v>
      </c>
      <c r="G29" s="31">
        <v>44411.46</v>
      </c>
      <c r="H29" s="23">
        <v>45805.85</v>
      </c>
      <c r="I29">
        <v>40518.36</v>
      </c>
      <c r="J29" s="31">
        <v>42631.81</v>
      </c>
      <c r="K29" s="31">
        <v>50362.5</v>
      </c>
      <c r="L29" s="35"/>
      <c r="M29" s="35"/>
      <c r="N29" s="5">
        <f t="shared" si="0"/>
        <v>461655.85999999993</v>
      </c>
    </row>
    <row r="30" spans="1:14">
      <c r="A30" t="s">
        <v>8</v>
      </c>
      <c r="B30" s="31">
        <v>36595.440000000002</v>
      </c>
      <c r="C30" s="32">
        <v>34141.51</v>
      </c>
      <c r="D30" s="32">
        <v>32460.53</v>
      </c>
      <c r="E30" s="32">
        <v>25509.23</v>
      </c>
      <c r="F30" s="14">
        <v>26394.83</v>
      </c>
      <c r="G30" s="31">
        <v>24939.91</v>
      </c>
      <c r="H30" s="23">
        <v>22413.98</v>
      </c>
      <c r="I30">
        <v>17865.28</v>
      </c>
      <c r="J30" s="31">
        <v>20976.86</v>
      </c>
      <c r="K30" s="31">
        <v>27180.78</v>
      </c>
      <c r="L30" s="35"/>
      <c r="M30" s="35"/>
      <c r="N30" s="5">
        <f t="shared" si="0"/>
        <v>268478.34999999998</v>
      </c>
    </row>
    <row r="31" spans="1:14">
      <c r="A31" t="s">
        <v>9</v>
      </c>
      <c r="B31" s="31">
        <v>120021.67</v>
      </c>
      <c r="C31" s="32">
        <v>115003.34</v>
      </c>
      <c r="D31" s="32">
        <v>114024.04</v>
      </c>
      <c r="E31" s="32">
        <v>102216.17</v>
      </c>
      <c r="F31" s="14">
        <v>117008.06</v>
      </c>
      <c r="G31" s="31">
        <v>102844.59</v>
      </c>
      <c r="H31" s="23">
        <v>134750.26</v>
      </c>
      <c r="I31">
        <v>815626.48</v>
      </c>
      <c r="J31" s="31">
        <v>88989.55</v>
      </c>
      <c r="K31" s="31">
        <v>128276.09</v>
      </c>
      <c r="L31" s="35"/>
      <c r="M31" s="35"/>
      <c r="N31" s="5">
        <f t="shared" si="0"/>
        <v>1838760.25</v>
      </c>
    </row>
    <row r="32" spans="1:14">
      <c r="A32" t="s">
        <v>10</v>
      </c>
      <c r="B32" s="31">
        <v>40264.160000000003</v>
      </c>
      <c r="C32" s="32">
        <v>34759.699999999997</v>
      </c>
      <c r="D32" s="32">
        <v>37075.440000000002</v>
      </c>
      <c r="E32" s="32">
        <v>34336.839999999997</v>
      </c>
      <c r="F32" s="14">
        <v>39140.370000000003</v>
      </c>
      <c r="G32" s="31">
        <v>38286.68</v>
      </c>
      <c r="H32" s="23">
        <v>32971.699999999997</v>
      </c>
      <c r="I32">
        <v>36762.269999999997</v>
      </c>
      <c r="J32" s="31">
        <v>34526.44</v>
      </c>
      <c r="K32" s="31">
        <v>41056.25</v>
      </c>
      <c r="L32" s="35"/>
      <c r="M32" s="35"/>
      <c r="N32" s="5">
        <f t="shared" si="0"/>
        <v>369179.85000000003</v>
      </c>
    </row>
    <row r="33" spans="1:14">
      <c r="A33" t="s">
        <v>11</v>
      </c>
      <c r="B33" s="31">
        <v>26011.56</v>
      </c>
      <c r="C33" s="32">
        <v>25018.29</v>
      </c>
      <c r="D33" s="32">
        <v>22320.26</v>
      </c>
      <c r="E33" s="32">
        <v>24976.32</v>
      </c>
      <c r="F33" s="14">
        <v>27812.92</v>
      </c>
      <c r="G33" s="31">
        <v>27320.67</v>
      </c>
      <c r="H33" s="23">
        <v>35980.99</v>
      </c>
      <c r="I33">
        <v>268056.68</v>
      </c>
      <c r="J33" s="31">
        <v>27749.63</v>
      </c>
      <c r="K33" s="31">
        <v>39203.21</v>
      </c>
      <c r="L33" s="35"/>
      <c r="M33" s="35"/>
      <c r="N33" s="5">
        <f t="shared" si="0"/>
        <v>524450.52999999991</v>
      </c>
    </row>
    <row r="34" spans="1:14">
      <c r="A34" t="s">
        <v>64</v>
      </c>
      <c r="B34" s="31">
        <v>41919.019999999997</v>
      </c>
      <c r="C34" s="32">
        <v>37386.61</v>
      </c>
      <c r="D34" s="32">
        <v>39435.99</v>
      </c>
      <c r="E34" s="32">
        <v>30883.16</v>
      </c>
      <c r="F34" s="14">
        <v>33635.65</v>
      </c>
      <c r="G34" s="31">
        <v>32197.57</v>
      </c>
      <c r="H34" s="23">
        <v>30587.54</v>
      </c>
      <c r="I34">
        <v>24138.06</v>
      </c>
      <c r="J34" s="31">
        <v>24119.82</v>
      </c>
      <c r="K34" s="31">
        <v>39517.14</v>
      </c>
      <c r="L34" s="35"/>
      <c r="M34" s="35"/>
      <c r="N34" s="5">
        <f t="shared" si="0"/>
        <v>333820.56000000006</v>
      </c>
    </row>
    <row r="35" spans="1:14">
      <c r="A35" t="s">
        <v>12</v>
      </c>
      <c r="B35" s="31">
        <v>101582.31</v>
      </c>
      <c r="C35" s="32">
        <v>103322.14</v>
      </c>
      <c r="D35" s="32">
        <v>88771.38</v>
      </c>
      <c r="E35" s="32">
        <v>82978.19</v>
      </c>
      <c r="F35" s="14">
        <v>94106.6</v>
      </c>
      <c r="G35" s="31">
        <v>94255.15</v>
      </c>
      <c r="H35" s="23">
        <v>89095.7</v>
      </c>
      <c r="I35">
        <v>1311671.68</v>
      </c>
      <c r="J35" s="31">
        <v>45605.1</v>
      </c>
      <c r="K35" s="31">
        <v>72825.25</v>
      </c>
      <c r="L35" s="35"/>
      <c r="M35" s="35"/>
      <c r="N35" s="5">
        <f t="shared" si="0"/>
        <v>2084213.5</v>
      </c>
    </row>
    <row r="36" spans="1:14">
      <c r="A36" t="s">
        <v>13</v>
      </c>
      <c r="B36" s="31">
        <v>75161.66</v>
      </c>
      <c r="C36" s="32">
        <v>71840.37</v>
      </c>
      <c r="D36" s="32">
        <v>67452.41</v>
      </c>
      <c r="E36" s="32">
        <v>65443.62</v>
      </c>
      <c r="F36" s="14">
        <v>71651.3</v>
      </c>
      <c r="G36" s="31">
        <v>71268.36</v>
      </c>
      <c r="H36" s="23">
        <v>65579.02</v>
      </c>
      <c r="I36">
        <v>56296.67</v>
      </c>
      <c r="J36" s="31">
        <v>68561.649999999994</v>
      </c>
      <c r="K36" s="31">
        <v>75292.33</v>
      </c>
      <c r="L36" s="35"/>
      <c r="M36" s="35"/>
      <c r="N36" s="5">
        <f t="shared" si="0"/>
        <v>688547.39</v>
      </c>
    </row>
    <row r="37" spans="1:14">
      <c r="A37" t="s">
        <v>14</v>
      </c>
      <c r="B37" s="31">
        <v>98186.37</v>
      </c>
      <c r="C37" s="32">
        <v>83774.45</v>
      </c>
      <c r="D37" s="32">
        <v>96276.87</v>
      </c>
      <c r="E37" s="32">
        <v>94311.06</v>
      </c>
      <c r="F37" s="14">
        <v>100617.99</v>
      </c>
      <c r="G37" s="31">
        <v>92490.09</v>
      </c>
      <c r="H37" s="23">
        <v>93348.42</v>
      </c>
      <c r="I37">
        <v>64033.84</v>
      </c>
      <c r="J37" s="31">
        <v>89576.56</v>
      </c>
      <c r="K37" s="31">
        <v>99681.35</v>
      </c>
      <c r="L37" s="35"/>
      <c r="M37" s="35"/>
      <c r="N37" s="5">
        <f t="shared" si="0"/>
        <v>912296.99999999988</v>
      </c>
    </row>
    <row r="38" spans="1:14">
      <c r="A38" t="s">
        <v>65</v>
      </c>
      <c r="B38" s="31">
        <v>430218.64</v>
      </c>
      <c r="C38" s="32">
        <v>392686.46</v>
      </c>
      <c r="D38" s="32">
        <v>396332.65</v>
      </c>
      <c r="E38" s="32">
        <v>376794.93</v>
      </c>
      <c r="F38" s="14">
        <v>412583.52</v>
      </c>
      <c r="G38" s="31">
        <v>387465.46</v>
      </c>
      <c r="H38" s="23">
        <v>418923.83</v>
      </c>
      <c r="I38">
        <v>363109.87</v>
      </c>
      <c r="J38" s="31">
        <v>379975.08</v>
      </c>
      <c r="K38" s="31">
        <v>442513.28</v>
      </c>
      <c r="L38" s="35"/>
      <c r="M38" s="35"/>
      <c r="N38" s="5">
        <f t="shared" si="0"/>
        <v>4000603.7200000007</v>
      </c>
    </row>
    <row r="39" spans="1:14">
      <c r="A39" t="s">
        <v>15</v>
      </c>
      <c r="B39" s="31">
        <v>236363.32</v>
      </c>
      <c r="C39" s="32">
        <v>220387.6</v>
      </c>
      <c r="D39" s="32">
        <v>218654.53</v>
      </c>
      <c r="E39" s="32">
        <v>208011.04</v>
      </c>
      <c r="F39" s="14">
        <v>233809.92000000001</v>
      </c>
      <c r="G39" s="31">
        <v>220319.95</v>
      </c>
      <c r="H39" s="23">
        <v>213855.2</v>
      </c>
      <c r="I39">
        <v>176236.23</v>
      </c>
      <c r="J39" s="31">
        <v>200340.74</v>
      </c>
      <c r="K39" s="31">
        <v>228655.27</v>
      </c>
      <c r="L39" s="35"/>
      <c r="M39" s="35"/>
      <c r="N39" s="5">
        <f t="shared" si="0"/>
        <v>2156633.7999999998</v>
      </c>
    </row>
    <row r="40" spans="1:14">
      <c r="A40" t="s">
        <v>66</v>
      </c>
      <c r="B40" s="31">
        <v>2494665.86</v>
      </c>
      <c r="C40" s="32">
        <v>2413364.39</v>
      </c>
      <c r="D40" s="32">
        <v>2430129.88</v>
      </c>
      <c r="E40" s="32">
        <v>2329152.54</v>
      </c>
      <c r="F40" s="14">
        <v>2559317.2599999998</v>
      </c>
      <c r="G40" s="31">
        <v>2451124.34</v>
      </c>
      <c r="H40" s="23">
        <v>2366219.0299999998</v>
      </c>
      <c r="I40">
        <v>2049493.9</v>
      </c>
      <c r="J40" s="31">
        <v>2185336.41</v>
      </c>
      <c r="K40" s="31">
        <v>2485518.37</v>
      </c>
      <c r="L40" s="35"/>
      <c r="M40" s="35"/>
      <c r="N40" s="5">
        <f t="shared" si="0"/>
        <v>23764321.98</v>
      </c>
    </row>
    <row r="41" spans="1:14">
      <c r="A41" t="s">
        <v>16</v>
      </c>
      <c r="B41" s="31">
        <v>59048.9</v>
      </c>
      <c r="C41" s="32">
        <v>59293.55</v>
      </c>
      <c r="D41" s="32">
        <v>57817.31</v>
      </c>
      <c r="E41" s="32">
        <v>53285.78</v>
      </c>
      <c r="F41" s="14">
        <v>52460.18</v>
      </c>
      <c r="G41" s="31">
        <v>51749.23</v>
      </c>
      <c r="H41" s="23">
        <v>44092.04</v>
      </c>
      <c r="I41">
        <v>33025.15</v>
      </c>
      <c r="J41" s="31">
        <v>39108.22</v>
      </c>
      <c r="K41" s="31">
        <v>44723.01</v>
      </c>
      <c r="L41" s="35"/>
      <c r="M41" s="35"/>
      <c r="N41" s="5">
        <f t="shared" si="0"/>
        <v>494603.37</v>
      </c>
    </row>
    <row r="42" spans="1:14">
      <c r="A42" t="s">
        <v>67</v>
      </c>
      <c r="B42" s="31">
        <v>344032.55</v>
      </c>
      <c r="C42" s="32">
        <v>326695.58</v>
      </c>
      <c r="D42" s="32">
        <v>319698.5</v>
      </c>
      <c r="E42" s="32">
        <v>309897.28000000003</v>
      </c>
      <c r="F42" s="14">
        <v>333276.76</v>
      </c>
      <c r="G42" s="31">
        <v>320154.71000000002</v>
      </c>
      <c r="H42" s="23">
        <v>291763.51</v>
      </c>
      <c r="I42">
        <v>244132.51</v>
      </c>
      <c r="J42" s="31">
        <v>264381.28000000003</v>
      </c>
      <c r="K42" s="31">
        <v>312391.59999999998</v>
      </c>
      <c r="L42" s="35"/>
      <c r="M42" s="35"/>
      <c r="N42" s="5">
        <f t="shared" si="0"/>
        <v>3066424.2800000007</v>
      </c>
    </row>
    <row r="43" spans="1:14">
      <c r="A43" t="s">
        <v>17</v>
      </c>
      <c r="B43" s="31">
        <v>270413.34999999998</v>
      </c>
      <c r="C43" s="32">
        <v>258671.82</v>
      </c>
      <c r="D43" s="32">
        <v>234303.15</v>
      </c>
      <c r="E43" s="32">
        <v>231022.74</v>
      </c>
      <c r="F43" s="14">
        <v>250688.47</v>
      </c>
      <c r="G43" s="31">
        <v>236147.04</v>
      </c>
      <c r="H43" s="23">
        <v>175030.27</v>
      </c>
      <c r="I43">
        <v>118981.41</v>
      </c>
      <c r="J43" s="31">
        <v>135436.85</v>
      </c>
      <c r="K43" s="31">
        <v>163008.73000000001</v>
      </c>
      <c r="L43" s="35"/>
      <c r="M43" s="35"/>
      <c r="N43" s="5">
        <f t="shared" si="0"/>
        <v>2073703.83</v>
      </c>
    </row>
    <row r="44" spans="1:14">
      <c r="A44" t="s">
        <v>18</v>
      </c>
      <c r="B44" s="31">
        <v>73182.600000000006</v>
      </c>
      <c r="C44" s="32">
        <v>72274.94</v>
      </c>
      <c r="D44" s="32">
        <v>70515.56</v>
      </c>
      <c r="E44" s="32">
        <v>63549.85</v>
      </c>
      <c r="F44" s="14">
        <v>65687.429999999993</v>
      </c>
      <c r="G44" s="31">
        <v>68520.649999999994</v>
      </c>
      <c r="H44" s="23">
        <v>51117.34</v>
      </c>
      <c r="I44">
        <v>34974.800000000003</v>
      </c>
      <c r="J44" s="31">
        <v>37264.980000000003</v>
      </c>
      <c r="K44" s="31">
        <v>47151.68</v>
      </c>
      <c r="L44" s="35"/>
      <c r="M44" s="35"/>
      <c r="N44" s="5">
        <f t="shared" ref="N44:N75" si="1">SUM(B44:M44)</f>
        <v>584239.83000000007</v>
      </c>
    </row>
    <row r="45" spans="1:14">
      <c r="A45" t="s">
        <v>19</v>
      </c>
      <c r="B45" s="31">
        <v>16075.33</v>
      </c>
      <c r="C45" s="32">
        <v>14459.41</v>
      </c>
      <c r="D45" s="32">
        <v>14427.81</v>
      </c>
      <c r="E45" s="32">
        <v>12979.03</v>
      </c>
      <c r="F45" s="14">
        <v>14748.03</v>
      </c>
      <c r="G45" s="31">
        <v>13432.46</v>
      </c>
      <c r="H45" s="23">
        <v>20540.32</v>
      </c>
      <c r="I45">
        <v>15741.6</v>
      </c>
      <c r="J45" s="31">
        <v>17321.16</v>
      </c>
      <c r="K45" s="31">
        <v>23652.21</v>
      </c>
      <c r="L45" s="35"/>
      <c r="M45" s="35"/>
      <c r="N45" s="5">
        <f t="shared" si="1"/>
        <v>163377.36000000002</v>
      </c>
    </row>
    <row r="46" spans="1:14">
      <c r="A46" t="s">
        <v>68</v>
      </c>
      <c r="B46" s="31">
        <v>537254.73</v>
      </c>
      <c r="C46" s="32">
        <v>523678.56</v>
      </c>
      <c r="D46" s="32">
        <v>535161.98</v>
      </c>
      <c r="E46" s="32">
        <v>499817.03</v>
      </c>
      <c r="F46" s="14">
        <v>548913.12</v>
      </c>
      <c r="G46" s="31">
        <v>537330.51</v>
      </c>
      <c r="H46" s="23">
        <v>555715.71</v>
      </c>
      <c r="I46">
        <v>509726.98</v>
      </c>
      <c r="J46" s="31">
        <v>526624.36</v>
      </c>
      <c r="K46" s="31">
        <v>591628.31000000006</v>
      </c>
      <c r="L46" s="35"/>
      <c r="M46" s="35"/>
      <c r="N46" s="5">
        <f t="shared" si="1"/>
        <v>5365851.2899999991</v>
      </c>
    </row>
    <row r="47" spans="1:14">
      <c r="A47" t="s">
        <v>69</v>
      </c>
      <c r="B47" s="31">
        <v>924244.45</v>
      </c>
      <c r="C47" s="32">
        <v>883863.91</v>
      </c>
      <c r="D47" s="32">
        <v>892190.19</v>
      </c>
      <c r="E47" s="32">
        <v>843731.72</v>
      </c>
      <c r="F47" s="14">
        <v>905550.1</v>
      </c>
      <c r="G47" s="31">
        <v>886083.38</v>
      </c>
      <c r="H47" s="23">
        <v>997052.41</v>
      </c>
      <c r="I47">
        <v>896301.6</v>
      </c>
      <c r="J47" s="31">
        <v>972310.57</v>
      </c>
      <c r="K47" s="31">
        <v>1134153.49</v>
      </c>
      <c r="L47" s="35"/>
      <c r="M47" s="35"/>
      <c r="N47" s="5">
        <f t="shared" si="1"/>
        <v>9335481.8199999984</v>
      </c>
    </row>
    <row r="48" spans="1:14">
      <c r="A48" t="s">
        <v>70</v>
      </c>
      <c r="B48" s="31">
        <v>313081.65000000002</v>
      </c>
      <c r="C48" s="32">
        <v>313754.28000000003</v>
      </c>
      <c r="D48" s="32">
        <v>325395.5</v>
      </c>
      <c r="E48" s="32">
        <v>300206.09999999998</v>
      </c>
      <c r="F48" s="14">
        <v>340853.28</v>
      </c>
      <c r="G48" s="31">
        <v>321311.88</v>
      </c>
      <c r="H48" s="23">
        <v>320272.09000000003</v>
      </c>
      <c r="I48">
        <v>272206.83</v>
      </c>
      <c r="J48" s="31">
        <v>281301.8</v>
      </c>
      <c r="K48" s="31">
        <v>333506.98</v>
      </c>
      <c r="L48" s="35"/>
      <c r="M48" s="35"/>
      <c r="N48" s="5">
        <f t="shared" si="1"/>
        <v>3121890.3899999997</v>
      </c>
    </row>
    <row r="49" spans="1:14">
      <c r="A49" t="s">
        <v>20</v>
      </c>
      <c r="B49" s="31">
        <v>126663.59</v>
      </c>
      <c r="C49" s="32">
        <v>119773.39</v>
      </c>
      <c r="D49" s="32">
        <v>113255.03999999999</v>
      </c>
      <c r="E49" s="32">
        <v>100638.98</v>
      </c>
      <c r="F49" s="14">
        <v>118084.37</v>
      </c>
      <c r="G49" s="31">
        <v>112798.39999999999</v>
      </c>
      <c r="H49" s="23">
        <v>111437.57</v>
      </c>
      <c r="I49">
        <v>90221.04</v>
      </c>
      <c r="J49" s="31">
        <v>106341.77</v>
      </c>
      <c r="K49" s="31">
        <v>125876.99</v>
      </c>
      <c r="L49" s="35"/>
      <c r="M49" s="35"/>
      <c r="N49" s="5">
        <f t="shared" si="1"/>
        <v>1125091.1399999999</v>
      </c>
    </row>
    <row r="50" spans="1:14">
      <c r="A50" t="s">
        <v>21</v>
      </c>
      <c r="B50" s="31">
        <v>29288.44</v>
      </c>
      <c r="C50" s="32">
        <v>25924.52</v>
      </c>
      <c r="D50" s="32">
        <v>25175.58</v>
      </c>
      <c r="E50" s="32">
        <v>23289.42</v>
      </c>
      <c r="F50" s="14">
        <v>25783.68</v>
      </c>
      <c r="G50" s="31">
        <v>25541.87</v>
      </c>
      <c r="H50" s="23">
        <v>20219.63</v>
      </c>
      <c r="I50">
        <v>15166.04</v>
      </c>
      <c r="J50" s="31">
        <v>18813.98</v>
      </c>
      <c r="K50" s="31">
        <v>23214.880000000001</v>
      </c>
      <c r="L50" s="35"/>
      <c r="M50" s="35"/>
      <c r="N50" s="5">
        <f t="shared" si="1"/>
        <v>232418.04000000004</v>
      </c>
    </row>
    <row r="51" spans="1:14">
      <c r="A51" t="s">
        <v>22</v>
      </c>
      <c r="B51" s="31">
        <v>166852.69</v>
      </c>
      <c r="C51" s="32">
        <v>165279.89000000001</v>
      </c>
      <c r="D51" s="32">
        <v>154405.01</v>
      </c>
      <c r="E51" s="32">
        <v>149483.82</v>
      </c>
      <c r="F51" s="14">
        <v>162939.49</v>
      </c>
      <c r="G51" s="31">
        <v>154573.72</v>
      </c>
      <c r="H51" s="23">
        <v>80247.91</v>
      </c>
      <c r="I51">
        <v>50414.36</v>
      </c>
      <c r="J51" s="31">
        <v>55146.99</v>
      </c>
      <c r="K51" s="31">
        <v>65920.399999999994</v>
      </c>
      <c r="L51" s="35"/>
      <c r="M51" s="35"/>
      <c r="N51" s="5">
        <f t="shared" si="1"/>
        <v>1205264.28</v>
      </c>
    </row>
    <row r="52" spans="1:14">
      <c r="A52" t="s">
        <v>71</v>
      </c>
      <c r="B52" s="31">
        <v>959431.84</v>
      </c>
      <c r="C52" s="32">
        <v>924212.54</v>
      </c>
      <c r="D52" s="32">
        <v>926435</v>
      </c>
      <c r="E52" s="32">
        <v>848289.57</v>
      </c>
      <c r="F52" s="14">
        <v>934672.62</v>
      </c>
      <c r="G52" s="31">
        <v>930356.03</v>
      </c>
      <c r="H52" s="23">
        <v>961241.3</v>
      </c>
      <c r="I52">
        <v>863451.22</v>
      </c>
      <c r="J52" s="31">
        <v>940232.51</v>
      </c>
      <c r="K52" s="31">
        <v>1067193.97</v>
      </c>
      <c r="L52" s="35"/>
      <c r="M52" s="35"/>
      <c r="N52" s="5">
        <f t="shared" si="1"/>
        <v>9355516.5999999996</v>
      </c>
    </row>
    <row r="53" spans="1:14">
      <c r="A53" t="s">
        <v>23</v>
      </c>
      <c r="B53" s="31">
        <v>1011451.41</v>
      </c>
      <c r="C53" s="32">
        <v>978596.14</v>
      </c>
      <c r="D53" s="32">
        <v>974517.82</v>
      </c>
      <c r="E53" s="32">
        <v>905469.5</v>
      </c>
      <c r="F53" s="14">
        <v>1010864.96</v>
      </c>
      <c r="G53" s="31">
        <v>962456.15</v>
      </c>
      <c r="H53" s="23">
        <v>903292.27</v>
      </c>
      <c r="I53">
        <v>775065.15</v>
      </c>
      <c r="J53" s="31">
        <v>832488.73</v>
      </c>
      <c r="K53" s="31">
        <v>954416.49</v>
      </c>
      <c r="L53" s="35"/>
      <c r="M53" s="35"/>
      <c r="N53" s="5">
        <f t="shared" si="1"/>
        <v>9308618.620000001</v>
      </c>
    </row>
    <row r="54" spans="1:14">
      <c r="A54" t="s">
        <v>24</v>
      </c>
      <c r="B54" s="31">
        <v>359722.46</v>
      </c>
      <c r="C54" s="32">
        <v>337847.11</v>
      </c>
      <c r="D54" s="32">
        <v>345401.07</v>
      </c>
      <c r="E54" s="32">
        <v>333618.03999999998</v>
      </c>
      <c r="F54" s="14">
        <v>347772.89</v>
      </c>
      <c r="G54" s="31">
        <v>347307.52000000002</v>
      </c>
      <c r="H54" s="23">
        <v>373783.69</v>
      </c>
      <c r="I54">
        <v>337403.91</v>
      </c>
      <c r="J54" s="31">
        <v>357770.13</v>
      </c>
      <c r="K54" s="31">
        <v>406263.59</v>
      </c>
      <c r="L54" s="35"/>
      <c r="M54" s="35"/>
      <c r="N54" s="5">
        <f>SUM(B54:M54)</f>
        <v>3546890.41</v>
      </c>
    </row>
    <row r="55" spans="1:14">
      <c r="A55" t="s">
        <v>72</v>
      </c>
      <c r="B55" s="31">
        <v>140127.17000000001</v>
      </c>
      <c r="C55" s="32">
        <v>148783.67999999999</v>
      </c>
      <c r="D55" s="32">
        <v>127183.84</v>
      </c>
      <c r="E55" s="32">
        <v>125848.7</v>
      </c>
      <c r="F55" s="14">
        <v>107480.99</v>
      </c>
      <c r="G55" s="31">
        <v>89138.29</v>
      </c>
      <c r="H55" s="23">
        <v>111444.44</v>
      </c>
      <c r="I55">
        <v>89553.09</v>
      </c>
      <c r="J55" s="31">
        <v>109157.2</v>
      </c>
      <c r="K55" s="31">
        <v>125087.96</v>
      </c>
      <c r="L55" s="35"/>
      <c r="M55" s="35"/>
      <c r="N55" s="5">
        <f t="shared" si="1"/>
        <v>1173805.3599999999</v>
      </c>
    </row>
    <row r="56" spans="1:14">
      <c r="A56" t="s">
        <v>73</v>
      </c>
      <c r="B56" s="31">
        <v>228574.43</v>
      </c>
      <c r="C56" s="32">
        <v>224751.88</v>
      </c>
      <c r="D56" s="32">
        <v>221419.21</v>
      </c>
      <c r="E56" s="32">
        <v>215327.76</v>
      </c>
      <c r="F56" s="14">
        <v>227779.54</v>
      </c>
      <c r="G56" s="31">
        <v>200597.18</v>
      </c>
      <c r="H56" s="23">
        <v>205808.38</v>
      </c>
      <c r="I56">
        <v>154494.71</v>
      </c>
      <c r="J56" s="31">
        <v>172599.12</v>
      </c>
      <c r="K56" s="31">
        <v>198775.22</v>
      </c>
      <c r="L56" s="35"/>
      <c r="M56" s="35"/>
      <c r="N56" s="5">
        <f t="shared" si="1"/>
        <v>2050127.43</v>
      </c>
    </row>
    <row r="57" spans="1:14">
      <c r="A57" t="s">
        <v>74</v>
      </c>
      <c r="B57" s="31">
        <v>407816</v>
      </c>
      <c r="C57" s="32">
        <v>419587.14</v>
      </c>
      <c r="D57" s="32">
        <v>422786.93</v>
      </c>
      <c r="E57" s="32">
        <v>398049.57</v>
      </c>
      <c r="F57" s="14">
        <v>399245.63</v>
      </c>
      <c r="G57" s="31">
        <v>339062.53</v>
      </c>
      <c r="H57" s="23">
        <v>355426.28</v>
      </c>
      <c r="I57">
        <v>290451.23</v>
      </c>
      <c r="J57" s="31">
        <v>319565.24</v>
      </c>
      <c r="K57" s="31">
        <v>365273.87</v>
      </c>
      <c r="L57" s="35"/>
      <c r="M57" s="35"/>
      <c r="N57" s="5">
        <f t="shared" si="1"/>
        <v>3717264.42</v>
      </c>
    </row>
    <row r="58" spans="1:14">
      <c r="A58" t="s">
        <v>25</v>
      </c>
      <c r="B58" s="31">
        <v>140686.24</v>
      </c>
      <c r="C58" s="32">
        <v>139144.34</v>
      </c>
      <c r="D58" s="32">
        <v>144694.35999999999</v>
      </c>
      <c r="E58" s="32">
        <v>136213.41</v>
      </c>
      <c r="F58" s="14">
        <v>145635.9</v>
      </c>
      <c r="G58" s="31">
        <v>142457.53</v>
      </c>
      <c r="H58" s="23">
        <v>150091.26</v>
      </c>
      <c r="I58">
        <v>117926.03</v>
      </c>
      <c r="J58" s="31">
        <v>139844.18</v>
      </c>
      <c r="K58" s="31">
        <v>160763.81</v>
      </c>
      <c r="L58" s="35"/>
      <c r="M58" s="35"/>
      <c r="N58" s="5">
        <f t="shared" si="1"/>
        <v>1417457.06</v>
      </c>
    </row>
    <row r="59" spans="1:14">
      <c r="A59" t="s">
        <v>75</v>
      </c>
      <c r="B59" s="31">
        <v>2321833.63</v>
      </c>
      <c r="C59" s="32">
        <v>2402882.2599999998</v>
      </c>
      <c r="D59" s="32">
        <v>2471547.59</v>
      </c>
      <c r="E59" s="32">
        <v>2321123.67</v>
      </c>
      <c r="F59" s="14">
        <v>2351363.7999999998</v>
      </c>
      <c r="G59" s="31">
        <v>2375472.0699999998</v>
      </c>
      <c r="H59" s="23">
        <v>2457222.69</v>
      </c>
      <c r="I59">
        <v>2020389.17</v>
      </c>
      <c r="J59" s="31">
        <v>2142478.69</v>
      </c>
      <c r="K59" s="31">
        <v>2474115.14</v>
      </c>
      <c r="L59" s="35"/>
      <c r="M59" s="35"/>
      <c r="N59" s="5">
        <f t="shared" si="1"/>
        <v>23338428.710000001</v>
      </c>
    </row>
    <row r="60" spans="1:14">
      <c r="A60" t="s">
        <v>76</v>
      </c>
      <c r="B60" s="31">
        <v>588931.04</v>
      </c>
      <c r="C60" s="32">
        <v>632467.85</v>
      </c>
      <c r="D60" s="32">
        <v>650785.56000000006</v>
      </c>
      <c r="E60" s="32">
        <v>597941.03</v>
      </c>
      <c r="F60" s="14">
        <v>597866.92000000004</v>
      </c>
      <c r="G60" s="31">
        <v>590320.48</v>
      </c>
      <c r="H60" s="23">
        <v>630495.85</v>
      </c>
      <c r="I60">
        <v>561388.55000000005</v>
      </c>
      <c r="J60" s="31">
        <v>573468.09</v>
      </c>
      <c r="K60" s="31">
        <v>658706.91</v>
      </c>
      <c r="L60" s="35"/>
      <c r="M60" s="35"/>
      <c r="N60" s="5">
        <f t="shared" si="1"/>
        <v>6082372.2800000003</v>
      </c>
    </row>
    <row r="61" spans="1:14">
      <c r="A61" t="s">
        <v>77</v>
      </c>
      <c r="B61" s="31">
        <v>2043206.74</v>
      </c>
      <c r="C61" s="32">
        <v>1982514.51</v>
      </c>
      <c r="D61" s="32">
        <v>1965998.65</v>
      </c>
      <c r="E61" s="32">
        <v>1939041.42</v>
      </c>
      <c r="F61" s="14">
        <v>2062907.4</v>
      </c>
      <c r="G61" s="31">
        <v>2010227.35</v>
      </c>
      <c r="H61" s="23">
        <v>2134548.73</v>
      </c>
      <c r="I61">
        <v>1848048.49</v>
      </c>
      <c r="J61" s="31">
        <v>1986074.25</v>
      </c>
      <c r="K61" s="31">
        <v>2285187.81</v>
      </c>
      <c r="L61" s="35"/>
      <c r="M61" s="35"/>
      <c r="N61" s="5">
        <f t="shared" si="1"/>
        <v>20257755.349999998</v>
      </c>
    </row>
    <row r="62" spans="1:14">
      <c r="A62" t="s">
        <v>26</v>
      </c>
      <c r="B62" s="31">
        <v>1146348.55</v>
      </c>
      <c r="C62" s="32">
        <v>1117742.31</v>
      </c>
      <c r="D62" s="32">
        <v>1129988.8</v>
      </c>
      <c r="E62" s="32">
        <v>1042139.87</v>
      </c>
      <c r="F62" s="14">
        <v>1160840.8600000001</v>
      </c>
      <c r="G62" s="31">
        <v>1116598.69</v>
      </c>
      <c r="H62" s="23">
        <v>1198342.83</v>
      </c>
      <c r="I62">
        <v>1006815.23</v>
      </c>
      <c r="J62" s="31">
        <v>1085393.1499999999</v>
      </c>
      <c r="K62" s="31">
        <v>1227981.3700000001</v>
      </c>
      <c r="L62" s="35"/>
      <c r="M62" s="35"/>
      <c r="N62" s="5">
        <f t="shared" si="1"/>
        <v>11232191.66</v>
      </c>
    </row>
    <row r="63" spans="1:14">
      <c r="A63" t="s">
        <v>78</v>
      </c>
      <c r="B63" s="31">
        <v>1937184.21</v>
      </c>
      <c r="C63" s="32">
        <v>1873448.5</v>
      </c>
      <c r="D63" s="32">
        <v>1880856.87</v>
      </c>
      <c r="E63" s="32">
        <v>1714343.81</v>
      </c>
      <c r="F63" s="14">
        <v>1855442.98</v>
      </c>
      <c r="G63" s="31">
        <v>1799061.58</v>
      </c>
      <c r="H63" s="23">
        <v>1955654.89</v>
      </c>
      <c r="I63">
        <v>1662809.65</v>
      </c>
      <c r="J63" s="31">
        <v>1754600.71</v>
      </c>
      <c r="K63" s="31">
        <v>2052128.49</v>
      </c>
      <c r="L63" s="35"/>
      <c r="M63" s="35"/>
      <c r="N63" s="5">
        <f t="shared" si="1"/>
        <v>18485531.690000001</v>
      </c>
    </row>
    <row r="64" spans="1:14">
      <c r="A64" t="s">
        <v>79</v>
      </c>
      <c r="B64" s="31">
        <v>1289185.58</v>
      </c>
      <c r="C64" s="32">
        <v>1261008.83</v>
      </c>
      <c r="D64" s="32">
        <v>1242709.48</v>
      </c>
      <c r="E64" s="32">
        <v>1209206.25</v>
      </c>
      <c r="F64" s="14">
        <v>1333347.96</v>
      </c>
      <c r="G64" s="31">
        <v>1256243.51</v>
      </c>
      <c r="H64" s="23">
        <v>1201102.18</v>
      </c>
      <c r="I64">
        <v>1019240.68</v>
      </c>
      <c r="J64" s="31">
        <v>1148489.8799999999</v>
      </c>
      <c r="K64" s="31">
        <v>1310492.5900000001</v>
      </c>
      <c r="L64" s="35"/>
      <c r="M64" s="35"/>
      <c r="N64" s="5">
        <f t="shared" si="1"/>
        <v>12271026.940000001</v>
      </c>
    </row>
    <row r="65" spans="1:14">
      <c r="A65" t="s">
        <v>80</v>
      </c>
      <c r="B65" s="31">
        <v>170086.91</v>
      </c>
      <c r="C65" s="32">
        <v>156196.54999999999</v>
      </c>
      <c r="D65" s="32">
        <v>153484.81</v>
      </c>
      <c r="E65" s="32">
        <v>145835.43</v>
      </c>
      <c r="F65" s="14">
        <v>161898.81</v>
      </c>
      <c r="G65" s="31">
        <v>147573.69</v>
      </c>
      <c r="H65" s="23">
        <v>147023.88</v>
      </c>
      <c r="I65">
        <v>120598.38</v>
      </c>
      <c r="J65" s="31">
        <v>135914.49</v>
      </c>
      <c r="K65" s="31">
        <v>156736.98000000001</v>
      </c>
      <c r="L65" s="35"/>
      <c r="M65" s="35"/>
      <c r="N65" s="5">
        <f t="shared" si="1"/>
        <v>1495349.93</v>
      </c>
    </row>
    <row r="66" spans="1:14">
      <c r="A66" t="s">
        <v>81</v>
      </c>
      <c r="B66" s="31">
        <v>733038.24</v>
      </c>
      <c r="C66" s="32">
        <v>694086.51</v>
      </c>
      <c r="D66" s="32">
        <v>690360.72</v>
      </c>
      <c r="E66" s="32">
        <v>645187.46</v>
      </c>
      <c r="F66" s="14">
        <v>704443.82</v>
      </c>
      <c r="G66" s="31">
        <v>672959.16</v>
      </c>
      <c r="H66" s="23">
        <v>621011.78</v>
      </c>
      <c r="I66">
        <v>528165.02</v>
      </c>
      <c r="J66" s="31">
        <v>555895.23</v>
      </c>
      <c r="K66" s="31">
        <v>638917.53</v>
      </c>
      <c r="L66" s="35"/>
      <c r="M66" s="35"/>
      <c r="N66" s="5">
        <f t="shared" si="1"/>
        <v>6484065.4699999997</v>
      </c>
    </row>
    <row r="67" spans="1:14">
      <c r="A67" t="s">
        <v>82</v>
      </c>
      <c r="B67" s="31">
        <v>155443.15</v>
      </c>
      <c r="C67" s="32">
        <v>155006.43</v>
      </c>
      <c r="D67" s="32">
        <v>152289.71</v>
      </c>
      <c r="E67" s="32">
        <v>146433.69</v>
      </c>
      <c r="F67" s="14">
        <v>157511.07999999999</v>
      </c>
      <c r="G67" s="31">
        <v>155517.35999999999</v>
      </c>
      <c r="H67" s="23">
        <v>160509.51999999999</v>
      </c>
      <c r="I67">
        <v>136762.01</v>
      </c>
      <c r="J67" s="31">
        <v>150174.63</v>
      </c>
      <c r="K67" s="31">
        <v>172522.47</v>
      </c>
      <c r="L67" s="35"/>
      <c r="M67" s="35"/>
      <c r="N67" s="5">
        <f t="shared" si="1"/>
        <v>1542170.05</v>
      </c>
    </row>
    <row r="68" spans="1:14">
      <c r="A68" t="s">
        <v>83</v>
      </c>
      <c r="B68" s="31">
        <v>385303.52</v>
      </c>
      <c r="C68" s="32">
        <v>367412.27</v>
      </c>
      <c r="D68" s="32">
        <v>375467.86</v>
      </c>
      <c r="E68" s="32">
        <v>348754.59</v>
      </c>
      <c r="F68" s="14">
        <v>345990.73</v>
      </c>
      <c r="G68" s="31">
        <v>317155.37</v>
      </c>
      <c r="H68" s="23">
        <v>353710.33</v>
      </c>
      <c r="I68">
        <v>305131.65000000002</v>
      </c>
      <c r="J68" s="31">
        <v>335374.90999999997</v>
      </c>
      <c r="K68" s="31">
        <v>386876.75</v>
      </c>
      <c r="L68" s="35"/>
      <c r="M68" s="35"/>
      <c r="N68" s="5">
        <f t="shared" si="1"/>
        <v>3521177.98</v>
      </c>
    </row>
    <row r="69" spans="1:14">
      <c r="A69" t="s">
        <v>84</v>
      </c>
      <c r="B69" s="31">
        <v>580395.28</v>
      </c>
      <c r="C69" s="32">
        <v>567602.9</v>
      </c>
      <c r="D69" s="32">
        <v>558885.38</v>
      </c>
      <c r="E69" s="32">
        <v>506908.27</v>
      </c>
      <c r="F69" s="14">
        <v>575791.43000000005</v>
      </c>
      <c r="G69" s="31">
        <v>523711.93</v>
      </c>
      <c r="H69" s="23">
        <v>550282.96</v>
      </c>
      <c r="I69">
        <v>512146.11</v>
      </c>
      <c r="J69" s="31">
        <v>552150.54</v>
      </c>
      <c r="K69" s="31">
        <v>656144.61</v>
      </c>
      <c r="L69" s="35"/>
      <c r="M69" s="35"/>
      <c r="N69" s="5">
        <f t="shared" si="1"/>
        <v>5584019.4100000011</v>
      </c>
    </row>
    <row r="70" spans="1:14">
      <c r="A70" t="s">
        <v>85</v>
      </c>
      <c r="B70" s="31">
        <v>632570.61</v>
      </c>
      <c r="C70" s="32">
        <v>626401.34</v>
      </c>
      <c r="D70" s="32">
        <v>626551.42000000004</v>
      </c>
      <c r="E70" s="32">
        <v>599458.78</v>
      </c>
      <c r="F70" s="14">
        <v>657692.42000000004</v>
      </c>
      <c r="G70" s="31">
        <v>634895.51</v>
      </c>
      <c r="H70" s="23">
        <v>603248.56999999995</v>
      </c>
      <c r="I70">
        <v>571387.73</v>
      </c>
      <c r="J70" s="31">
        <v>575675.93000000005</v>
      </c>
      <c r="K70" s="31">
        <v>662711.1</v>
      </c>
      <c r="L70" s="35"/>
      <c r="M70" s="35"/>
      <c r="N70" s="5">
        <f t="shared" si="1"/>
        <v>6190593.4100000001</v>
      </c>
    </row>
    <row r="71" spans="1:14">
      <c r="A71" t="s">
        <v>27</v>
      </c>
      <c r="B71" s="31">
        <v>514059.37</v>
      </c>
      <c r="C71" s="32">
        <v>511589.36</v>
      </c>
      <c r="D71" s="32">
        <v>499984.06</v>
      </c>
      <c r="E71" s="32">
        <v>461664.03</v>
      </c>
      <c r="F71" s="14">
        <v>525512.69999999995</v>
      </c>
      <c r="G71" s="31">
        <v>500808.77</v>
      </c>
      <c r="H71" s="23">
        <v>410533.64</v>
      </c>
      <c r="I71">
        <v>340612.16</v>
      </c>
      <c r="J71" s="31">
        <v>381965.63</v>
      </c>
      <c r="K71" s="31">
        <v>443071.7</v>
      </c>
      <c r="L71" s="35"/>
      <c r="M71" s="35"/>
      <c r="N71" s="5">
        <f t="shared" si="1"/>
        <v>4589801.42</v>
      </c>
    </row>
    <row r="72" spans="1:14">
      <c r="A72" t="s">
        <v>86</v>
      </c>
      <c r="B72" s="31">
        <v>173327.99</v>
      </c>
      <c r="C72" s="32">
        <v>156797.51999999999</v>
      </c>
      <c r="D72" s="32">
        <v>161224.87</v>
      </c>
      <c r="E72" s="32">
        <v>141777.39000000001</v>
      </c>
      <c r="F72" s="14">
        <v>158954.35999999999</v>
      </c>
      <c r="G72" s="31">
        <v>146006.45000000001</v>
      </c>
      <c r="H72" s="23">
        <v>141542.38</v>
      </c>
      <c r="I72">
        <v>119995.68</v>
      </c>
      <c r="J72" s="31">
        <v>111495.92</v>
      </c>
      <c r="K72" s="31">
        <v>146625.62</v>
      </c>
      <c r="L72" s="35"/>
      <c r="M72" s="35"/>
      <c r="N72" s="5">
        <f t="shared" si="1"/>
        <v>1457748.1799999997</v>
      </c>
    </row>
    <row r="73" spans="1:14">
      <c r="A73" t="s">
        <v>28</v>
      </c>
      <c r="B73" s="31">
        <v>76214.45</v>
      </c>
      <c r="C73" s="32">
        <v>71451.02</v>
      </c>
      <c r="D73" s="32">
        <v>67812.740000000005</v>
      </c>
      <c r="E73" s="32">
        <v>60049.78</v>
      </c>
      <c r="F73" s="14">
        <v>72965.27</v>
      </c>
      <c r="G73" s="31">
        <v>66653.56</v>
      </c>
      <c r="H73" s="23">
        <v>61795.72</v>
      </c>
      <c r="I73">
        <v>40983.269999999997</v>
      </c>
      <c r="J73" s="31">
        <v>56411.519999999997</v>
      </c>
      <c r="K73" s="31">
        <v>63976.26</v>
      </c>
      <c r="L73" s="35"/>
      <c r="M73" s="35"/>
      <c r="N73" s="5">
        <f t="shared" si="1"/>
        <v>638313.59000000008</v>
      </c>
    </row>
    <row r="74" spans="1:14">
      <c r="A74" t="s">
        <v>29</v>
      </c>
      <c r="B74" s="31">
        <v>41544.1</v>
      </c>
      <c r="C74" s="32">
        <v>38339.15</v>
      </c>
      <c r="D74" s="32">
        <v>37200.82</v>
      </c>
      <c r="E74" s="32">
        <v>34924.26</v>
      </c>
      <c r="F74" s="14">
        <v>41328.28</v>
      </c>
      <c r="G74" s="31">
        <v>37429.07</v>
      </c>
      <c r="H74" s="23">
        <v>28375.34</v>
      </c>
      <c r="I74">
        <v>20523.48</v>
      </c>
      <c r="J74" s="31">
        <v>26353.62</v>
      </c>
      <c r="K74" s="31">
        <v>31172.03</v>
      </c>
      <c r="L74" s="35"/>
      <c r="M74" s="35"/>
      <c r="N74" s="5">
        <f t="shared" si="1"/>
        <v>337190.15</v>
      </c>
    </row>
    <row r="75" spans="1:14">
      <c r="A75" t="s">
        <v>87</v>
      </c>
      <c r="B75" s="31">
        <v>765911.99</v>
      </c>
      <c r="C75" s="32">
        <v>738203.01</v>
      </c>
      <c r="D75" s="32">
        <v>735917.02</v>
      </c>
      <c r="E75" s="32">
        <v>654735.24</v>
      </c>
      <c r="F75" s="14">
        <v>733396.45</v>
      </c>
      <c r="G75" s="31">
        <v>692739.59</v>
      </c>
      <c r="H75" s="23">
        <v>705403.88</v>
      </c>
      <c r="I75">
        <v>634891.93999999994</v>
      </c>
      <c r="J75" s="31">
        <v>659056.96</v>
      </c>
      <c r="K75" s="31">
        <v>782397.25</v>
      </c>
      <c r="L75" s="35"/>
      <c r="M75" s="35"/>
      <c r="N75" s="5">
        <f t="shared" si="1"/>
        <v>7102653.3299999991</v>
      </c>
    </row>
    <row r="76" spans="1:14">
      <c r="A76" t="s">
        <v>88</v>
      </c>
      <c r="B76" s="31">
        <v>79931.649999999994</v>
      </c>
      <c r="C76" s="32">
        <v>73970.94</v>
      </c>
      <c r="D76" s="32">
        <v>69109.399999999994</v>
      </c>
      <c r="E76" s="32">
        <v>62309.43</v>
      </c>
      <c r="F76" s="14">
        <v>69852.56</v>
      </c>
      <c r="G76" s="31">
        <v>66120.509999999995</v>
      </c>
      <c r="H76" s="23">
        <v>68017.58</v>
      </c>
      <c r="I76">
        <v>57346.96</v>
      </c>
      <c r="J76" s="31">
        <v>67522.559999999998</v>
      </c>
      <c r="K76" s="31">
        <v>79518.87</v>
      </c>
      <c r="L76" s="35"/>
      <c r="M76" s="35"/>
      <c r="N76" s="5">
        <f>SUM(B76:M76)</f>
        <v>693700.46000000008</v>
      </c>
    </row>
    <row r="77" spans="1:14">
      <c r="A77" t="s">
        <v>89</v>
      </c>
      <c r="B77" s="31">
        <v>277632.52</v>
      </c>
      <c r="C77" s="32">
        <v>291194.78999999998</v>
      </c>
      <c r="D77" s="32">
        <v>278634.43</v>
      </c>
      <c r="E77" s="32">
        <v>248610.9</v>
      </c>
      <c r="F77" s="14">
        <v>258006.89</v>
      </c>
      <c r="G77" s="31">
        <v>231273.77</v>
      </c>
      <c r="H77" s="23">
        <v>212915.03</v>
      </c>
      <c r="I77">
        <v>820175.62</v>
      </c>
      <c r="J77" s="31">
        <v>216986.88</v>
      </c>
      <c r="K77" s="31">
        <v>266260.09000000003</v>
      </c>
      <c r="L77" s="36"/>
      <c r="M77" s="35"/>
      <c r="N77" s="5">
        <f>SUM(B77:M77)</f>
        <v>3101690.9199999995</v>
      </c>
    </row>
    <row r="78" spans="1:14">
      <c r="A78" t="s">
        <v>30</v>
      </c>
      <c r="B78" s="31">
        <v>61932.01</v>
      </c>
      <c r="C78" s="32">
        <v>58313.78</v>
      </c>
      <c r="D78" s="32">
        <v>61042.03</v>
      </c>
      <c r="E78" s="32">
        <v>55769.26</v>
      </c>
      <c r="F78" s="14">
        <v>58475.61</v>
      </c>
      <c r="G78" s="31">
        <v>55325.02</v>
      </c>
      <c r="H78" s="23">
        <v>57210.58</v>
      </c>
      <c r="I78">
        <v>44526.71</v>
      </c>
      <c r="J78" s="31">
        <v>48891.38</v>
      </c>
      <c r="K78" s="31">
        <v>59131.59</v>
      </c>
      <c r="L78" s="37"/>
      <c r="M78" s="35"/>
      <c r="N78" s="5">
        <f>SUM(B78:M78)</f>
        <v>560617.97000000009</v>
      </c>
    </row>
    <row r="79" spans="1:14">
      <c r="A79" t="s">
        <v>1</v>
      </c>
      <c r="B79" s="2"/>
      <c r="C79" s="2"/>
      <c r="D79" s="2"/>
      <c r="E79" s="2"/>
      <c r="F79" s="2"/>
      <c r="G79" s="2"/>
      <c r="H79" s="2"/>
      <c r="I79" s="2"/>
      <c r="J79" s="2"/>
      <c r="K79" s="2"/>
      <c r="L79" s="2"/>
      <c r="M79" s="2"/>
    </row>
    <row r="80" spans="1:14">
      <c r="A80" t="s">
        <v>31</v>
      </c>
      <c r="B80" s="4">
        <f t="shared" ref="B80:M80" si="2">SUM(B12:B78)</f>
        <v>37789555.470000006</v>
      </c>
      <c r="C80" s="4">
        <f t="shared" si="2"/>
        <v>36900584.670000002</v>
      </c>
      <c r="D80" s="4">
        <f t="shared" si="2"/>
        <v>37023631.950000003</v>
      </c>
      <c r="E80" s="4">
        <f t="shared" si="2"/>
        <v>34888107.550000004</v>
      </c>
      <c r="F80" s="4">
        <f t="shared" si="2"/>
        <v>37941391.720000006</v>
      </c>
      <c r="G80" s="4">
        <f t="shared" si="2"/>
        <v>36215984.69000002</v>
      </c>
      <c r="H80" s="4">
        <f t="shared" si="2"/>
        <v>37252368.56000001</v>
      </c>
      <c r="I80" s="4">
        <f t="shared" si="2"/>
        <v>35287930.819999993</v>
      </c>
      <c r="J80" s="4">
        <f t="shared" si="2"/>
        <v>34472466.440000013</v>
      </c>
      <c r="K80" s="4">
        <f t="shared" si="2"/>
        <v>39662113.990000002</v>
      </c>
      <c r="L80" s="4">
        <f t="shared" si="2"/>
        <v>0</v>
      </c>
      <c r="M80" s="4">
        <f t="shared" si="2"/>
        <v>0</v>
      </c>
      <c r="N80" s="5">
        <f>SUM(B80:M80)</f>
        <v>367434135.86000007</v>
      </c>
    </row>
  </sheetData>
  <mergeCells count="5">
    <mergeCell ref="A7:N7"/>
    <mergeCell ref="A3:N3"/>
    <mergeCell ref="A4:N4"/>
    <mergeCell ref="A5:N5"/>
    <mergeCell ref="A6:N6"/>
  </mergeCells>
  <phoneticPr fontId="0" type="noConversion"/>
  <printOptions headings="1" gridLines="1"/>
  <pageMargins left="0.75" right="0.75" top="1" bottom="1" header="0.5" footer="0.5"/>
  <pageSetup scale="88" fitToHeight="1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29"/>
    <pageSetUpPr fitToPage="1"/>
  </sheetPr>
  <dimension ref="A1:S80"/>
  <sheetViews>
    <sheetView workbookViewId="0">
      <pane xSplit="1" ySplit="11" topLeftCell="B12" activePane="bottomRight" state="frozen"/>
      <selection pane="topRight"/>
      <selection pane="bottomLeft"/>
      <selection pane="bottomRight" activeCell="B12" sqref="B12:K78"/>
    </sheetView>
  </sheetViews>
  <sheetFormatPr defaultRowHeight="12.75"/>
  <cols>
    <col min="1" max="1" width="16.1640625" bestFit="1" customWidth="1"/>
    <col min="2" max="7" width="10.1640625" bestFit="1" customWidth="1"/>
    <col min="8" max="8" width="11.6640625" bestFit="1" customWidth="1"/>
    <col min="9" max="9" width="10.6640625" bestFit="1" customWidth="1"/>
    <col min="10" max="12" width="10.1640625" bestFit="1" customWidth="1"/>
    <col min="13" max="13" width="10.6640625" bestFit="1" customWidth="1"/>
    <col min="14" max="14" width="11.1640625" style="5" bestFit="1" customWidth="1"/>
  </cols>
  <sheetData>
    <row r="1" spans="1:14">
      <c r="A1" t="str">
        <f>'SFY 21-22'!A1</f>
        <v>VALIDATED TAX RECEIPTS DATA FOR: JULY, 2021 thru June, 2022</v>
      </c>
      <c r="N1" t="s">
        <v>90</v>
      </c>
    </row>
    <row r="2" spans="1:14">
      <c r="N2"/>
    </row>
    <row r="3" spans="1:14">
      <c r="A3" s="102" t="s">
        <v>45</v>
      </c>
      <c r="B3" s="102"/>
      <c r="C3" s="102"/>
      <c r="D3" s="102"/>
      <c r="E3" s="102"/>
      <c r="F3" s="102"/>
      <c r="G3" s="102"/>
      <c r="H3" s="102"/>
      <c r="I3" s="102"/>
      <c r="J3" s="102"/>
      <c r="K3" s="102"/>
      <c r="L3" s="102"/>
      <c r="M3" s="102"/>
      <c r="N3" s="102"/>
    </row>
    <row r="4" spans="1:14">
      <c r="A4" s="102" t="s">
        <v>46</v>
      </c>
      <c r="B4" s="102"/>
      <c r="C4" s="102"/>
      <c r="D4" s="102"/>
      <c r="E4" s="102"/>
      <c r="F4" s="102"/>
      <c r="G4" s="102"/>
      <c r="H4" s="102"/>
      <c r="I4" s="102"/>
      <c r="J4" s="102"/>
      <c r="K4" s="102"/>
      <c r="L4" s="102"/>
      <c r="M4" s="102"/>
      <c r="N4" s="102"/>
    </row>
    <row r="5" spans="1:14">
      <c r="A5" s="102" t="s">
        <v>47</v>
      </c>
      <c r="B5" s="102"/>
      <c r="C5" s="102"/>
      <c r="D5" s="102"/>
      <c r="E5" s="102"/>
      <c r="F5" s="102"/>
      <c r="G5" s="102"/>
      <c r="H5" s="102"/>
      <c r="I5" s="102"/>
      <c r="J5" s="102"/>
      <c r="K5" s="102"/>
      <c r="L5" s="102"/>
      <c r="M5" s="102"/>
      <c r="N5" s="102"/>
    </row>
    <row r="6" spans="1:14">
      <c r="A6" s="102" t="s">
        <v>48</v>
      </c>
      <c r="B6" s="102"/>
      <c r="C6" s="102"/>
      <c r="D6" s="102"/>
      <c r="E6" s="102"/>
      <c r="F6" s="102"/>
      <c r="G6" s="102"/>
      <c r="H6" s="102"/>
      <c r="I6" s="102"/>
      <c r="J6" s="102"/>
      <c r="K6" s="102"/>
      <c r="L6" s="102"/>
      <c r="M6" s="102"/>
      <c r="N6" s="102"/>
    </row>
    <row r="7" spans="1:14">
      <c r="A7" s="102" t="s">
        <v>94</v>
      </c>
      <c r="B7" s="102"/>
      <c r="C7" s="102"/>
      <c r="D7" s="102"/>
      <c r="E7" s="102"/>
      <c r="F7" s="102"/>
      <c r="G7" s="102"/>
      <c r="H7" s="102"/>
      <c r="I7" s="102"/>
      <c r="J7" s="102"/>
      <c r="K7" s="102"/>
      <c r="L7" s="102"/>
      <c r="M7" s="102"/>
      <c r="N7" s="102"/>
    </row>
    <row r="8" spans="1:14">
      <c r="N8"/>
    </row>
    <row r="9" spans="1:14">
      <c r="B9" s="1">
        <f>'Local Option Sales Tax Dist'!B9</f>
        <v>44378</v>
      </c>
      <c r="C9" s="1">
        <f>'Local Option Sales Tax Dist'!C9</f>
        <v>44409</v>
      </c>
      <c r="D9" s="1">
        <f>'Local Option Sales Tax Dist'!D9</f>
        <v>44440</v>
      </c>
      <c r="E9" s="1">
        <f>'Local Option Sales Tax Dist'!E9</f>
        <v>44470</v>
      </c>
      <c r="F9" s="1">
        <f>'Local Option Sales Tax Dist'!F9</f>
        <v>44501</v>
      </c>
      <c r="G9" s="1">
        <f>'Local Option Sales Tax Dist'!G9</f>
        <v>44531</v>
      </c>
      <c r="H9" s="1">
        <f>'Local Option Sales Tax Dist'!H9</f>
        <v>44562</v>
      </c>
      <c r="I9" s="1">
        <f>'Local Option Sales Tax Dist'!I9</f>
        <v>44593</v>
      </c>
      <c r="J9" s="1">
        <f>'Local Option Sales Tax Dist'!J9</f>
        <v>44621</v>
      </c>
      <c r="K9" s="1">
        <f>'Local Option Sales Tax Dist'!K9</f>
        <v>44652</v>
      </c>
      <c r="L9" s="1">
        <f>'Local Option Sales Tax Dist'!L9</f>
        <v>44682</v>
      </c>
      <c r="M9" s="1">
        <f>'Local Option Sales Tax Dist'!M9</f>
        <v>44713</v>
      </c>
      <c r="N9" s="1" t="str">
        <f>'Local Option Sales Tax Dist'!N9</f>
        <v>SFY21-22</v>
      </c>
    </row>
    <row r="10" spans="1:14">
      <c r="A10" t="s">
        <v>0</v>
      </c>
      <c r="B10" s="2"/>
      <c r="C10" s="2"/>
      <c r="D10" s="2"/>
      <c r="E10" s="2"/>
      <c r="F10" s="2"/>
      <c r="G10" s="2"/>
      <c r="H10" s="2"/>
      <c r="I10" s="2"/>
      <c r="J10" s="2"/>
      <c r="K10" s="2"/>
      <c r="L10" s="2"/>
      <c r="M10" s="2"/>
    </row>
    <row r="11" spans="1:14">
      <c r="A11" t="s">
        <v>1</v>
      </c>
      <c r="B11" s="2"/>
      <c r="C11" s="2"/>
      <c r="D11" s="2"/>
      <c r="E11" s="2"/>
      <c r="F11" s="2"/>
      <c r="G11" s="2"/>
      <c r="H11" s="2"/>
      <c r="I11" s="2"/>
      <c r="J11" s="2"/>
      <c r="K11" s="2"/>
      <c r="L11" s="2"/>
      <c r="M11" s="2"/>
    </row>
    <row r="12" spans="1:14">
      <c r="A12" t="s">
        <v>53</v>
      </c>
      <c r="B12" s="44">
        <v>331565.03000000003</v>
      </c>
      <c r="C12" s="23">
        <v>335649.41</v>
      </c>
      <c r="D12" s="23">
        <v>339438.55</v>
      </c>
      <c r="E12" s="23">
        <v>314681.90999999997</v>
      </c>
      <c r="F12" s="8">
        <v>346039.24</v>
      </c>
      <c r="G12" s="23">
        <v>330631.45</v>
      </c>
      <c r="H12" s="5">
        <v>338757.3</v>
      </c>
      <c r="I12" s="23">
        <v>299108.88</v>
      </c>
      <c r="J12" s="23">
        <v>320079.94</v>
      </c>
      <c r="K12" s="23">
        <v>365092.24</v>
      </c>
      <c r="L12" s="4"/>
      <c r="M12" s="48"/>
      <c r="N12" s="5">
        <f t="shared" ref="N12:N43" si="0">SUM(B12:M12)</f>
        <v>3321043.9499999993</v>
      </c>
    </row>
    <row r="13" spans="1:14">
      <c r="A13" t="s">
        <v>54</v>
      </c>
      <c r="B13" s="23">
        <v>18430.330000000002</v>
      </c>
      <c r="C13" s="23">
        <v>12589.94</v>
      </c>
      <c r="D13" s="23">
        <v>14589.21</v>
      </c>
      <c r="E13" s="23">
        <v>19595.84</v>
      </c>
      <c r="F13" s="8">
        <v>15759.34</v>
      </c>
      <c r="G13" s="23">
        <v>6174.93</v>
      </c>
      <c r="H13" s="5">
        <v>24768.34</v>
      </c>
      <c r="I13" s="23">
        <v>7552.84</v>
      </c>
      <c r="J13" s="23">
        <v>15449.54</v>
      </c>
      <c r="K13" s="23">
        <v>14139.93</v>
      </c>
      <c r="L13" s="4"/>
      <c r="M13" s="48"/>
      <c r="N13" s="5">
        <f t="shared" si="0"/>
        <v>149050.23999999999</v>
      </c>
    </row>
    <row r="14" spans="1:14">
      <c r="A14" t="s">
        <v>55</v>
      </c>
      <c r="B14" s="23">
        <v>245165.34</v>
      </c>
      <c r="C14" s="23">
        <v>248527.65</v>
      </c>
      <c r="D14" s="23">
        <v>245437.53</v>
      </c>
      <c r="E14" s="23">
        <v>223320.25</v>
      </c>
      <c r="F14" s="8">
        <v>226409.36</v>
      </c>
      <c r="G14" s="23">
        <v>204936.5</v>
      </c>
      <c r="H14" s="5">
        <v>206219.05</v>
      </c>
      <c r="I14" s="23">
        <v>172733.21</v>
      </c>
      <c r="J14" s="23">
        <v>186964.35</v>
      </c>
      <c r="K14" s="23">
        <v>258484.54</v>
      </c>
      <c r="L14" s="4"/>
      <c r="M14" s="48"/>
      <c r="N14" s="5">
        <f t="shared" si="0"/>
        <v>2218197.7799999998</v>
      </c>
    </row>
    <row r="15" spans="1:14">
      <c r="A15" t="s">
        <v>2</v>
      </c>
      <c r="B15" s="23">
        <v>24540.21</v>
      </c>
      <c r="C15" s="23">
        <v>22063.65</v>
      </c>
      <c r="D15" s="23">
        <v>22319.64</v>
      </c>
      <c r="E15" s="23">
        <v>19958.36</v>
      </c>
      <c r="F15" s="8">
        <v>23211.02</v>
      </c>
      <c r="G15" s="23">
        <v>20436.62</v>
      </c>
      <c r="H15" s="5">
        <v>24466.83</v>
      </c>
      <c r="I15" s="23">
        <v>18919.91</v>
      </c>
      <c r="J15" s="23">
        <v>21471.59</v>
      </c>
      <c r="K15" s="23">
        <v>25399.84</v>
      </c>
      <c r="L15" s="4"/>
      <c r="M15" s="48"/>
      <c r="N15" s="5">
        <f t="shared" si="0"/>
        <v>222787.67</v>
      </c>
    </row>
    <row r="16" spans="1:14">
      <c r="A16" t="s">
        <v>56</v>
      </c>
      <c r="B16" s="23">
        <v>776493.29</v>
      </c>
      <c r="C16" s="23">
        <v>763888.13</v>
      </c>
      <c r="D16" s="23">
        <v>748415.22</v>
      </c>
      <c r="E16" s="23">
        <v>705524.46</v>
      </c>
      <c r="F16" s="8">
        <v>765491.97</v>
      </c>
      <c r="G16" s="23">
        <v>741740.27</v>
      </c>
      <c r="H16" s="5">
        <v>1551614.52</v>
      </c>
      <c r="I16" s="23">
        <v>1077335.6599999999</v>
      </c>
      <c r="J16" s="23">
        <v>1553907.3</v>
      </c>
      <c r="K16" s="23">
        <v>1781788.74</v>
      </c>
      <c r="L16" s="4"/>
      <c r="M16" s="48"/>
      <c r="N16" s="5">
        <f t="shared" si="0"/>
        <v>10466199.560000001</v>
      </c>
    </row>
    <row r="17" spans="1:14">
      <c r="A17" t="s">
        <v>57</v>
      </c>
      <c r="B17" s="23">
        <v>1612014.3</v>
      </c>
      <c r="C17" s="23">
        <v>1616018.63</v>
      </c>
      <c r="D17" s="23">
        <v>1596730.18</v>
      </c>
      <c r="E17" s="23">
        <v>1556049.91</v>
      </c>
      <c r="F17" s="8">
        <v>1674612.08</v>
      </c>
      <c r="G17" s="23">
        <v>1660201.4</v>
      </c>
      <c r="H17" s="5">
        <v>1678717.73</v>
      </c>
      <c r="I17" s="23">
        <v>1456577.03</v>
      </c>
      <c r="J17" s="23">
        <v>1586065.34</v>
      </c>
      <c r="K17" s="23">
        <v>1762521.5</v>
      </c>
      <c r="L17" s="4"/>
      <c r="M17" s="48"/>
      <c r="N17" s="5">
        <f t="shared" si="0"/>
        <v>16199508.1</v>
      </c>
    </row>
    <row r="18" spans="1:14">
      <c r="A18" t="s">
        <v>3</v>
      </c>
      <c r="B18" s="23">
        <v>8274.73</v>
      </c>
      <c r="C18" s="23">
        <v>8030.35</v>
      </c>
      <c r="D18" s="23">
        <v>7152.07</v>
      </c>
      <c r="E18" s="23">
        <v>7360.78</v>
      </c>
      <c r="F18" s="8">
        <v>7701.36</v>
      </c>
      <c r="G18" s="23">
        <v>7330.08</v>
      </c>
      <c r="H18" s="5">
        <v>5664.71</v>
      </c>
      <c r="I18" s="23">
        <v>4248.91</v>
      </c>
      <c r="J18" s="23">
        <v>4033</v>
      </c>
      <c r="K18" s="23">
        <v>5349.32</v>
      </c>
      <c r="L18" s="4"/>
      <c r="M18" s="48"/>
      <c r="N18" s="5">
        <f t="shared" si="0"/>
        <v>65145.310000000005</v>
      </c>
    </row>
    <row r="19" spans="1:14">
      <c r="A19" t="s">
        <v>58</v>
      </c>
      <c r="B19" s="23">
        <v>54243.06</v>
      </c>
      <c r="C19" s="23">
        <v>51877.17</v>
      </c>
      <c r="D19" s="23">
        <v>51377.440000000002</v>
      </c>
      <c r="E19" s="23">
        <v>50500.55</v>
      </c>
      <c r="F19" s="8">
        <v>54356.94</v>
      </c>
      <c r="G19" s="23">
        <v>51142.1</v>
      </c>
      <c r="H19" s="5">
        <v>52503.44</v>
      </c>
      <c r="I19" s="23">
        <v>52371.51</v>
      </c>
      <c r="J19" s="23">
        <v>54609.51</v>
      </c>
      <c r="K19" s="23">
        <v>66894.03</v>
      </c>
      <c r="L19" s="4"/>
      <c r="M19" s="48"/>
      <c r="N19" s="5">
        <f t="shared" si="0"/>
        <v>539875.75</v>
      </c>
    </row>
    <row r="20" spans="1:14">
      <c r="A20" t="s">
        <v>59</v>
      </c>
      <c r="B20" s="23">
        <v>29394.57</v>
      </c>
      <c r="C20" s="23">
        <v>27786.61</v>
      </c>
      <c r="D20" s="23">
        <v>28633.8</v>
      </c>
      <c r="E20" s="23">
        <v>24280.76</v>
      </c>
      <c r="F20" s="8">
        <v>28196.32</v>
      </c>
      <c r="G20" s="23">
        <v>26292.99</v>
      </c>
      <c r="H20" s="5">
        <v>28051.85</v>
      </c>
      <c r="I20" s="23">
        <v>24865.64</v>
      </c>
      <c r="J20" s="23">
        <v>27393.55</v>
      </c>
      <c r="K20" s="23">
        <v>32109.599999999999</v>
      </c>
      <c r="L20" s="4"/>
      <c r="M20" s="48"/>
      <c r="N20" s="5">
        <f t="shared" si="0"/>
        <v>277005.68999999994</v>
      </c>
    </row>
    <row r="21" spans="1:14">
      <c r="A21" t="s">
        <v>60</v>
      </c>
      <c r="B21" s="23">
        <v>71595.850000000006</v>
      </c>
      <c r="C21" s="23">
        <v>65184.7</v>
      </c>
      <c r="D21" s="23">
        <v>66768.89</v>
      </c>
      <c r="E21" s="23">
        <v>62955.8</v>
      </c>
      <c r="F21" s="8">
        <v>69632.13</v>
      </c>
      <c r="G21" s="23">
        <v>64901.52</v>
      </c>
      <c r="H21" s="5">
        <v>67433.53</v>
      </c>
      <c r="I21" s="23">
        <v>68099.12</v>
      </c>
      <c r="J21" s="23">
        <v>69495.16</v>
      </c>
      <c r="K21" s="23">
        <v>79051.81</v>
      </c>
      <c r="L21" s="4"/>
      <c r="M21" s="48"/>
      <c r="N21" s="5">
        <f t="shared" si="0"/>
        <v>685118.51</v>
      </c>
    </row>
    <row r="22" spans="1:14">
      <c r="A22" t="s">
        <v>61</v>
      </c>
      <c r="B22" s="23">
        <v>119992.07</v>
      </c>
      <c r="C22" s="23">
        <v>109772.2</v>
      </c>
      <c r="D22" s="23">
        <v>111504.81</v>
      </c>
      <c r="E22" s="23">
        <v>106996.6</v>
      </c>
      <c r="F22" s="8">
        <v>115572.6</v>
      </c>
      <c r="G22" s="23">
        <v>116514.49</v>
      </c>
      <c r="H22" s="5">
        <v>131862.93</v>
      </c>
      <c r="I22" s="23">
        <v>115338.92</v>
      </c>
      <c r="J22" s="23">
        <v>133467.73000000001</v>
      </c>
      <c r="K22" s="23">
        <v>150718.91</v>
      </c>
      <c r="L22" s="4"/>
      <c r="M22" s="48"/>
      <c r="N22" s="5">
        <f t="shared" si="0"/>
        <v>1211741.26</v>
      </c>
    </row>
    <row r="23" spans="1:14">
      <c r="A23" t="s">
        <v>4</v>
      </c>
      <c r="B23" s="23">
        <v>108083.87</v>
      </c>
      <c r="C23" s="23">
        <v>111824.04</v>
      </c>
      <c r="D23" s="23">
        <v>111528.5</v>
      </c>
      <c r="E23" s="23">
        <v>98839.71</v>
      </c>
      <c r="F23" s="8">
        <v>107200.76</v>
      </c>
      <c r="G23" s="23">
        <v>102193.73</v>
      </c>
      <c r="H23" s="5">
        <v>97070.25</v>
      </c>
      <c r="I23" s="23">
        <v>306305.96999999997</v>
      </c>
      <c r="J23" s="23">
        <v>81553.509999999995</v>
      </c>
      <c r="K23" s="23">
        <v>96986.44</v>
      </c>
      <c r="L23" s="4"/>
      <c r="M23" s="48"/>
      <c r="N23" s="5">
        <f t="shared" si="0"/>
        <v>1221586.7799999998</v>
      </c>
    </row>
    <row r="24" spans="1:14">
      <c r="A24" t="s">
        <v>91</v>
      </c>
      <c r="B24" s="23">
        <v>1618237.07</v>
      </c>
      <c r="C24" s="23">
        <v>1610077.98</v>
      </c>
      <c r="D24" s="23">
        <v>1631299.82</v>
      </c>
      <c r="E24" s="23">
        <v>1567077.09</v>
      </c>
      <c r="F24" s="8">
        <v>1724113.02</v>
      </c>
      <c r="G24" s="23">
        <v>1639446.04</v>
      </c>
      <c r="H24" s="5">
        <v>1583155.39</v>
      </c>
      <c r="I24" s="5">
        <v>1445063.94</v>
      </c>
      <c r="J24" s="23">
        <v>1486000.21</v>
      </c>
      <c r="K24" s="23">
        <v>1663601.38</v>
      </c>
      <c r="L24" s="4"/>
      <c r="M24" s="48"/>
      <c r="N24" s="5">
        <f t="shared" si="0"/>
        <v>15968071.939999998</v>
      </c>
    </row>
    <row r="25" spans="1:14">
      <c r="A25" t="s">
        <v>5</v>
      </c>
      <c r="B25" s="23">
        <v>17939.900000000001</v>
      </c>
      <c r="C25" s="23">
        <v>15845.32</v>
      </c>
      <c r="D25" s="23">
        <v>15684.47</v>
      </c>
      <c r="E25" s="23">
        <v>15206.69</v>
      </c>
      <c r="F25" s="8">
        <v>16194.2</v>
      </c>
      <c r="G25" s="23">
        <v>16238.06</v>
      </c>
      <c r="H25" s="5">
        <v>15885.7</v>
      </c>
      <c r="I25" s="23">
        <v>12104.72</v>
      </c>
      <c r="J25" s="23">
        <v>13416.68</v>
      </c>
      <c r="K25" s="23">
        <v>15995.71</v>
      </c>
      <c r="L25" s="4"/>
      <c r="M25" s="48"/>
      <c r="N25" s="5">
        <f t="shared" si="0"/>
        <v>154511.44999999998</v>
      </c>
    </row>
    <row r="26" spans="1:14">
      <c r="A26" t="s">
        <v>6</v>
      </c>
      <c r="B26" s="23">
        <v>9549.19</v>
      </c>
      <c r="C26" s="23">
        <v>8730.3700000000008</v>
      </c>
      <c r="D26" s="23">
        <v>8632.2900000000009</v>
      </c>
      <c r="E26" s="23">
        <v>7275.58</v>
      </c>
      <c r="F26" s="8">
        <v>8393.44</v>
      </c>
      <c r="G26" s="23">
        <v>6849.47</v>
      </c>
      <c r="H26" s="5">
        <v>10384.32</v>
      </c>
      <c r="I26" s="23">
        <v>8978.0300000000007</v>
      </c>
      <c r="J26" s="23">
        <v>8066.21</v>
      </c>
      <c r="K26" s="23">
        <v>11607.34</v>
      </c>
      <c r="L26" s="4"/>
      <c r="M26" s="48"/>
      <c r="N26" s="5">
        <f t="shared" si="0"/>
        <v>88466.240000000005</v>
      </c>
    </row>
    <row r="27" spans="1:14">
      <c r="A27" t="s">
        <v>62</v>
      </c>
      <c r="B27" s="23">
        <v>143796.13</v>
      </c>
      <c r="C27" s="23">
        <v>137142.12</v>
      </c>
      <c r="D27" s="23">
        <v>139309.73000000001</v>
      </c>
      <c r="E27" s="23">
        <v>127601.68</v>
      </c>
      <c r="F27" s="8">
        <v>145239.79999999999</v>
      </c>
      <c r="G27" s="23">
        <v>134370.84</v>
      </c>
      <c r="H27" s="5">
        <v>129895.85</v>
      </c>
      <c r="I27" s="23">
        <v>109955.73</v>
      </c>
      <c r="J27" s="23">
        <v>115705.39</v>
      </c>
      <c r="K27" s="23">
        <v>132649.96</v>
      </c>
      <c r="L27" s="4"/>
      <c r="M27" s="48"/>
      <c r="N27" s="5">
        <f t="shared" si="0"/>
        <v>1315667.2299999997</v>
      </c>
    </row>
    <row r="28" spans="1:14">
      <c r="A28" t="s">
        <v>63</v>
      </c>
      <c r="B28" s="23">
        <v>139161.48000000001</v>
      </c>
      <c r="C28" s="23">
        <v>133663.44</v>
      </c>
      <c r="D28" s="23">
        <v>139837.88</v>
      </c>
      <c r="E28" s="23">
        <v>120466.66</v>
      </c>
      <c r="F28" s="8">
        <v>145040.68</v>
      </c>
      <c r="G28" s="23">
        <v>118201.37</v>
      </c>
      <c r="H28" s="5">
        <v>116884.18</v>
      </c>
      <c r="I28" s="23">
        <v>104741.99</v>
      </c>
      <c r="J28" s="23">
        <v>113033.72</v>
      </c>
      <c r="K28" s="23">
        <v>128927.26</v>
      </c>
      <c r="L28" s="4"/>
      <c r="M28" s="48"/>
      <c r="N28" s="5">
        <f t="shared" si="0"/>
        <v>1259958.6600000001</v>
      </c>
    </row>
    <row r="29" spans="1:14">
      <c r="A29" t="s">
        <v>7</v>
      </c>
      <c r="B29" s="23">
        <v>198461.43</v>
      </c>
      <c r="C29" s="23">
        <v>196694.23</v>
      </c>
      <c r="D29" s="23">
        <v>199348.9</v>
      </c>
      <c r="E29" s="23">
        <v>179545.97</v>
      </c>
      <c r="F29" s="8">
        <v>194930.27</v>
      </c>
      <c r="G29" s="23">
        <v>180456.78</v>
      </c>
      <c r="H29" s="5">
        <v>186122.53</v>
      </c>
      <c r="I29" s="23">
        <v>164637.92000000001</v>
      </c>
      <c r="J29" s="23">
        <v>173225.58</v>
      </c>
      <c r="K29" s="23">
        <v>204637.42</v>
      </c>
      <c r="L29" s="4"/>
      <c r="M29" s="48"/>
      <c r="N29" s="5">
        <f t="shared" si="0"/>
        <v>1878061.03</v>
      </c>
    </row>
    <row r="30" spans="1:14">
      <c r="A30" t="s">
        <v>8</v>
      </c>
      <c r="B30" s="23">
        <v>12146.48</v>
      </c>
      <c r="C30" s="23">
        <v>11332.02</v>
      </c>
      <c r="D30" s="23">
        <v>10774.04</v>
      </c>
      <c r="E30" s="23">
        <v>8466.83</v>
      </c>
      <c r="F30" s="8">
        <v>8760.7800000000007</v>
      </c>
      <c r="G30" s="23">
        <v>8277.89</v>
      </c>
      <c r="H30" s="5">
        <v>7439.47</v>
      </c>
      <c r="I30" s="23">
        <v>5929.71</v>
      </c>
      <c r="J30" s="23">
        <v>6962.47</v>
      </c>
      <c r="K30" s="23">
        <v>9021.65</v>
      </c>
      <c r="L30" s="4"/>
      <c r="M30" s="48"/>
      <c r="N30" s="5">
        <f t="shared" si="0"/>
        <v>89111.34</v>
      </c>
    </row>
    <row r="31" spans="1:14">
      <c r="A31" t="s">
        <v>9</v>
      </c>
      <c r="B31" s="23">
        <v>33961.440000000002</v>
      </c>
      <c r="C31" s="23">
        <v>32541.47</v>
      </c>
      <c r="D31" s="23">
        <v>32264.34</v>
      </c>
      <c r="E31" s="23">
        <v>28923.200000000001</v>
      </c>
      <c r="F31" s="8">
        <v>33108.71</v>
      </c>
      <c r="G31" s="23">
        <v>29100.98</v>
      </c>
      <c r="H31" s="5">
        <v>38129.050000000003</v>
      </c>
      <c r="I31" s="23">
        <v>230790.37</v>
      </c>
      <c r="J31" s="23">
        <v>25180.58</v>
      </c>
      <c r="K31" s="23">
        <v>36297.129999999997</v>
      </c>
      <c r="L31" s="4"/>
      <c r="M31" s="48"/>
      <c r="N31" s="5">
        <f t="shared" si="0"/>
        <v>520297.27</v>
      </c>
    </row>
    <row r="32" spans="1:14">
      <c r="A32" t="s">
        <v>10</v>
      </c>
      <c r="B32" s="23">
        <v>6144.51</v>
      </c>
      <c r="C32" s="23">
        <v>5304.52</v>
      </c>
      <c r="D32" s="23">
        <v>5657.87</v>
      </c>
      <c r="E32" s="23">
        <v>5239.96</v>
      </c>
      <c r="F32" s="8">
        <v>5973</v>
      </c>
      <c r="G32" s="23">
        <v>5842.74</v>
      </c>
      <c r="H32" s="5">
        <v>5031.6400000000003</v>
      </c>
      <c r="I32" s="23">
        <v>5472.61</v>
      </c>
      <c r="J32" s="23">
        <v>5305.96</v>
      </c>
      <c r="K32" s="23">
        <v>5804.39</v>
      </c>
      <c r="L32" s="4"/>
      <c r="M32" s="48"/>
      <c r="N32" s="5">
        <f t="shared" si="0"/>
        <v>55777.2</v>
      </c>
    </row>
    <row r="33" spans="1:14">
      <c r="A33" t="s">
        <v>11</v>
      </c>
      <c r="B33" s="23">
        <v>6502.89</v>
      </c>
      <c r="C33" s="23">
        <v>6254.57</v>
      </c>
      <c r="D33" s="23">
        <v>5580.07</v>
      </c>
      <c r="E33" s="23">
        <v>6244.08</v>
      </c>
      <c r="F33" s="8">
        <v>6953.23</v>
      </c>
      <c r="G33" s="23">
        <v>6830.18</v>
      </c>
      <c r="H33" s="5">
        <v>8995.24</v>
      </c>
      <c r="I33" s="23">
        <v>67014.17</v>
      </c>
      <c r="J33" s="23">
        <v>6937.41</v>
      </c>
      <c r="K33" s="23">
        <v>9800.7900000000009</v>
      </c>
      <c r="L33" s="4"/>
      <c r="M33" s="48"/>
      <c r="N33" s="5">
        <f t="shared" si="0"/>
        <v>131112.63</v>
      </c>
    </row>
    <row r="34" spans="1:14">
      <c r="A34" t="s">
        <v>64</v>
      </c>
      <c r="C34" s="23"/>
      <c r="D34" s="23"/>
      <c r="G34" s="23"/>
      <c r="H34" s="5"/>
      <c r="I34" s="5"/>
      <c r="J34" s="23"/>
      <c r="K34" s="23"/>
      <c r="L34" s="5"/>
      <c r="M34" s="48"/>
      <c r="N34" s="5">
        <f t="shared" si="0"/>
        <v>0</v>
      </c>
    </row>
    <row r="35" spans="1:14">
      <c r="A35" t="s">
        <v>12</v>
      </c>
      <c r="B35" s="5">
        <v>38550.559999999998</v>
      </c>
      <c r="C35" s="23">
        <v>39210.800000000003</v>
      </c>
      <c r="D35" s="23">
        <v>33688.81</v>
      </c>
      <c r="E35" s="23">
        <v>31490.27</v>
      </c>
      <c r="F35" s="8">
        <v>35713.5</v>
      </c>
      <c r="G35" s="23">
        <v>35769.89</v>
      </c>
      <c r="H35" s="5">
        <v>33811.879999999997</v>
      </c>
      <c r="I35" s="44">
        <v>497780.22</v>
      </c>
      <c r="J35" s="23">
        <v>17307.16</v>
      </c>
      <c r="K35" s="23">
        <v>27637.21</v>
      </c>
      <c r="L35" s="4"/>
      <c r="M35" s="48"/>
      <c r="N35" s="5">
        <f t="shared" si="0"/>
        <v>790960.29999999993</v>
      </c>
    </row>
    <row r="36" spans="1:14">
      <c r="A36" t="s">
        <v>13</v>
      </c>
      <c r="B36" s="23">
        <v>12235.62</v>
      </c>
      <c r="C36" s="23">
        <v>11694.94</v>
      </c>
      <c r="D36" s="23">
        <v>10980.64</v>
      </c>
      <c r="E36" s="23">
        <v>10653.63</v>
      </c>
      <c r="F36" s="8">
        <v>11664.18</v>
      </c>
      <c r="G36" s="23">
        <v>11601.83</v>
      </c>
      <c r="H36" s="5">
        <v>10675.65</v>
      </c>
      <c r="I36" s="23">
        <v>9164.58</v>
      </c>
      <c r="J36" s="23">
        <v>11161.19</v>
      </c>
      <c r="K36" s="23">
        <v>12256.88</v>
      </c>
      <c r="L36" s="4"/>
      <c r="M36" s="48"/>
      <c r="N36" s="5">
        <f t="shared" si="0"/>
        <v>112089.14</v>
      </c>
    </row>
    <row r="37" spans="1:14">
      <c r="A37" t="s">
        <v>14</v>
      </c>
      <c r="B37" s="23">
        <v>52869.59</v>
      </c>
      <c r="C37" s="23">
        <v>45109.32</v>
      </c>
      <c r="D37" s="23">
        <v>51841.38</v>
      </c>
      <c r="E37" s="23">
        <v>50782.879999999997</v>
      </c>
      <c r="F37" s="8">
        <v>54178.9</v>
      </c>
      <c r="G37" s="23">
        <v>49802.37</v>
      </c>
      <c r="H37" s="5">
        <v>50264.54</v>
      </c>
      <c r="I37" s="23">
        <v>34479.769999999997</v>
      </c>
      <c r="J37" s="23">
        <v>48233.54</v>
      </c>
      <c r="K37" s="23">
        <v>53674.559999999998</v>
      </c>
      <c r="L37" s="4"/>
      <c r="M37" s="48"/>
      <c r="N37" s="5">
        <f t="shared" si="0"/>
        <v>491236.85</v>
      </c>
    </row>
    <row r="38" spans="1:14">
      <c r="A38" t="s">
        <v>65</v>
      </c>
      <c r="B38" s="23">
        <v>22643.09</v>
      </c>
      <c r="C38" s="23">
        <v>20667.7</v>
      </c>
      <c r="D38" s="23">
        <v>20859.62</v>
      </c>
      <c r="E38" s="23">
        <v>19831.310000000001</v>
      </c>
      <c r="F38" s="8">
        <v>21714.92</v>
      </c>
      <c r="G38" s="23">
        <v>20392.919999999998</v>
      </c>
      <c r="H38" s="5">
        <v>22048.62</v>
      </c>
      <c r="I38" s="23">
        <v>19111.05</v>
      </c>
      <c r="J38" s="23">
        <v>19998.68</v>
      </c>
      <c r="K38" s="23">
        <v>23290.17</v>
      </c>
      <c r="L38" s="4"/>
      <c r="M38" s="48"/>
      <c r="N38" s="5">
        <f t="shared" si="0"/>
        <v>210558.07999999996</v>
      </c>
    </row>
    <row r="39" spans="1:14">
      <c r="A39" t="s">
        <v>15</v>
      </c>
      <c r="B39" s="23">
        <v>54197.18</v>
      </c>
      <c r="C39" s="23">
        <v>50533.98</v>
      </c>
      <c r="D39" s="23">
        <v>50136.62</v>
      </c>
      <c r="E39" s="23">
        <v>47696.09</v>
      </c>
      <c r="F39" s="8">
        <v>53611.68</v>
      </c>
      <c r="G39" s="23">
        <v>50518.5</v>
      </c>
      <c r="H39" s="5">
        <v>49036.160000000003</v>
      </c>
      <c r="I39" s="23">
        <v>40410.269999999997</v>
      </c>
      <c r="J39" s="23">
        <v>45937.34</v>
      </c>
      <c r="K39" s="23">
        <v>52429.72</v>
      </c>
      <c r="L39" s="4"/>
      <c r="M39" s="48"/>
      <c r="N39" s="5">
        <f t="shared" si="0"/>
        <v>494507.53999999992</v>
      </c>
    </row>
    <row r="40" spans="1:14">
      <c r="A40" t="s">
        <v>66</v>
      </c>
      <c r="B40" s="23">
        <v>1152506.43</v>
      </c>
      <c r="C40" s="23">
        <v>1114946.1399999999</v>
      </c>
      <c r="D40" s="23">
        <v>1122691.58</v>
      </c>
      <c r="E40" s="23">
        <v>1050749.29</v>
      </c>
      <c r="F40" s="8">
        <v>1155221.57</v>
      </c>
      <c r="G40" s="23">
        <v>1106385.58</v>
      </c>
      <c r="H40" s="5">
        <v>1068061.1499999999</v>
      </c>
      <c r="I40" s="23">
        <v>925098.1</v>
      </c>
      <c r="J40" s="23">
        <v>986420.27</v>
      </c>
      <c r="K40" s="23">
        <v>1121904.6200000001</v>
      </c>
      <c r="L40" s="4"/>
      <c r="M40" s="48"/>
      <c r="N40" s="5">
        <f t="shared" si="0"/>
        <v>10803984.73</v>
      </c>
    </row>
    <row r="41" spans="1:14">
      <c r="A41" t="s">
        <v>16</v>
      </c>
      <c r="B41" s="23">
        <v>10420.39</v>
      </c>
      <c r="C41" s="23">
        <v>10463.6</v>
      </c>
      <c r="D41" s="23">
        <v>10203.07</v>
      </c>
      <c r="E41" s="23">
        <v>9403.3700000000008</v>
      </c>
      <c r="F41" s="8">
        <v>9257.7000000000007</v>
      </c>
      <c r="G41" s="23">
        <v>9132.19</v>
      </c>
      <c r="H41" s="5">
        <v>7780.95</v>
      </c>
      <c r="I41" s="23">
        <v>5827.97</v>
      </c>
      <c r="J41" s="23">
        <v>6901.44</v>
      </c>
      <c r="K41" s="23">
        <v>7892.29</v>
      </c>
      <c r="L41" s="4"/>
      <c r="M41" s="48"/>
      <c r="N41" s="5">
        <f t="shared" si="0"/>
        <v>87282.97</v>
      </c>
    </row>
    <row r="42" spans="1:14">
      <c r="A42" t="s">
        <v>67</v>
      </c>
      <c r="B42" s="23">
        <v>149589.76999999999</v>
      </c>
      <c r="C42" s="23">
        <v>142051.46</v>
      </c>
      <c r="D42" s="23">
        <v>139009</v>
      </c>
      <c r="E42" s="23">
        <v>132051.64000000001</v>
      </c>
      <c r="F42" s="8">
        <v>142115.25</v>
      </c>
      <c r="G42" s="23">
        <v>136519.76</v>
      </c>
      <c r="H42" s="5">
        <v>124413.29</v>
      </c>
      <c r="I42" s="23">
        <v>104102.52</v>
      </c>
      <c r="J42" s="23">
        <v>112736.93</v>
      </c>
      <c r="K42" s="23">
        <v>133209.45000000001</v>
      </c>
      <c r="L42" s="4"/>
      <c r="M42" s="48"/>
      <c r="N42" s="5">
        <f t="shared" si="0"/>
        <v>1315799.0699999998</v>
      </c>
    </row>
    <row r="43" spans="1:14">
      <c r="A43" t="s">
        <v>17</v>
      </c>
      <c r="B43" s="23">
        <v>89131.06</v>
      </c>
      <c r="C43" s="23">
        <v>85260.9</v>
      </c>
      <c r="D43" s="23">
        <v>77228.78</v>
      </c>
      <c r="E43" s="23">
        <v>75670.460000000006</v>
      </c>
      <c r="F43" s="8">
        <v>82142.7</v>
      </c>
      <c r="G43" s="23">
        <v>77378.009999999995</v>
      </c>
      <c r="H43" s="5">
        <v>57351.94</v>
      </c>
      <c r="I43" s="23">
        <v>38986.480000000003</v>
      </c>
      <c r="J43" s="23">
        <v>44378.37</v>
      </c>
      <c r="K43" s="23">
        <v>53412.86</v>
      </c>
      <c r="L43" s="4"/>
      <c r="M43" s="48"/>
      <c r="N43" s="5">
        <f t="shared" si="0"/>
        <v>680941.56</v>
      </c>
    </row>
    <row r="44" spans="1:14">
      <c r="A44" t="s">
        <v>18</v>
      </c>
      <c r="B44" s="23">
        <v>9168.41</v>
      </c>
      <c r="C44" s="23">
        <v>9054.7099999999991</v>
      </c>
      <c r="D44" s="23">
        <v>8834.27</v>
      </c>
      <c r="E44" s="23">
        <v>7961.6</v>
      </c>
      <c r="F44" s="8">
        <v>8229.4</v>
      </c>
      <c r="G44" s="23">
        <v>8584.32</v>
      </c>
      <c r="H44" s="5">
        <v>6404.04</v>
      </c>
      <c r="I44" s="23">
        <v>4640.92</v>
      </c>
      <c r="J44" s="23">
        <v>4924.8</v>
      </c>
      <c r="K44" s="23">
        <v>6231.59</v>
      </c>
      <c r="L44" s="4"/>
      <c r="M44" s="48"/>
      <c r="N44" s="5">
        <f t="shared" ref="N44:N75" si="1">SUM(B44:M44)</f>
        <v>74034.06</v>
      </c>
    </row>
    <row r="45" spans="1:14">
      <c r="A45" t="s">
        <v>19</v>
      </c>
      <c r="B45" s="23"/>
      <c r="C45" s="23"/>
      <c r="D45" s="23"/>
      <c r="G45" s="23"/>
      <c r="H45" s="5"/>
      <c r="I45" s="23"/>
      <c r="J45" s="23"/>
      <c r="K45" s="23"/>
      <c r="L45" s="4"/>
      <c r="M45" s="48"/>
      <c r="N45" s="5">
        <f t="shared" si="1"/>
        <v>0</v>
      </c>
    </row>
    <row r="46" spans="1:14">
      <c r="A46" t="s">
        <v>68</v>
      </c>
      <c r="B46" s="5">
        <v>272107.56</v>
      </c>
      <c r="C46" s="23">
        <v>265231.62</v>
      </c>
      <c r="D46" s="23">
        <v>271047.84000000003</v>
      </c>
      <c r="E46" s="23">
        <v>253145.94</v>
      </c>
      <c r="F46" s="8">
        <v>278012.31</v>
      </c>
      <c r="G46" s="23">
        <v>272146.02</v>
      </c>
      <c r="H46" s="5">
        <v>281457.65999999997</v>
      </c>
      <c r="I46" s="23">
        <v>258165.54</v>
      </c>
      <c r="J46" s="23">
        <v>266723.51</v>
      </c>
      <c r="K46" s="23">
        <v>299646.45</v>
      </c>
      <c r="L46" s="4"/>
      <c r="M46" s="48"/>
      <c r="N46" s="5">
        <f t="shared" si="1"/>
        <v>2717684.45</v>
      </c>
    </row>
    <row r="47" spans="1:14">
      <c r="A47" t="s">
        <v>69</v>
      </c>
      <c r="B47" s="23">
        <v>906305.07</v>
      </c>
      <c r="C47" s="23">
        <v>866708.3</v>
      </c>
      <c r="D47" s="23">
        <v>874872.96</v>
      </c>
      <c r="E47" s="23">
        <v>827355.09</v>
      </c>
      <c r="F47" s="8">
        <v>887973.59</v>
      </c>
      <c r="G47" s="23">
        <v>868884.69</v>
      </c>
      <c r="H47" s="5">
        <v>977699.82</v>
      </c>
      <c r="I47" s="23">
        <v>878904.6</v>
      </c>
      <c r="J47" s="23">
        <v>953438.24</v>
      </c>
      <c r="K47" s="23">
        <v>1112139.81</v>
      </c>
      <c r="L47" s="4"/>
      <c r="M47" s="48"/>
      <c r="N47" s="5">
        <f t="shared" si="1"/>
        <v>9154282.1699999999</v>
      </c>
    </row>
    <row r="48" spans="1:14">
      <c r="A48" t="s">
        <v>70</v>
      </c>
      <c r="B48" s="23">
        <v>357759.68</v>
      </c>
      <c r="C48" s="23">
        <v>358528.3</v>
      </c>
      <c r="D48" s="23">
        <v>371830.77</v>
      </c>
      <c r="E48" s="23">
        <v>343046.73</v>
      </c>
      <c r="F48" s="8">
        <v>389494.45</v>
      </c>
      <c r="G48" s="23">
        <v>367164.37</v>
      </c>
      <c r="H48" s="5">
        <v>365976.22</v>
      </c>
      <c r="I48" s="23">
        <v>311051.87</v>
      </c>
      <c r="J48" s="23">
        <v>320005.75</v>
      </c>
      <c r="K48" s="23">
        <v>381819.29</v>
      </c>
      <c r="L48" s="4"/>
      <c r="M48" s="48"/>
      <c r="N48" s="5">
        <f t="shared" si="1"/>
        <v>3566677.4299999997</v>
      </c>
    </row>
    <row r="49" spans="1:14">
      <c r="A49" t="s">
        <v>20</v>
      </c>
      <c r="B49" s="23">
        <v>13157.12</v>
      </c>
      <c r="C49" s="23">
        <v>12441.43</v>
      </c>
      <c r="D49" s="23">
        <v>11764.3</v>
      </c>
      <c r="E49" s="23">
        <v>10453.82</v>
      </c>
      <c r="F49" s="8">
        <v>12265.98</v>
      </c>
      <c r="G49" s="23">
        <v>11716.89</v>
      </c>
      <c r="H49" s="5">
        <v>11575.53</v>
      </c>
      <c r="I49" s="23">
        <v>9371.65</v>
      </c>
      <c r="J49" s="23">
        <v>11046.19</v>
      </c>
      <c r="K49" s="23">
        <v>13075.44</v>
      </c>
      <c r="L49" s="4"/>
      <c r="M49" s="48"/>
      <c r="N49" s="5">
        <f t="shared" si="1"/>
        <v>116868.35</v>
      </c>
    </row>
    <row r="50" spans="1:14">
      <c r="A50" t="s">
        <v>21</v>
      </c>
      <c r="B50" s="23">
        <v>5168.54</v>
      </c>
      <c r="C50" s="23">
        <v>4574.93</v>
      </c>
      <c r="D50" s="23">
        <v>4442.74</v>
      </c>
      <c r="E50" s="23">
        <v>4109.8900000000003</v>
      </c>
      <c r="F50" s="8">
        <v>4550.0600000000004</v>
      </c>
      <c r="G50" s="23">
        <v>4507.38</v>
      </c>
      <c r="H50" s="5">
        <v>3568.16</v>
      </c>
      <c r="I50" s="23">
        <v>2676.37</v>
      </c>
      <c r="J50" s="23">
        <v>3320.11</v>
      </c>
      <c r="K50" s="23">
        <v>4096.75</v>
      </c>
      <c r="L50" s="4"/>
      <c r="M50" s="48"/>
      <c r="N50" s="5">
        <f t="shared" si="1"/>
        <v>41014.930000000008</v>
      </c>
    </row>
    <row r="51" spans="1:14">
      <c r="A51" t="s">
        <v>22</v>
      </c>
      <c r="B51" s="23">
        <v>70930.81</v>
      </c>
      <c r="C51" s="23">
        <v>70262.22</v>
      </c>
      <c r="D51" s="23">
        <v>65639.179999999993</v>
      </c>
      <c r="E51" s="23">
        <v>63547.11</v>
      </c>
      <c r="F51" s="8">
        <v>69267.3</v>
      </c>
      <c r="G51" s="23">
        <v>65710.899999999994</v>
      </c>
      <c r="H51" s="5">
        <v>34114.21</v>
      </c>
      <c r="I51" s="23">
        <v>21431.71</v>
      </c>
      <c r="J51" s="23">
        <v>23443.55</v>
      </c>
      <c r="K51" s="23">
        <v>28023.48</v>
      </c>
      <c r="L51" s="4"/>
      <c r="M51" s="48"/>
      <c r="N51" s="5">
        <f t="shared" si="1"/>
        <v>512370.47000000003</v>
      </c>
    </row>
    <row r="52" spans="1:14">
      <c r="A52" t="s">
        <v>71</v>
      </c>
      <c r="B52" s="23"/>
      <c r="C52" s="23"/>
      <c r="D52" s="23"/>
      <c r="G52" s="23"/>
      <c r="H52" s="5"/>
      <c r="I52" s="23"/>
      <c r="J52" s="23"/>
      <c r="K52" s="23"/>
      <c r="L52" s="4"/>
      <c r="M52" s="48"/>
      <c r="N52" s="5">
        <f t="shared" si="1"/>
        <v>0</v>
      </c>
    </row>
    <row r="53" spans="1:14">
      <c r="A53" t="s">
        <v>23</v>
      </c>
      <c r="B53" s="23">
        <v>245634.61</v>
      </c>
      <c r="C53" s="23">
        <v>237655.57</v>
      </c>
      <c r="D53" s="23">
        <v>236665.16</v>
      </c>
      <c r="E53" s="23">
        <v>219896.52</v>
      </c>
      <c r="F53" s="8">
        <v>245492.2</v>
      </c>
      <c r="G53" s="23">
        <v>233735.92</v>
      </c>
      <c r="H53" s="5">
        <v>219367.82</v>
      </c>
      <c r="I53" s="23">
        <v>188227.35</v>
      </c>
      <c r="J53" s="23">
        <v>202172.87</v>
      </c>
      <c r="K53" s="23">
        <v>231783.49</v>
      </c>
      <c r="L53" s="4"/>
      <c r="M53" s="48"/>
      <c r="N53" s="5">
        <f t="shared" si="1"/>
        <v>2260631.5099999998</v>
      </c>
    </row>
    <row r="54" spans="1:14">
      <c r="A54" t="s">
        <v>24</v>
      </c>
      <c r="B54" s="23">
        <v>74253.259999999995</v>
      </c>
      <c r="C54" s="23">
        <v>69737.75</v>
      </c>
      <c r="D54" s="23">
        <v>71297.08</v>
      </c>
      <c r="E54" s="23">
        <v>68864.789999999994</v>
      </c>
      <c r="F54" s="8">
        <v>71786.62</v>
      </c>
      <c r="G54" s="23">
        <v>71690.61</v>
      </c>
      <c r="H54" s="5">
        <v>77155.740000000005</v>
      </c>
      <c r="I54" s="23">
        <v>69646.259999999995</v>
      </c>
      <c r="J54" s="23">
        <v>73850.3</v>
      </c>
      <c r="K54" s="23">
        <v>83860.19</v>
      </c>
      <c r="L54" s="4"/>
      <c r="M54" s="48"/>
      <c r="N54" s="5">
        <f t="shared" si="1"/>
        <v>732142.60000000009</v>
      </c>
    </row>
    <row r="55" spans="1:14">
      <c r="A55" t="s">
        <v>72</v>
      </c>
      <c r="B55" s="23">
        <v>170583.48</v>
      </c>
      <c r="C55" s="23">
        <v>176235.3</v>
      </c>
      <c r="D55" s="23">
        <v>162132.87</v>
      </c>
      <c r="E55" s="23">
        <v>161261.21</v>
      </c>
      <c r="F55" s="8">
        <v>149269.01999999999</v>
      </c>
      <c r="G55" s="23">
        <v>137293.21</v>
      </c>
      <c r="H55" s="5">
        <v>151856.79</v>
      </c>
      <c r="I55" s="23">
        <v>137564.04999999999</v>
      </c>
      <c r="J55" s="23">
        <v>150383.34</v>
      </c>
      <c r="K55" s="23">
        <v>160764.48000000001</v>
      </c>
      <c r="L55" s="4"/>
      <c r="M55" s="48"/>
      <c r="N55" s="5">
        <f t="shared" si="1"/>
        <v>1557343.75</v>
      </c>
    </row>
    <row r="56" spans="1:14">
      <c r="A56" t="s">
        <v>73</v>
      </c>
      <c r="B56" s="23">
        <v>38431.49</v>
      </c>
      <c r="C56" s="23">
        <v>37788.800000000003</v>
      </c>
      <c r="D56" s="23">
        <v>37228.449999999997</v>
      </c>
      <c r="E56" s="23">
        <v>36204.239999999998</v>
      </c>
      <c r="F56" s="8">
        <v>38297.82</v>
      </c>
      <c r="G56" s="23">
        <v>33727.53</v>
      </c>
      <c r="H56" s="5">
        <v>34603.72</v>
      </c>
      <c r="I56" s="23">
        <v>25976.07</v>
      </c>
      <c r="J56" s="23">
        <v>29020.09</v>
      </c>
      <c r="K56" s="23">
        <v>33421.21</v>
      </c>
      <c r="L56" s="4"/>
      <c r="M56" s="48"/>
      <c r="N56" s="5">
        <f t="shared" si="1"/>
        <v>344699.42000000004</v>
      </c>
    </row>
    <row r="57" spans="1:14">
      <c r="A57" t="s">
        <v>74</v>
      </c>
      <c r="B57" s="23">
        <v>229396.51</v>
      </c>
      <c r="C57" s="23">
        <v>236017.77</v>
      </c>
      <c r="D57" s="23">
        <v>237817.62</v>
      </c>
      <c r="E57" s="23">
        <v>223902.86</v>
      </c>
      <c r="F57" s="8">
        <v>224575.66</v>
      </c>
      <c r="G57" s="23">
        <v>190722.69</v>
      </c>
      <c r="H57" s="5">
        <v>199927.3</v>
      </c>
      <c r="I57" s="23">
        <v>163378.74</v>
      </c>
      <c r="J57" s="23">
        <v>179755.45</v>
      </c>
      <c r="K57" s="23">
        <v>205466.63</v>
      </c>
      <c r="L57" s="4"/>
      <c r="M57" s="48"/>
      <c r="N57" s="5">
        <f t="shared" si="1"/>
        <v>2090961.23</v>
      </c>
    </row>
    <row r="58" spans="1:14">
      <c r="A58" t="s">
        <v>25</v>
      </c>
      <c r="B58" s="23">
        <v>33732.6</v>
      </c>
      <c r="C58" s="23">
        <v>33362.9</v>
      </c>
      <c r="D58" s="23">
        <v>34693.65</v>
      </c>
      <c r="E58" s="23">
        <v>32660.13</v>
      </c>
      <c r="F58" s="8">
        <v>34919.4</v>
      </c>
      <c r="G58" s="23">
        <v>34157.32</v>
      </c>
      <c r="H58" s="5">
        <v>35987.660000000003</v>
      </c>
      <c r="I58" s="23">
        <v>28275.360000000001</v>
      </c>
      <c r="J58" s="23">
        <v>33530.699999999997</v>
      </c>
      <c r="K58" s="23">
        <v>38546.639999999999</v>
      </c>
      <c r="L58" s="4"/>
      <c r="M58" s="48"/>
      <c r="N58" s="5">
        <f t="shared" si="1"/>
        <v>339866.36000000004</v>
      </c>
    </row>
    <row r="59" spans="1:14">
      <c r="A59" t="s">
        <v>75</v>
      </c>
      <c r="B59" s="23">
        <v>1347987.81</v>
      </c>
      <c r="C59" s="23">
        <v>1395042.27</v>
      </c>
      <c r="D59" s="23">
        <v>1434907.28</v>
      </c>
      <c r="E59" s="23">
        <v>1356505.96</v>
      </c>
      <c r="F59" s="8">
        <v>1374495.63</v>
      </c>
      <c r="G59" s="23">
        <v>1388588.18</v>
      </c>
      <c r="H59" s="5">
        <v>1436375.61</v>
      </c>
      <c r="I59" s="23">
        <v>1181023.6299999999</v>
      </c>
      <c r="J59" s="23">
        <v>1252391.3</v>
      </c>
      <c r="K59" s="23">
        <v>1446250.22</v>
      </c>
      <c r="L59" s="4"/>
      <c r="M59" s="48"/>
      <c r="N59" s="5">
        <f t="shared" si="1"/>
        <v>13613567.890000002</v>
      </c>
    </row>
    <row r="60" spans="1:14">
      <c r="A60" t="s">
        <v>76</v>
      </c>
      <c r="B60" s="23">
        <v>353358.63</v>
      </c>
      <c r="C60" s="23">
        <v>379480.72</v>
      </c>
      <c r="D60" s="23">
        <v>390471.36</v>
      </c>
      <c r="E60" s="23">
        <v>358764.6</v>
      </c>
      <c r="F60" s="8">
        <v>358720.15</v>
      </c>
      <c r="G60" s="23">
        <v>354192.3</v>
      </c>
      <c r="H60" s="5">
        <v>378297.49</v>
      </c>
      <c r="I60" s="23">
        <v>336833.16</v>
      </c>
      <c r="J60" s="23">
        <v>344080.85</v>
      </c>
      <c r="K60" s="23">
        <v>395224.17</v>
      </c>
      <c r="L60" s="4"/>
      <c r="M60" s="48"/>
      <c r="N60" s="5">
        <f t="shared" si="1"/>
        <v>3649423.43</v>
      </c>
    </row>
    <row r="61" spans="1:14">
      <c r="A61" t="s">
        <v>77</v>
      </c>
      <c r="B61" s="23">
        <v>1026293.57</v>
      </c>
      <c r="C61" s="23">
        <v>995808.13</v>
      </c>
      <c r="D61" s="23">
        <v>987512.19</v>
      </c>
      <c r="E61" s="23">
        <v>973971.94</v>
      </c>
      <c r="F61" s="8">
        <v>1036189.13</v>
      </c>
      <c r="G61" s="23">
        <v>1009728.2</v>
      </c>
      <c r="H61" s="5">
        <v>1072174.27</v>
      </c>
      <c r="I61" s="23">
        <v>928266.45</v>
      </c>
      <c r="J61" s="23">
        <v>997596.2</v>
      </c>
      <c r="K61" s="23">
        <v>1147839.44</v>
      </c>
      <c r="L61" s="4"/>
      <c r="M61" s="48"/>
      <c r="N61" s="5">
        <f t="shared" si="1"/>
        <v>10175379.52</v>
      </c>
    </row>
    <row r="62" spans="1:14">
      <c r="A62" t="s">
        <v>26</v>
      </c>
      <c r="B62" s="23">
        <v>121171.06</v>
      </c>
      <c r="C62" s="23">
        <v>118147.34</v>
      </c>
      <c r="D62" s="23">
        <v>119441.82</v>
      </c>
      <c r="E62" s="23">
        <v>110156.06</v>
      </c>
      <c r="F62" s="8">
        <v>122702.92</v>
      </c>
      <c r="G62" s="23">
        <v>118026.48</v>
      </c>
      <c r="H62" s="5">
        <v>126666.98</v>
      </c>
      <c r="I62" s="23">
        <v>106422.11</v>
      </c>
      <c r="J62" s="23">
        <v>114727.96</v>
      </c>
      <c r="K62" s="23">
        <v>129799.8</v>
      </c>
      <c r="L62" s="4"/>
      <c r="M62" s="48"/>
      <c r="N62" s="5">
        <f t="shared" si="1"/>
        <v>1187262.53</v>
      </c>
    </row>
    <row r="63" spans="1:14">
      <c r="A63" t="s">
        <v>78</v>
      </c>
      <c r="B63" s="23"/>
      <c r="C63" s="23"/>
      <c r="D63" s="23"/>
      <c r="E63" s="23"/>
      <c r="F63" s="8"/>
      <c r="G63" s="23"/>
      <c r="H63" s="5"/>
      <c r="I63" s="23"/>
      <c r="J63" s="23"/>
      <c r="K63" s="23"/>
      <c r="L63" s="4"/>
      <c r="M63" s="48"/>
      <c r="N63" s="5">
        <f t="shared" si="1"/>
        <v>0</v>
      </c>
    </row>
    <row r="64" spans="1:14">
      <c r="A64" t="s">
        <v>79</v>
      </c>
      <c r="B64" s="23">
        <v>699009.72</v>
      </c>
      <c r="C64" s="23">
        <v>683731.87</v>
      </c>
      <c r="D64" s="23">
        <v>673809.87</v>
      </c>
      <c r="E64" s="23">
        <v>634904.71</v>
      </c>
      <c r="F64" s="8">
        <v>700527.84</v>
      </c>
      <c r="G64" s="23">
        <v>660017.91</v>
      </c>
      <c r="H64" s="5">
        <v>631047.22</v>
      </c>
      <c r="I64" s="23">
        <v>535499</v>
      </c>
      <c r="J64" s="23">
        <v>603405.24</v>
      </c>
      <c r="K64" s="23">
        <v>688519.89</v>
      </c>
      <c r="L64" s="4"/>
      <c r="M64" s="48"/>
      <c r="N64" s="5">
        <f t="shared" si="1"/>
        <v>6510473.2699999996</v>
      </c>
    </row>
    <row r="65" spans="1:19">
      <c r="A65" t="s">
        <v>80</v>
      </c>
      <c r="B65" s="23">
        <v>44411.71</v>
      </c>
      <c r="C65" s="23">
        <v>40784.79</v>
      </c>
      <c r="D65" s="23">
        <v>40076.730000000003</v>
      </c>
      <c r="E65" s="23">
        <v>38658.82</v>
      </c>
      <c r="F65" s="8">
        <v>42868.68</v>
      </c>
      <c r="G65" s="23">
        <v>39075.589999999997</v>
      </c>
      <c r="H65" s="5">
        <v>38929.980000000003</v>
      </c>
      <c r="I65" s="23">
        <v>31932.87</v>
      </c>
      <c r="J65" s="23">
        <v>35988.410000000003</v>
      </c>
      <c r="K65" s="23">
        <v>41501.86</v>
      </c>
      <c r="L65" s="4"/>
      <c r="M65" s="48"/>
      <c r="N65" s="5">
        <f t="shared" si="1"/>
        <v>394229.43999999994</v>
      </c>
    </row>
    <row r="66" spans="1:19">
      <c r="A66" t="s">
        <v>81</v>
      </c>
      <c r="B66" s="23">
        <v>67370.39</v>
      </c>
      <c r="C66" s="23">
        <v>63790.52</v>
      </c>
      <c r="D66" s="23">
        <v>63448.09</v>
      </c>
      <c r="E66" s="23">
        <v>59296.42</v>
      </c>
      <c r="F66" s="8">
        <v>64742.39</v>
      </c>
      <c r="G66" s="23">
        <v>61848.78</v>
      </c>
      <c r="H66" s="5">
        <v>57074.54</v>
      </c>
      <c r="I66" s="23">
        <v>48905.75</v>
      </c>
      <c r="J66" s="23">
        <v>51441.16</v>
      </c>
      <c r="K66" s="23">
        <v>59124.12</v>
      </c>
      <c r="L66" s="4"/>
      <c r="M66" s="48"/>
      <c r="N66" s="5">
        <f t="shared" si="1"/>
        <v>597042.15999999992</v>
      </c>
    </row>
    <row r="67" spans="1:19">
      <c r="A67" t="s">
        <v>82</v>
      </c>
      <c r="B67" s="23">
        <v>661706.73</v>
      </c>
      <c r="C67" s="23">
        <v>659847.53</v>
      </c>
      <c r="D67" s="23">
        <v>648282.80000000005</v>
      </c>
      <c r="E67" s="23">
        <v>623354.31000000006</v>
      </c>
      <c r="F67" s="8">
        <v>670509.72</v>
      </c>
      <c r="G67" s="23">
        <v>662022.65</v>
      </c>
      <c r="H67" s="5">
        <v>683273.72</v>
      </c>
      <c r="I67" s="23">
        <v>582182.94999999995</v>
      </c>
      <c r="J67" s="23">
        <v>639279.17000000004</v>
      </c>
      <c r="K67" s="23">
        <v>734411.76</v>
      </c>
      <c r="L67" s="4"/>
      <c r="M67" s="48"/>
      <c r="N67" s="5">
        <f t="shared" si="1"/>
        <v>6564871.3399999999</v>
      </c>
    </row>
    <row r="68" spans="1:19">
      <c r="A68" t="s">
        <v>83</v>
      </c>
      <c r="B68" s="23">
        <v>38333.18</v>
      </c>
      <c r="C68" s="23">
        <v>36553.22</v>
      </c>
      <c r="D68" s="23">
        <v>37354.68</v>
      </c>
      <c r="E68" s="23">
        <v>34696.99</v>
      </c>
      <c r="F68" s="8">
        <v>34422.050000000003</v>
      </c>
      <c r="G68" s="23">
        <v>31553.22</v>
      </c>
      <c r="H68" s="5">
        <v>35190.06</v>
      </c>
      <c r="I68" s="23">
        <v>30357.03</v>
      </c>
      <c r="J68" s="23">
        <v>33365.870000000003</v>
      </c>
      <c r="K68" s="23">
        <v>38489.699999999997</v>
      </c>
      <c r="L68" s="4"/>
      <c r="M68" s="48"/>
      <c r="N68" s="5">
        <f t="shared" si="1"/>
        <v>350316</v>
      </c>
    </row>
    <row r="69" spans="1:19">
      <c r="A69" t="s">
        <v>84</v>
      </c>
      <c r="B69" s="23">
        <v>342679.51</v>
      </c>
      <c r="C69" s="23">
        <v>335126.61</v>
      </c>
      <c r="D69" s="23">
        <v>329979.52000000002</v>
      </c>
      <c r="E69" s="23">
        <v>302317.68</v>
      </c>
      <c r="F69" s="8">
        <v>343200.18</v>
      </c>
      <c r="G69" s="23">
        <v>312158.18</v>
      </c>
      <c r="H69" s="5">
        <v>327995.90999999997</v>
      </c>
      <c r="I69" s="23">
        <v>305264.39</v>
      </c>
      <c r="J69" s="23">
        <v>329109</v>
      </c>
      <c r="K69" s="23">
        <v>391094.63</v>
      </c>
      <c r="L69" s="4"/>
      <c r="M69" s="48"/>
      <c r="N69" s="5">
        <f t="shared" si="1"/>
        <v>3318925.61</v>
      </c>
    </row>
    <row r="70" spans="1:19">
      <c r="A70" t="s">
        <v>85</v>
      </c>
      <c r="B70" s="23">
        <v>362037.25</v>
      </c>
      <c r="C70" s="23">
        <v>358506.44</v>
      </c>
      <c r="D70" s="23">
        <v>358592.29</v>
      </c>
      <c r="E70" s="23">
        <v>343086.41</v>
      </c>
      <c r="F70" s="8">
        <v>376415.22</v>
      </c>
      <c r="G70" s="23">
        <v>363367.84</v>
      </c>
      <c r="H70" s="5">
        <v>345255.47</v>
      </c>
      <c r="I70" s="23">
        <v>327020.65999999997</v>
      </c>
      <c r="J70" s="23">
        <v>329474.90999999997</v>
      </c>
      <c r="K70" s="23">
        <v>379287.45</v>
      </c>
      <c r="L70" s="4"/>
      <c r="M70" s="48"/>
      <c r="N70" s="5">
        <f t="shared" si="1"/>
        <v>3543043.9400000004</v>
      </c>
    </row>
    <row r="71" spans="1:19">
      <c r="A71" t="s">
        <v>27</v>
      </c>
      <c r="B71" s="23">
        <v>67094.16</v>
      </c>
      <c r="C71" s="23">
        <v>66771.75</v>
      </c>
      <c r="D71" s="23">
        <v>65257.120000000003</v>
      </c>
      <c r="E71" s="23">
        <v>64199.68</v>
      </c>
      <c r="F71" s="8">
        <v>72987.06</v>
      </c>
      <c r="G71" s="23">
        <v>69556.05</v>
      </c>
      <c r="H71" s="5">
        <v>57018</v>
      </c>
      <c r="I71" s="23">
        <v>47306.7</v>
      </c>
      <c r="J71" s="23">
        <v>53050.16</v>
      </c>
      <c r="K71" s="23">
        <v>61537.05</v>
      </c>
      <c r="L71" s="4"/>
      <c r="M71" s="48"/>
      <c r="N71" s="5">
        <f t="shared" si="1"/>
        <v>624777.7300000001</v>
      </c>
    </row>
    <row r="72" spans="1:19">
      <c r="A72" t="s">
        <v>86</v>
      </c>
      <c r="B72" s="23">
        <v>28424.959999999999</v>
      </c>
      <c r="C72" s="23">
        <v>25714.080000000002</v>
      </c>
      <c r="D72" s="23">
        <v>26440.14</v>
      </c>
      <c r="E72" s="23">
        <v>23250.84</v>
      </c>
      <c r="F72" s="8">
        <v>26067.759999999998</v>
      </c>
      <c r="G72" s="23">
        <v>23944.38</v>
      </c>
      <c r="H72" s="5">
        <v>23212.32</v>
      </c>
      <c r="I72" s="23">
        <v>19678.72</v>
      </c>
      <c r="J72" s="23">
        <v>18284.8</v>
      </c>
      <c r="K72" s="23">
        <v>24045.9</v>
      </c>
      <c r="L72" s="4"/>
      <c r="M72" s="48"/>
      <c r="N72" s="5">
        <f t="shared" si="1"/>
        <v>239063.89999999997</v>
      </c>
      <c r="S72" t="s">
        <v>97</v>
      </c>
    </row>
    <row r="73" spans="1:19">
      <c r="A73" t="s">
        <v>28</v>
      </c>
      <c r="B73" s="23">
        <v>32663.33</v>
      </c>
      <c r="C73" s="23">
        <v>30621.87</v>
      </c>
      <c r="D73" s="23">
        <v>29062.6</v>
      </c>
      <c r="E73" s="23">
        <v>25735.62</v>
      </c>
      <c r="F73" s="8">
        <v>31270.84</v>
      </c>
      <c r="G73" s="23">
        <v>28565.8</v>
      </c>
      <c r="H73" s="5">
        <v>26483.89</v>
      </c>
      <c r="I73" s="23">
        <v>17564.259999999998</v>
      </c>
      <c r="J73" s="23">
        <v>24176.35</v>
      </c>
      <c r="K73" s="23">
        <v>27418.43</v>
      </c>
      <c r="L73" s="4"/>
      <c r="M73" s="48"/>
      <c r="N73" s="5">
        <f t="shared" si="1"/>
        <v>273562.99</v>
      </c>
    </row>
    <row r="74" spans="1:19">
      <c r="A74" t="s">
        <v>29</v>
      </c>
      <c r="B74" s="23">
        <v>5035.2299999999996</v>
      </c>
      <c r="C74" s="23">
        <v>4646.78</v>
      </c>
      <c r="D74" s="23">
        <v>4508.82</v>
      </c>
      <c r="E74" s="23">
        <v>4232.88</v>
      </c>
      <c r="F74" s="8">
        <v>5009.07</v>
      </c>
      <c r="G74" s="23">
        <v>4536.49</v>
      </c>
      <c r="H74" s="5">
        <v>3439.14</v>
      </c>
      <c r="I74" s="23">
        <v>2487.4899999999998</v>
      </c>
      <c r="J74" s="23">
        <v>3194.1</v>
      </c>
      <c r="K74" s="23">
        <v>3778.12</v>
      </c>
      <c r="L74" s="4"/>
      <c r="M74" s="48"/>
      <c r="N74" s="5">
        <f t="shared" si="1"/>
        <v>40868.119999999995</v>
      </c>
    </row>
    <row r="75" spans="1:19">
      <c r="A75" t="s">
        <v>87</v>
      </c>
      <c r="B75" s="23">
        <v>572182.63</v>
      </c>
      <c r="C75" s="23">
        <v>551496.92000000004</v>
      </c>
      <c r="D75" s="23">
        <v>549797.07999999996</v>
      </c>
      <c r="E75" s="23">
        <v>489146.91</v>
      </c>
      <c r="F75" s="8">
        <v>547914.01</v>
      </c>
      <c r="G75" s="23">
        <v>517539.55</v>
      </c>
      <c r="H75" s="5">
        <v>527000.9</v>
      </c>
      <c r="I75" s="23">
        <v>474322.14</v>
      </c>
      <c r="J75" s="23">
        <v>492375.59</v>
      </c>
      <c r="K75" s="23">
        <v>584522</v>
      </c>
      <c r="L75" s="4"/>
      <c r="M75" s="48"/>
      <c r="N75" s="5">
        <f t="shared" si="1"/>
        <v>5306297.7299999995</v>
      </c>
    </row>
    <row r="76" spans="1:19">
      <c r="A76" t="s">
        <v>88</v>
      </c>
      <c r="B76" s="23"/>
      <c r="C76" s="23"/>
      <c r="D76" s="23"/>
      <c r="F76" s="8"/>
      <c r="G76" s="23"/>
      <c r="H76" s="5"/>
      <c r="I76" s="23"/>
      <c r="J76" s="23"/>
      <c r="K76" s="23"/>
      <c r="L76" s="4"/>
      <c r="M76" s="48"/>
      <c r="N76" s="5">
        <f>SUM(B76:M76)</f>
        <v>0</v>
      </c>
    </row>
    <row r="77" spans="1:19">
      <c r="A77" t="s">
        <v>89</v>
      </c>
      <c r="B77" s="23">
        <v>23879.77</v>
      </c>
      <c r="C77" s="23">
        <v>25046.3</v>
      </c>
      <c r="D77" s="23">
        <v>23965.93</v>
      </c>
      <c r="E77" s="23">
        <v>21383.62</v>
      </c>
      <c r="F77" s="8">
        <v>22191.68</v>
      </c>
      <c r="G77" s="23">
        <v>19892.349999999999</v>
      </c>
      <c r="H77" s="5">
        <v>18313.3</v>
      </c>
      <c r="I77" s="23">
        <v>70545.070000000007</v>
      </c>
      <c r="J77" s="23">
        <v>18663.509999999998</v>
      </c>
      <c r="K77" s="23">
        <v>22901.62</v>
      </c>
      <c r="L77" s="4"/>
      <c r="M77" s="48"/>
      <c r="N77" s="5">
        <f>SUM(B77:M77)</f>
        <v>266783.15000000002</v>
      </c>
    </row>
    <row r="78" spans="1:19">
      <c r="A78" t="s">
        <v>30</v>
      </c>
      <c r="B78" s="23">
        <v>10283.5</v>
      </c>
      <c r="C78" s="23">
        <v>9682.68</v>
      </c>
      <c r="D78" s="23">
        <v>10135.73</v>
      </c>
      <c r="E78" s="23">
        <v>9260.2199999999993</v>
      </c>
      <c r="F78" s="8">
        <v>9709.56</v>
      </c>
      <c r="G78" s="23">
        <v>9186.44</v>
      </c>
      <c r="H78" s="5">
        <v>9499.48</v>
      </c>
      <c r="I78" s="23">
        <v>7701.97</v>
      </c>
      <c r="J78" s="23">
        <v>8385.89</v>
      </c>
      <c r="K78" s="23">
        <v>10148.74</v>
      </c>
      <c r="L78" s="4"/>
      <c r="M78" s="48"/>
      <c r="N78" s="5">
        <f>SUM(B78:M78)</f>
        <v>93994.21</v>
      </c>
    </row>
    <row r="79" spans="1:19">
      <c r="A79" t="s">
        <v>1</v>
      </c>
    </row>
    <row r="80" spans="1:19" s="5" customFormat="1">
      <c r="A80" t="s">
        <v>31</v>
      </c>
      <c r="B80" s="5">
        <f t="shared" ref="B80:H80" si="2">SUM(B12:B78)</f>
        <v>15398389.140000002</v>
      </c>
      <c r="C80" s="5">
        <f t="shared" si="2"/>
        <v>15209136.780000001</v>
      </c>
      <c r="D80" s="5">
        <f t="shared" si="2"/>
        <v>15230235.689999996</v>
      </c>
      <c r="E80" s="5">
        <f t="shared" si="2"/>
        <v>14409775.209999995</v>
      </c>
      <c r="F80" s="5">
        <f t="shared" si="2"/>
        <v>15542588.350000003</v>
      </c>
      <c r="G80" s="5">
        <f t="shared" si="2"/>
        <v>14949453.720000003</v>
      </c>
      <c r="H80" s="5">
        <f t="shared" si="2"/>
        <v>15929440.980000008</v>
      </c>
      <c r="I80" s="5">
        <f>SUM(I12:I78)</f>
        <v>14585732.59</v>
      </c>
      <c r="J80" s="5">
        <f>SUM(J12:J78)</f>
        <v>14902005.019999996</v>
      </c>
      <c r="K80" s="5">
        <f>SUM(K12:K78)</f>
        <v>17127358.039999999</v>
      </c>
      <c r="L80" s="5">
        <f>SUM(L12:L78)</f>
        <v>0</v>
      </c>
      <c r="M80" s="5">
        <f>SUM(M12:M78)</f>
        <v>0</v>
      </c>
      <c r="N80" s="5">
        <f>SUM(B80:M80)</f>
        <v>153284115.52000001</v>
      </c>
    </row>
  </sheetData>
  <mergeCells count="5">
    <mergeCell ref="A7:N7"/>
    <mergeCell ref="A3:N3"/>
    <mergeCell ref="A4:N4"/>
    <mergeCell ref="A5:N5"/>
    <mergeCell ref="A6:N6"/>
  </mergeCells>
  <phoneticPr fontId="0" type="noConversion"/>
  <printOptions headings="1" gridLines="1"/>
  <pageMargins left="0.75" right="0.75" top="1" bottom="1" header="0.5" footer="0.5"/>
  <pageSetup scale="67" fitToHeight="1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20d xmlns="550cc601-6d55-4066-b483-fd766bdff3d2" xsi:nil="true"/>
    <hhza xmlns="550cc601-6d55-4066-b483-fd766bdff3d2" xsi:nil="true"/>
    <u65y xmlns="550cc601-6d55-4066-b483-fd766bdff3d2" xsi:nil="true"/>
    <xlgd xmlns="550cc601-6d55-4066-b483-fd766bdff3d2" xsi:nil="true"/>
    <kjmp xmlns="550cc601-6d55-4066-b483-fd766bdff3d2" xsi:nil="true"/>
    <myoq xmlns="550cc601-6d55-4066-b483-fd766bdff3d2" xsi:nil="true"/>
    <b_visible xmlns="550cc601-6d55-4066-b483-fd766bdff3d2">true</b_visibl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A9FB29EB66D94C8E3434B0BFBDA492" ma:contentTypeVersion="7" ma:contentTypeDescription="Create a new document." ma:contentTypeScope="" ma:versionID="e11b8ed13e350cf0f51093bb961e17eb">
  <xsd:schema xmlns:xsd="http://www.w3.org/2001/XMLSchema" xmlns:xs="http://www.w3.org/2001/XMLSchema" xmlns:p="http://schemas.microsoft.com/office/2006/metadata/properties" xmlns:ns2="550cc601-6d55-4066-b483-fd766bdff3d2" targetNamespace="http://schemas.microsoft.com/office/2006/metadata/properties" ma:root="true" ma:fieldsID="d48cf3606cf2d083db73bc9bd3aa9bc3" ns2:_="">
    <xsd:import namespace="550cc601-6d55-4066-b483-fd766bdff3d2"/>
    <xsd:element name="properties">
      <xsd:complexType>
        <xsd:sequence>
          <xsd:element name="documentManagement">
            <xsd:complexType>
              <xsd:all>
                <xsd:element ref="ns2:u65y" minOccurs="0"/>
                <xsd:element ref="ns2:hhza" minOccurs="0"/>
                <xsd:element ref="ns2:p20d" minOccurs="0"/>
                <xsd:element ref="ns2:xlgd" minOccurs="0"/>
                <xsd:element ref="ns2:kjmp" minOccurs="0"/>
                <xsd:element ref="ns2:b_visible" minOccurs="0"/>
                <xsd:element ref="ns2:myoq"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0cc601-6d55-4066-b483-fd766bdff3d2" elementFormDefault="qualified">
    <xsd:import namespace="http://schemas.microsoft.com/office/2006/documentManagement/types"/>
    <xsd:import namespace="http://schemas.microsoft.com/office/infopath/2007/PartnerControls"/>
    <xsd:element name="u65y" ma:index="8" nillable="true" ma:displayName="FormType" ma:internalName="u65y">
      <xsd:simpleType>
        <xsd:restriction base="dms:Text"/>
      </xsd:simpleType>
    </xsd:element>
    <xsd:element name="hhza" ma:index="9" nillable="true" ma:displayName="Category" ma:internalName="hhza">
      <xsd:simpleType>
        <xsd:restriction base="dms:Text"/>
      </xsd:simpleType>
    </xsd:element>
    <xsd:element name="p20d" ma:index="10" nillable="true" ma:displayName="SubCategory" ma:internalName="p20d">
      <xsd:simpleType>
        <xsd:restriction base="dms:Text"/>
      </xsd:simpleType>
    </xsd:element>
    <xsd:element name="xlgd" ma:index="11" nillable="true" ma:displayName="year" ma:internalName="xlgd">
      <xsd:simpleType>
        <xsd:restriction base="dms:Text"/>
      </xsd:simpleType>
    </xsd:element>
    <xsd:element name="kjmp" ma:index="12" nillable="true" ma:displayName="month" ma:internalName="kjmp">
      <xsd:simpleType>
        <xsd:restriction base="dms:Text"/>
      </xsd:simpleType>
    </xsd:element>
    <xsd:element name="b_visible" ma:index="13" nillable="true" ma:displayName="b_visible" ma:default="1" ma:description="Use this to hide old documents." ma:internalName="b_visible">
      <xsd:simpleType>
        <xsd:restriction base="dms:Boolean"/>
      </xsd:simpleType>
    </xsd:element>
    <xsd:element name="myoq" ma:index="14" nillable="true" ma:displayName="TimeFrame" ma:internalName="myoq">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5F41D6-371C-4BC6-9853-35C422D71F2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50cc601-6d55-4066-b483-fd766bdff3d2"/>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9361303-28F1-4ACA-997E-7DAF8FF2CB0C}">
  <ds:schemaRefs>
    <ds:schemaRef ds:uri="http://schemas.microsoft.com/sharepoint/v3/contenttype/forms"/>
  </ds:schemaRefs>
</ds:datastoreItem>
</file>

<file path=customXml/itemProps3.xml><?xml version="1.0" encoding="utf-8"?>
<ds:datastoreItem xmlns:ds="http://schemas.openxmlformats.org/officeDocument/2006/customXml" ds:itemID="{841A7B01-CF1E-41E6-9521-B61D47DCAE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0cc601-6d55-4066-b483-fd766bdff3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Line Item Detail</vt:lpstr>
      <vt:lpstr>SFY 21-22</vt:lpstr>
      <vt:lpstr>Local Option Sales Tax Dist</vt:lpstr>
      <vt:lpstr>Tourist Development Tax</vt:lpstr>
      <vt:lpstr>Addition L. O. Gas</vt:lpstr>
      <vt:lpstr>Voted 1-Cent Local Option Fuel</vt:lpstr>
      <vt:lpstr>County Non-Voted L. O. Fuel </vt:lpstr>
      <vt:lpstr>Municipal Non-Voted L. O. Fuel</vt:lpstr>
      <vt:lpstr>Local Documentry Surtax</vt:lpstr>
    </vt:vector>
  </TitlesOfParts>
  <Company>DOR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 Chen</dc:creator>
  <cp:lastModifiedBy>Thaddeus Parker</cp:lastModifiedBy>
  <cp:lastPrinted>2006-03-13T21:47:46Z</cp:lastPrinted>
  <dcterms:created xsi:type="dcterms:W3CDTF">2005-12-06T18:39:52Z</dcterms:created>
  <dcterms:modified xsi:type="dcterms:W3CDTF">2022-06-21T15:58:54Z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0x010100D4A9FB29EB66D94C8E3434B0BFBDA492</vt:lpwstr>
  </property>
</Properties>
</file>