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ONTHLY UPDATES\Website files\Form 3 Local Government Tax Receipts\"/>
    </mc:Choice>
  </mc:AlternateContent>
  <xr:revisionPtr revIDLastSave="0" documentId="13_ncr:1_{5449F43B-54A6-4697-B198-31CD3EB991CA}" xr6:coauthVersionLast="45" xr6:coauthVersionMax="45" xr10:uidLastSave="{00000000-0000-0000-0000-000000000000}"/>
  <bookViews>
    <workbookView xWindow="-22530" yWindow="705" windowWidth="19755" windowHeight="14355" tabRatio="873" xr2:uid="{00000000-000D-0000-FFFF-FFFF00000000}"/>
  </bookViews>
  <sheets>
    <sheet name="SFY1920" sheetId="4" r:id="rId1"/>
    <sheet name="Local Option Sales Tax Coll" sheetId="1" r:id="rId2"/>
    <sheet name="Tourist Development Tax" sheetId="2" r:id="rId3"/>
    <sheet name="Conv &amp; Tourist Impact" sheetId="3" r:id="rId4"/>
    <sheet name="Voted 1-Cent Local Option Fuel" sheetId="5" r:id="rId5"/>
    <sheet name="Non-Voted Local Option Fuel " sheetId="6" r:id="rId6"/>
    <sheet name="Addtional Local Option Fuel" sheetId="7" r:id="rId7"/>
  </sheets>
  <definedNames>
    <definedName name="_xlnm.Print_Area" localSheetId="2">'Tourist Development Tax'!$A$9:$C$81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9" i="2" l="1"/>
  <c r="N70" i="2"/>
  <c r="N71" i="2"/>
  <c r="N72" i="2"/>
  <c r="N73" i="2"/>
  <c r="N74" i="2"/>
  <c r="N75" i="2"/>
  <c r="N76" i="2"/>
  <c r="N77" i="2"/>
  <c r="N78" i="2"/>
  <c r="N78" i="3" l="1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2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C12" i="4" l="1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E18" i="4"/>
  <c r="C19" i="4"/>
  <c r="D19" i="4"/>
  <c r="C20" i="4"/>
  <c r="D20" i="4"/>
  <c r="C21" i="4"/>
  <c r="D21" i="4"/>
  <c r="C22" i="4"/>
  <c r="D22" i="4"/>
  <c r="C23" i="4"/>
  <c r="D23" i="4"/>
  <c r="C24" i="4"/>
  <c r="D24" i="4"/>
  <c r="C25" i="4"/>
  <c r="D25" i="4"/>
  <c r="C26" i="4"/>
  <c r="D26" i="4"/>
  <c r="E26" i="4"/>
  <c r="F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G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G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67" i="4"/>
  <c r="D67" i="4"/>
  <c r="F67" i="4"/>
  <c r="C68" i="4"/>
  <c r="D68" i="4"/>
  <c r="C69" i="4"/>
  <c r="D69" i="4"/>
  <c r="C70" i="4"/>
  <c r="D70" i="4"/>
  <c r="C71" i="4"/>
  <c r="D71" i="4"/>
  <c r="C72" i="4"/>
  <c r="D72" i="4"/>
  <c r="C73" i="4"/>
  <c r="D73" i="4"/>
  <c r="C74" i="4"/>
  <c r="D74" i="4"/>
  <c r="C75" i="4"/>
  <c r="D75" i="4"/>
  <c r="C76" i="4"/>
  <c r="D76" i="4"/>
  <c r="C77" i="4"/>
  <c r="D77" i="4"/>
  <c r="D11" i="4"/>
  <c r="C11" i="4"/>
  <c r="N13" i="1"/>
  <c r="B12" i="4" s="1"/>
  <c r="N14" i="1"/>
  <c r="B13" i="4" s="1"/>
  <c r="N15" i="1"/>
  <c r="B14" i="4" s="1"/>
  <c r="N16" i="1"/>
  <c r="B15" i="4" s="1"/>
  <c r="N17" i="1"/>
  <c r="B16" i="4" s="1"/>
  <c r="N18" i="1"/>
  <c r="B17" i="4" s="1"/>
  <c r="N19" i="1"/>
  <c r="B18" i="4" s="1"/>
  <c r="N20" i="1"/>
  <c r="B19" i="4" s="1"/>
  <c r="N21" i="1"/>
  <c r="B20" i="4" s="1"/>
  <c r="N22" i="1"/>
  <c r="B21" i="4" s="1"/>
  <c r="N23" i="1"/>
  <c r="B22" i="4" s="1"/>
  <c r="N24" i="1"/>
  <c r="B23" i="4" s="1"/>
  <c r="N25" i="1"/>
  <c r="B24" i="4" s="1"/>
  <c r="N26" i="1"/>
  <c r="B25" i="4" s="1"/>
  <c r="N27" i="1"/>
  <c r="B26" i="4" s="1"/>
  <c r="N28" i="1"/>
  <c r="B27" i="4" s="1"/>
  <c r="N29" i="1"/>
  <c r="B28" i="4" s="1"/>
  <c r="N30" i="1"/>
  <c r="B29" i="4" s="1"/>
  <c r="N31" i="1"/>
  <c r="B30" i="4" s="1"/>
  <c r="N32" i="1"/>
  <c r="B31" i="4" s="1"/>
  <c r="N33" i="1"/>
  <c r="B32" i="4" s="1"/>
  <c r="N34" i="1"/>
  <c r="B33" i="4" s="1"/>
  <c r="N35" i="1"/>
  <c r="B34" i="4" s="1"/>
  <c r="N36" i="1"/>
  <c r="B35" i="4" s="1"/>
  <c r="N37" i="1"/>
  <c r="B36" i="4" s="1"/>
  <c r="N38" i="1"/>
  <c r="B37" i="4" s="1"/>
  <c r="N39" i="1"/>
  <c r="B38" i="4" s="1"/>
  <c r="N40" i="1"/>
  <c r="B39" i="4" s="1"/>
  <c r="N41" i="1"/>
  <c r="B40" i="4" s="1"/>
  <c r="N42" i="1"/>
  <c r="B41" i="4" s="1"/>
  <c r="N43" i="1"/>
  <c r="B42" i="4" s="1"/>
  <c r="N44" i="1"/>
  <c r="B43" i="4" s="1"/>
  <c r="N45" i="1"/>
  <c r="B44" i="4" s="1"/>
  <c r="N46" i="1"/>
  <c r="B45" i="4" s="1"/>
  <c r="N47" i="1"/>
  <c r="B46" i="4" s="1"/>
  <c r="N48" i="1"/>
  <c r="B47" i="4" s="1"/>
  <c r="N49" i="1"/>
  <c r="B48" i="4" s="1"/>
  <c r="N50" i="1"/>
  <c r="B49" i="4" s="1"/>
  <c r="N51" i="1"/>
  <c r="B50" i="4" s="1"/>
  <c r="N52" i="1"/>
  <c r="B51" i="4" s="1"/>
  <c r="N53" i="1"/>
  <c r="B52" i="4" s="1"/>
  <c r="N54" i="1"/>
  <c r="B53" i="4" s="1"/>
  <c r="N55" i="1"/>
  <c r="B54" i="4" s="1"/>
  <c r="N56" i="1"/>
  <c r="B55" i="4" s="1"/>
  <c r="N57" i="1"/>
  <c r="B56" i="4" s="1"/>
  <c r="N58" i="1"/>
  <c r="B57" i="4" s="1"/>
  <c r="N59" i="1"/>
  <c r="B58" i="4" s="1"/>
  <c r="N60" i="1"/>
  <c r="B59" i="4" s="1"/>
  <c r="N61" i="1"/>
  <c r="B60" i="4" s="1"/>
  <c r="N62" i="1"/>
  <c r="B61" i="4" s="1"/>
  <c r="N63" i="1"/>
  <c r="B62" i="4" s="1"/>
  <c r="N64" i="1"/>
  <c r="B63" i="4" s="1"/>
  <c r="N65" i="1"/>
  <c r="B64" i="4" s="1"/>
  <c r="N66" i="1"/>
  <c r="B65" i="4" s="1"/>
  <c r="N67" i="1"/>
  <c r="B66" i="4" s="1"/>
  <c r="N68" i="1"/>
  <c r="B67" i="4" s="1"/>
  <c r="N69" i="1"/>
  <c r="B68" i="4" s="1"/>
  <c r="N70" i="1"/>
  <c r="B69" i="4" s="1"/>
  <c r="N71" i="1"/>
  <c r="B70" i="4" s="1"/>
  <c r="N72" i="1"/>
  <c r="B71" i="4" s="1"/>
  <c r="N73" i="1"/>
  <c r="B72" i="4" s="1"/>
  <c r="N74" i="1"/>
  <c r="B73" i="4" s="1"/>
  <c r="N75" i="1"/>
  <c r="B74" i="4" s="1"/>
  <c r="N76" i="1"/>
  <c r="B75" i="4" s="1"/>
  <c r="N77" i="1"/>
  <c r="B76" i="4" s="1"/>
  <c r="N78" i="1"/>
  <c r="B77" i="4" s="1"/>
  <c r="N79" i="1"/>
  <c r="B78" i="4" s="1"/>
  <c r="N12" i="1"/>
  <c r="B11" i="4" s="1"/>
  <c r="M80" i="7"/>
  <c r="L80" i="7"/>
  <c r="K80" i="7"/>
  <c r="J80" i="7"/>
  <c r="I80" i="7"/>
  <c r="H80" i="7"/>
  <c r="G80" i="7"/>
  <c r="F80" i="7"/>
  <c r="E80" i="7"/>
  <c r="D80" i="7"/>
  <c r="C80" i="7"/>
  <c r="B80" i="7"/>
  <c r="M80" i="6"/>
  <c r="L80" i="6"/>
  <c r="K80" i="6"/>
  <c r="J80" i="6"/>
  <c r="I80" i="6"/>
  <c r="H80" i="6"/>
  <c r="G80" i="6"/>
  <c r="F80" i="6"/>
  <c r="E80" i="6"/>
  <c r="D80" i="6"/>
  <c r="C80" i="6"/>
  <c r="B80" i="6"/>
  <c r="N78" i="7"/>
  <c r="G77" i="4" s="1"/>
  <c r="N77" i="7"/>
  <c r="G76" i="4" s="1"/>
  <c r="N76" i="7"/>
  <c r="G75" i="4" s="1"/>
  <c r="N75" i="7"/>
  <c r="G74" i="4" s="1"/>
  <c r="N74" i="7"/>
  <c r="G73" i="4" s="1"/>
  <c r="N73" i="7"/>
  <c r="G72" i="4" s="1"/>
  <c r="N72" i="7"/>
  <c r="G71" i="4" s="1"/>
  <c r="N71" i="7"/>
  <c r="G70" i="4" s="1"/>
  <c r="N70" i="7"/>
  <c r="G69" i="4" s="1"/>
  <c r="N69" i="7"/>
  <c r="G68" i="4" s="1"/>
  <c r="N68" i="7"/>
  <c r="G67" i="4" s="1"/>
  <c r="N67" i="7"/>
  <c r="G66" i="4" s="1"/>
  <c r="N66" i="7"/>
  <c r="G65" i="4" s="1"/>
  <c r="N65" i="7"/>
  <c r="G64" i="4" s="1"/>
  <c r="N64" i="7"/>
  <c r="G63" i="4" s="1"/>
  <c r="N63" i="7"/>
  <c r="G62" i="4" s="1"/>
  <c r="N62" i="7"/>
  <c r="G61" i="4" s="1"/>
  <c r="N61" i="7"/>
  <c r="G60" i="4" s="1"/>
  <c r="N60" i="7"/>
  <c r="G59" i="4" s="1"/>
  <c r="N59" i="7"/>
  <c r="G58" i="4" s="1"/>
  <c r="N58" i="7"/>
  <c r="G57" i="4" s="1"/>
  <c r="N57" i="7"/>
  <c r="G56" i="4" s="1"/>
  <c r="N56" i="7"/>
  <c r="G55" i="4" s="1"/>
  <c r="N55" i="7"/>
  <c r="G54" i="4" s="1"/>
  <c r="N54" i="7"/>
  <c r="N53" i="7"/>
  <c r="G52" i="4" s="1"/>
  <c r="N52" i="7"/>
  <c r="G51" i="4" s="1"/>
  <c r="N51" i="7"/>
  <c r="G50" i="4" s="1"/>
  <c r="N50" i="7"/>
  <c r="G49" i="4" s="1"/>
  <c r="N49" i="7"/>
  <c r="G48" i="4" s="1"/>
  <c r="N48" i="7"/>
  <c r="G47" i="4" s="1"/>
  <c r="N47" i="7"/>
  <c r="G46" i="4" s="1"/>
  <c r="N46" i="7"/>
  <c r="G45" i="4" s="1"/>
  <c r="N45" i="7"/>
  <c r="G44" i="4" s="1"/>
  <c r="N44" i="7"/>
  <c r="G43" i="4" s="1"/>
  <c r="N43" i="7"/>
  <c r="G42" i="4" s="1"/>
  <c r="N42" i="7"/>
  <c r="G41" i="4" s="1"/>
  <c r="N41" i="7"/>
  <c r="G40" i="4" s="1"/>
  <c r="N40" i="7"/>
  <c r="G39" i="4" s="1"/>
  <c r="N39" i="7"/>
  <c r="G38" i="4" s="1"/>
  <c r="N38" i="7"/>
  <c r="G37" i="4" s="1"/>
  <c r="N37" i="7"/>
  <c r="G36" i="4" s="1"/>
  <c r="N36" i="7"/>
  <c r="G35" i="4" s="1"/>
  <c r="N35" i="7"/>
  <c r="G34" i="4" s="1"/>
  <c r="N34" i="7"/>
  <c r="N33" i="7"/>
  <c r="G32" i="4" s="1"/>
  <c r="N32" i="7"/>
  <c r="G31" i="4" s="1"/>
  <c r="N31" i="7"/>
  <c r="G30" i="4" s="1"/>
  <c r="N30" i="7"/>
  <c r="G29" i="4" s="1"/>
  <c r="N29" i="7"/>
  <c r="G28" i="4" s="1"/>
  <c r="N28" i="7"/>
  <c r="G27" i="4" s="1"/>
  <c r="N27" i="7"/>
  <c r="G26" i="4" s="1"/>
  <c r="N26" i="7"/>
  <c r="G25" i="4" s="1"/>
  <c r="N25" i="7"/>
  <c r="G24" i="4" s="1"/>
  <c r="N24" i="7"/>
  <c r="G23" i="4" s="1"/>
  <c r="N23" i="7"/>
  <c r="G22" i="4" s="1"/>
  <c r="N22" i="7"/>
  <c r="G21" i="4" s="1"/>
  <c r="N21" i="7"/>
  <c r="G20" i="4" s="1"/>
  <c r="N20" i="7"/>
  <c r="G19" i="4" s="1"/>
  <c r="N19" i="7"/>
  <c r="G18" i="4" s="1"/>
  <c r="N18" i="7"/>
  <c r="G17" i="4" s="1"/>
  <c r="N17" i="7"/>
  <c r="G16" i="4" s="1"/>
  <c r="N16" i="7"/>
  <c r="G15" i="4" s="1"/>
  <c r="N15" i="7"/>
  <c r="G14" i="4" s="1"/>
  <c r="N14" i="7"/>
  <c r="G13" i="4" s="1"/>
  <c r="N13" i="7"/>
  <c r="G12" i="4" s="1"/>
  <c r="N12" i="7"/>
  <c r="G11" i="4" s="1"/>
  <c r="N78" i="6"/>
  <c r="F77" i="4" s="1"/>
  <c r="N77" i="6"/>
  <c r="F76" i="4" s="1"/>
  <c r="N76" i="6"/>
  <c r="F75" i="4" s="1"/>
  <c r="N75" i="6"/>
  <c r="F74" i="4" s="1"/>
  <c r="N74" i="6"/>
  <c r="F73" i="4" s="1"/>
  <c r="N73" i="6"/>
  <c r="F72" i="4" s="1"/>
  <c r="N72" i="6"/>
  <c r="F71" i="4" s="1"/>
  <c r="N71" i="6"/>
  <c r="F70" i="4" s="1"/>
  <c r="N70" i="6"/>
  <c r="F69" i="4" s="1"/>
  <c r="N69" i="6"/>
  <c r="F68" i="4" s="1"/>
  <c r="N68" i="6"/>
  <c r="N67" i="6"/>
  <c r="F66" i="4" s="1"/>
  <c r="N66" i="6"/>
  <c r="F65" i="4" s="1"/>
  <c r="N65" i="6"/>
  <c r="F64" i="4" s="1"/>
  <c r="N64" i="6"/>
  <c r="F63" i="4" s="1"/>
  <c r="N63" i="6"/>
  <c r="F62" i="4" s="1"/>
  <c r="N62" i="6"/>
  <c r="F61" i="4" s="1"/>
  <c r="N61" i="6"/>
  <c r="F60" i="4" s="1"/>
  <c r="N60" i="6"/>
  <c r="F59" i="4" s="1"/>
  <c r="N59" i="6"/>
  <c r="F58" i="4" s="1"/>
  <c r="N58" i="6"/>
  <c r="F57" i="4" s="1"/>
  <c r="N57" i="6"/>
  <c r="F56" i="4" s="1"/>
  <c r="N56" i="6"/>
  <c r="F55" i="4" s="1"/>
  <c r="N55" i="6"/>
  <c r="F54" i="4" s="1"/>
  <c r="N54" i="6"/>
  <c r="F53" i="4" s="1"/>
  <c r="N53" i="6"/>
  <c r="F52" i="4" s="1"/>
  <c r="N52" i="6"/>
  <c r="F51" i="4" s="1"/>
  <c r="N51" i="6"/>
  <c r="F50" i="4" s="1"/>
  <c r="N50" i="6"/>
  <c r="F49" i="4" s="1"/>
  <c r="N49" i="6"/>
  <c r="F48" i="4" s="1"/>
  <c r="N48" i="6"/>
  <c r="F47" i="4" s="1"/>
  <c r="N47" i="6"/>
  <c r="F46" i="4" s="1"/>
  <c r="N46" i="6"/>
  <c r="F45" i="4" s="1"/>
  <c r="N45" i="6"/>
  <c r="F44" i="4" s="1"/>
  <c r="N44" i="6"/>
  <c r="F43" i="4" s="1"/>
  <c r="N43" i="6"/>
  <c r="F42" i="4" s="1"/>
  <c r="N42" i="6"/>
  <c r="F41" i="4" s="1"/>
  <c r="N41" i="6"/>
  <c r="F40" i="4" s="1"/>
  <c r="N40" i="6"/>
  <c r="F39" i="4" s="1"/>
  <c r="N39" i="6"/>
  <c r="F38" i="4" s="1"/>
  <c r="N38" i="6"/>
  <c r="F37" i="4" s="1"/>
  <c r="N37" i="6"/>
  <c r="F36" i="4" s="1"/>
  <c r="N36" i="6"/>
  <c r="F35" i="4" s="1"/>
  <c r="N35" i="6"/>
  <c r="F34" i="4" s="1"/>
  <c r="N34" i="6"/>
  <c r="F33" i="4" s="1"/>
  <c r="N33" i="6"/>
  <c r="F32" i="4" s="1"/>
  <c r="N32" i="6"/>
  <c r="F31" i="4" s="1"/>
  <c r="N31" i="6"/>
  <c r="F30" i="4" s="1"/>
  <c r="N30" i="6"/>
  <c r="F29" i="4" s="1"/>
  <c r="N29" i="6"/>
  <c r="F28" i="4" s="1"/>
  <c r="N28" i="6"/>
  <c r="F27" i="4" s="1"/>
  <c r="N27" i="6"/>
  <c r="N26" i="6"/>
  <c r="F25" i="4" s="1"/>
  <c r="N25" i="6"/>
  <c r="F24" i="4" s="1"/>
  <c r="N24" i="6"/>
  <c r="F23" i="4" s="1"/>
  <c r="N23" i="6"/>
  <c r="F22" i="4" s="1"/>
  <c r="N22" i="6"/>
  <c r="F21" i="4" s="1"/>
  <c r="N21" i="6"/>
  <c r="F20" i="4" s="1"/>
  <c r="N20" i="6"/>
  <c r="F19" i="4" s="1"/>
  <c r="N19" i="6"/>
  <c r="F18" i="4" s="1"/>
  <c r="N18" i="6"/>
  <c r="F17" i="4" s="1"/>
  <c r="N17" i="6"/>
  <c r="F16" i="4" s="1"/>
  <c r="N16" i="6"/>
  <c r="F15" i="4" s="1"/>
  <c r="N15" i="6"/>
  <c r="F14" i="4" s="1"/>
  <c r="N14" i="6"/>
  <c r="F13" i="4" s="1"/>
  <c r="N13" i="6"/>
  <c r="F12" i="4" s="1"/>
  <c r="N12" i="6"/>
  <c r="F11" i="4" s="1"/>
  <c r="M81" i="1"/>
  <c r="L81" i="1"/>
  <c r="K81" i="1"/>
  <c r="J81" i="1"/>
  <c r="I81" i="1"/>
  <c r="H81" i="1"/>
  <c r="G81" i="1"/>
  <c r="F81" i="1"/>
  <c r="E81" i="1"/>
  <c r="D81" i="1"/>
  <c r="C81" i="1"/>
  <c r="B81" i="1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B80" i="5"/>
  <c r="C80" i="5"/>
  <c r="D80" i="5"/>
  <c r="E80" i="5"/>
  <c r="F80" i="5"/>
  <c r="G80" i="5"/>
  <c r="H80" i="5"/>
  <c r="I80" i="5"/>
  <c r="J80" i="5"/>
  <c r="K80" i="5"/>
  <c r="L80" i="5"/>
  <c r="M80" i="5"/>
  <c r="N78" i="5"/>
  <c r="E77" i="4" s="1"/>
  <c r="N77" i="5"/>
  <c r="E76" i="4" s="1"/>
  <c r="N76" i="5"/>
  <c r="E75" i="4" s="1"/>
  <c r="N75" i="5"/>
  <c r="E74" i="4" s="1"/>
  <c r="N74" i="5"/>
  <c r="E73" i="4" s="1"/>
  <c r="N73" i="5"/>
  <c r="E72" i="4" s="1"/>
  <c r="N72" i="5"/>
  <c r="E71" i="4" s="1"/>
  <c r="N71" i="5"/>
  <c r="E70" i="4" s="1"/>
  <c r="N70" i="5"/>
  <c r="E69" i="4" s="1"/>
  <c r="N69" i="5"/>
  <c r="E68" i="4" s="1"/>
  <c r="N68" i="5"/>
  <c r="E67" i="4" s="1"/>
  <c r="N67" i="5"/>
  <c r="E66" i="4" s="1"/>
  <c r="N66" i="5"/>
  <c r="E65" i="4" s="1"/>
  <c r="N65" i="5"/>
  <c r="E64" i="4" s="1"/>
  <c r="N64" i="5"/>
  <c r="E63" i="4" s="1"/>
  <c r="N63" i="5"/>
  <c r="E62" i="4" s="1"/>
  <c r="N62" i="5"/>
  <c r="E61" i="4" s="1"/>
  <c r="N61" i="5"/>
  <c r="E60" i="4" s="1"/>
  <c r="N60" i="5"/>
  <c r="E59" i="4" s="1"/>
  <c r="N59" i="5"/>
  <c r="E58" i="4" s="1"/>
  <c r="N58" i="5"/>
  <c r="E57" i="4" s="1"/>
  <c r="N57" i="5"/>
  <c r="E56" i="4" s="1"/>
  <c r="N56" i="5"/>
  <c r="E55" i="4" s="1"/>
  <c r="N55" i="5"/>
  <c r="E54" i="4" s="1"/>
  <c r="N54" i="5"/>
  <c r="E53" i="4" s="1"/>
  <c r="N53" i="5"/>
  <c r="E52" i="4" s="1"/>
  <c r="N52" i="5"/>
  <c r="E51" i="4" s="1"/>
  <c r="N51" i="5"/>
  <c r="E50" i="4" s="1"/>
  <c r="N50" i="5"/>
  <c r="E49" i="4" s="1"/>
  <c r="N49" i="5"/>
  <c r="E48" i="4" s="1"/>
  <c r="N48" i="5"/>
  <c r="E47" i="4" s="1"/>
  <c r="N47" i="5"/>
  <c r="E46" i="4" s="1"/>
  <c r="N46" i="5"/>
  <c r="E45" i="4" s="1"/>
  <c r="N45" i="5"/>
  <c r="E44" i="4" s="1"/>
  <c r="N44" i="5"/>
  <c r="E43" i="4" s="1"/>
  <c r="N43" i="5"/>
  <c r="E42" i="4" s="1"/>
  <c r="N42" i="5"/>
  <c r="E41" i="4" s="1"/>
  <c r="N41" i="5"/>
  <c r="E40" i="4" s="1"/>
  <c r="N40" i="5"/>
  <c r="E39" i="4" s="1"/>
  <c r="N39" i="5"/>
  <c r="E38" i="4" s="1"/>
  <c r="N38" i="5"/>
  <c r="E37" i="4" s="1"/>
  <c r="N37" i="5"/>
  <c r="E36" i="4" s="1"/>
  <c r="N36" i="5"/>
  <c r="E35" i="4" s="1"/>
  <c r="N35" i="5"/>
  <c r="E34" i="4" s="1"/>
  <c r="N34" i="5"/>
  <c r="E33" i="4" s="1"/>
  <c r="N33" i="5"/>
  <c r="E32" i="4" s="1"/>
  <c r="N32" i="5"/>
  <c r="E31" i="4" s="1"/>
  <c r="N31" i="5"/>
  <c r="E30" i="4" s="1"/>
  <c r="N30" i="5"/>
  <c r="E29" i="4" s="1"/>
  <c r="N29" i="5"/>
  <c r="E28" i="4" s="1"/>
  <c r="N28" i="5"/>
  <c r="E27" i="4" s="1"/>
  <c r="N27" i="5"/>
  <c r="N26" i="5"/>
  <c r="E25" i="4" s="1"/>
  <c r="N25" i="5"/>
  <c r="E24" i="4" s="1"/>
  <c r="N24" i="5"/>
  <c r="E23" i="4" s="1"/>
  <c r="N23" i="5"/>
  <c r="E22" i="4" s="1"/>
  <c r="N22" i="5"/>
  <c r="E21" i="4" s="1"/>
  <c r="N21" i="5"/>
  <c r="E20" i="4" s="1"/>
  <c r="N20" i="5"/>
  <c r="E19" i="4" s="1"/>
  <c r="N19" i="5"/>
  <c r="N18" i="5"/>
  <c r="E17" i="4" s="1"/>
  <c r="N17" i="5"/>
  <c r="E16" i="4" s="1"/>
  <c r="N16" i="5"/>
  <c r="E15" i="4" s="1"/>
  <c r="N15" i="5"/>
  <c r="E14" i="4" s="1"/>
  <c r="N14" i="5"/>
  <c r="E13" i="4" s="1"/>
  <c r="N13" i="5"/>
  <c r="E12" i="4" s="1"/>
  <c r="N12" i="5"/>
  <c r="E11" i="4" s="1"/>
  <c r="N80" i="5" l="1"/>
  <c r="G80" i="4"/>
  <c r="N80" i="7"/>
  <c r="F80" i="4"/>
  <c r="N80" i="6"/>
  <c r="E80" i="4"/>
  <c r="D80" i="4"/>
  <c r="B80" i="4"/>
  <c r="N81" i="1"/>
  <c r="C80" i="4"/>
</calcChain>
</file>

<file path=xl/sharedStrings.xml><?xml version="1.0" encoding="utf-8"?>
<sst xmlns="http://schemas.openxmlformats.org/spreadsheetml/2006/main" count="575" uniqueCount="142">
  <si>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</si>
  <si>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</si>
  <si>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</si>
  <si>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</si>
  <si>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</si>
  <si>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</si>
  <si>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</si>
  <si>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</si>
  <si>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</si>
  <si>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</si>
  <si>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</si>
  <si>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</si>
  <si>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</si>
  <si>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</si>
  <si>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</si>
  <si>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</si>
  <si>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</si>
  <si>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</si>
  <si>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</si>
  <si>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</si>
  <si>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</si>
  <si>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</si>
  <si>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</si>
  <si>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</si>
  <si>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</si>
  <si>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</si>
  <si>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</si>
  <si>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</si>
  <si>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</si>
  <si>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</si>
  <si>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</si>
  <si>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</si>
  <si>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</si>
  <si>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</si>
  <si>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</si>
  <si>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</si>
  <si>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</si>
  <si>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</si>
  <si>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</si>
  <si>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</si>
  <si>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</si>
  <si>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</si>
  <si>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</si>
  <si>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</si>
  <si>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</si>
  <si>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</si>
  <si>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</si>
  <si>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</si>
  <si>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</si>
  <si>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</si>
  <si>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</si>
  <si>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</si>
  <si>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</si>
  <si>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</si>
  <si>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</si>
  <si>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</si>
  <si>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</si>
  <si>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</si>
  <si>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</si>
  <si>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</si>
  <si>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</si>
  <si>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</si>
  <si>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</si>
  <si>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</si>
  <si>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</si>
  <si>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</si>
  <si>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</si>
  <si>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</si>
  <si>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</si>
  <si>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</si>
  <si>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</si>
  <si>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</si>
  <si>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</si>
  <si>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</si>
  <si>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</si>
  <si>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</si>
  <si>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</si>
  <si>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</si>
  <si>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</si>
  <si>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</si>
  <si>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</si>
  <si>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</si>
  <si>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</si>
  <si>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</si>
  <si>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</si>
  <si>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</si>
  <si>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</si>
  <si>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</si>
  <si>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</si>
  <si>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</si>
  <si>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</si>
  <si>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</si>
  <si>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</si>
  <si>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</si>
  <si>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</si>
  <si>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</si>
  <si>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</si>
  <si>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</si>
  <si>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</si>
  <si>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</si>
  <si>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</si>
  <si>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</si>
  <si>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</si>
  <si>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</si>
  <si>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</si>
  <si>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</si>
  <si>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</si>
  <si>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</si>
  <si>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</si>
  <si>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</si>
  <si>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</si>
  <si>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</si>
  <si>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</si>
  <si>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</si>
  <si>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</si>
  <si>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</si>
  <si>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</si>
  <si>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</si>
  <si>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</si>
  <si>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</si>
  <si>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</si>
  <si>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</si>
  <si>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</si>
  <si>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</si>
  <si>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</si>
  <si>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</si>
  <si>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</si>
  <si>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</si>
  <si>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</si>
  <si>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</si>
  <si>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72*Taylor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</si>
  <si>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</si>
  <si>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</si>
  <si>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</si>
  <si>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</si>
  <si>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</si>
  <si>
    <t>Note: check individual tabs for monthlies</t>
  </si>
  <si>
    <t>53*Martin</t>
  </si>
  <si>
    <t>28 *Flagler</t>
  </si>
  <si>
    <t>52*Marion</t>
  </si>
  <si>
    <t>VALIDATED TAX RECEIPTS DATA FOR:  JULY, 2019 thru June, 2020</t>
  </si>
  <si>
    <t>SFY19-20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</si>
</sst>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MT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11"/>
      <color indexed="9"/>
      <name val="Arial"/>
      <family val="2"/>
    </font>
    <font>
      <sz val="19"/>
      <color indexed="4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61">
    <xf numFmtId="0" fontId="0" fillId="0" borderId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1" applyNumberFormat="0" applyAlignment="0" applyProtection="0"/>
    <xf numFmtId="0" fontId="30" fillId="13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11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2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" fillId="41" borderId="7" applyNumberFormat="0" applyFont="0" applyAlignment="0" applyProtection="0"/>
    <xf numFmtId="0" fontId="40" fillId="13" borderId="8" applyNumberFormat="0" applyAlignment="0" applyProtection="0"/>
    <xf numFmtId="0" fontId="40" fillId="13" borderId="8" applyNumberFormat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2" fillId="11" borderId="9" applyNumberFormat="0" applyProtection="0">
      <alignment vertical="center"/>
    </xf>
    <xf numFmtId="4" fontId="13" fillId="42" borderId="9" applyNumberFormat="0" applyProtection="0">
      <alignment vertical="center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0" fontId="12" fillId="42" borderId="9" applyNumberFormat="0" applyProtection="0">
      <alignment horizontal="left" vertical="top" indent="1"/>
    </xf>
    <xf numFmtId="4" fontId="14" fillId="43" borderId="0" applyNumberFormat="0" applyProtection="0">
      <alignment horizontal="left" vertical="center" indent="1"/>
    </xf>
    <xf numFmtId="4" fontId="14" fillId="43" borderId="0" applyNumberFormat="0" applyProtection="0">
      <alignment horizontal="left" vertical="center" indent="1"/>
    </xf>
    <xf numFmtId="4" fontId="12" fillId="43" borderId="0" applyNumberFormat="0" applyProtection="0">
      <alignment horizontal="left" vertical="center" indent="1"/>
    </xf>
    <xf numFmtId="4" fontId="15" fillId="4" borderId="9" applyNumberFormat="0" applyProtection="0">
      <alignment horizontal="right" vertical="center"/>
    </xf>
    <xf numFmtId="4" fontId="15" fillId="12" borderId="9" applyNumberFormat="0" applyProtection="0">
      <alignment horizontal="right" vertical="center"/>
    </xf>
    <xf numFmtId="4" fontId="15" fillId="27" borderId="9" applyNumberFormat="0" applyProtection="0">
      <alignment horizontal="right" vertical="center"/>
    </xf>
    <xf numFmtId="4" fontId="15" fillId="15" borderId="9" applyNumberFormat="0" applyProtection="0">
      <alignment horizontal="right" vertical="center"/>
    </xf>
    <xf numFmtId="4" fontId="15" fillId="19" borderId="9" applyNumberFormat="0" applyProtection="0">
      <alignment horizontal="right" vertical="center"/>
    </xf>
    <xf numFmtId="4" fontId="15" fillId="35" borderId="9" applyNumberFormat="0" applyProtection="0">
      <alignment horizontal="right" vertical="center"/>
    </xf>
    <xf numFmtId="4" fontId="15" fillId="7" borderId="9" applyNumberFormat="0" applyProtection="0">
      <alignment horizontal="right" vertical="center"/>
    </xf>
    <xf numFmtId="4" fontId="15" fillId="14" borderId="9" applyNumberFormat="0" applyProtection="0">
      <alignment horizontal="right" vertical="center"/>
    </xf>
    <xf numFmtId="4" fontId="15" fillId="9" borderId="9" applyNumberFormat="0" applyProtection="0">
      <alignment horizontal="right" vertical="center"/>
    </xf>
    <xf numFmtId="4" fontId="12" fillId="44" borderId="1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24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4" fontId="15" fillId="47" borderId="9" applyNumberFormat="0" applyProtection="0">
      <alignment horizontal="right" vertical="center"/>
    </xf>
    <xf numFmtId="4" fontId="17" fillId="45" borderId="0" applyNumberFormat="0" applyProtection="0">
      <alignment horizontal="left" vertical="center" indent="1"/>
    </xf>
    <xf numFmtId="4" fontId="2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5" fillId="45" borderId="0" applyNumberFormat="0" applyProtection="0">
      <alignment horizontal="left" vertical="center" indent="1"/>
    </xf>
    <xf numFmtId="4" fontId="17" fillId="43" borderId="0" applyNumberFormat="0" applyProtection="0">
      <alignment horizontal="left" vertical="center" indent="1"/>
    </xf>
    <xf numFmtId="4" fontId="2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4" fontId="15" fillId="43" borderId="0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center" indent="1"/>
    </xf>
    <xf numFmtId="0" fontId="11" fillId="46" borderId="9" applyNumberFormat="0" applyProtection="0">
      <alignment horizontal="left" vertical="top" indent="1"/>
    </xf>
    <xf numFmtId="0" fontId="23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6" borderId="9" applyNumberFormat="0" applyProtection="0">
      <alignment horizontal="left" vertical="top" indent="1"/>
    </xf>
    <xf numFmtId="0" fontId="11" fillId="43" borderId="9" applyNumberFormat="0" applyProtection="0">
      <alignment horizontal="left" vertical="center" indent="1"/>
    </xf>
    <xf numFmtId="0" fontId="23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center" indent="1"/>
    </xf>
    <xf numFmtId="0" fontId="11" fillId="43" borderId="9" applyNumberFormat="0" applyProtection="0">
      <alignment horizontal="left" vertical="top" indent="1"/>
    </xf>
    <xf numFmtId="0" fontId="23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3" borderId="9" applyNumberFormat="0" applyProtection="0">
      <alignment horizontal="left" vertical="top" indent="1"/>
    </xf>
    <xf numFmtId="0" fontId="11" fillId="48" borderId="9" applyNumberFormat="0" applyProtection="0">
      <alignment horizontal="left" vertical="center" indent="1"/>
    </xf>
    <xf numFmtId="0" fontId="23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center" indent="1"/>
    </xf>
    <xf numFmtId="0" fontId="11" fillId="48" borderId="9" applyNumberFormat="0" applyProtection="0">
      <alignment horizontal="left" vertical="top" indent="1"/>
    </xf>
    <xf numFmtId="0" fontId="23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8" borderId="9" applyNumberFormat="0" applyProtection="0">
      <alignment horizontal="left" vertical="top" indent="1"/>
    </xf>
    <xf numFmtId="0" fontId="11" fillId="49" borderId="9" applyNumberFormat="0" applyProtection="0">
      <alignment horizontal="left" vertical="center" indent="1"/>
    </xf>
    <xf numFmtId="0" fontId="23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center" indent="1"/>
    </xf>
    <xf numFmtId="0" fontId="11" fillId="49" borderId="9" applyNumberFormat="0" applyProtection="0">
      <alignment horizontal="left" vertical="top" indent="1"/>
    </xf>
    <xf numFmtId="0" fontId="23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11" fillId="49" borderId="9" applyNumberFormat="0" applyProtection="0">
      <alignment horizontal="left" vertical="top" inden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46" fillId="31" borderId="11" applyBorder="0"/>
    <xf numFmtId="4" fontId="15" fillId="50" borderId="9" applyNumberFormat="0" applyProtection="0">
      <alignment vertical="center"/>
    </xf>
    <xf numFmtId="4" fontId="18" fillId="50" borderId="9" applyNumberFormat="0" applyProtection="0">
      <alignment vertical="center"/>
    </xf>
    <xf numFmtId="4" fontId="15" fillId="50" borderId="9" applyNumberFormat="0" applyProtection="0">
      <alignment horizontal="left" vertical="center" indent="1"/>
    </xf>
    <xf numFmtId="0" fontId="15" fillId="50" borderId="9" applyNumberFormat="0" applyProtection="0">
      <alignment horizontal="left" vertical="top" indent="1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5" fillId="45" borderId="9" applyNumberFormat="0" applyProtection="0">
      <alignment horizontal="right" vertical="center"/>
    </xf>
    <xf numFmtId="4" fontId="18" fillId="45" borderId="9" applyNumberFormat="0" applyProtection="0">
      <alignment horizontal="right" vertical="center"/>
    </xf>
    <xf numFmtId="4" fontId="19" fillId="47" borderId="9" applyNumberFormat="0" applyProtection="0">
      <alignment horizontal="left" vertical="center" indent="1"/>
    </xf>
    <xf numFmtId="4" fontId="19" fillId="47" borderId="9" applyNumberFormat="0" applyProtection="0">
      <alignment horizontal="left" vertical="center" indent="1"/>
    </xf>
    <xf numFmtId="4" fontId="15" fillId="47" borderId="9" applyNumberFormat="0" applyProtection="0">
      <alignment horizontal="left" vertical="center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0" fontId="19" fillId="43" borderId="9" applyNumberFormat="0" applyProtection="0">
      <alignment horizontal="left" vertical="top" indent="1"/>
    </xf>
    <xf numFmtId="4" fontId="20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50" fillId="40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0" fontId="45" fillId="51" borderId="12"/>
    <xf numFmtId="4" fontId="21" fillId="45" borderId="9" applyNumberFormat="0" applyProtection="0">
      <alignment horizontal="right" vertical="center"/>
    </xf>
    <xf numFmtId="0" fontId="7" fillId="52" borderId="0"/>
    <xf numFmtId="49" fontId="8" fillId="52" borderId="0"/>
    <xf numFmtId="49" fontId="9" fillId="52" borderId="13">
      <alignment wrapText="1"/>
    </xf>
    <xf numFmtId="49" fontId="9" fillId="52" borderId="0">
      <alignment wrapText="1"/>
    </xf>
    <xf numFmtId="0" fontId="7" fillId="53" borderId="13">
      <protection locked="0"/>
    </xf>
    <xf numFmtId="0" fontId="7" fillId="52" borderId="0"/>
    <xf numFmtId="0" fontId="10" fillId="54" borderId="0"/>
    <xf numFmtId="0" fontId="10" fillId="55" borderId="0"/>
    <xf numFmtId="0" fontId="10" fillId="56" borderId="0"/>
    <xf numFmtId="0" fontId="44" fillId="0" borderId="0" applyNumberFormat="0" applyFill="0" applyBorder="0" applyAlignment="0" applyProtection="0"/>
    <xf numFmtId="39" fontId="2" fillId="0" borderId="0"/>
    <xf numFmtId="0" fontId="10" fillId="57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0" applyNumberFormat="1" applyFill="1" applyAlignment="1">
      <alignment horizontal="right"/>
    </xf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3" fontId="4" fillId="0" borderId="0" xfId="498" applyNumberFormat="1" applyFont="1" applyFill="1" applyProtection="1"/>
    <xf numFmtId="0" fontId="0" fillId="58" borderId="0" xfId="0" applyFill="1" applyAlignment="1"/>
    <xf numFmtId="0" fontId="0" fillId="58" borderId="0" xfId="0" applyFill="1"/>
    <xf numFmtId="0" fontId="0" fillId="59" borderId="0" xfId="0" applyFill="1"/>
    <xf numFmtId="3" fontId="2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center"/>
    </xf>
    <xf numFmtId="3" fontId="0" fillId="58" borderId="0" xfId="0" applyNumberFormat="1" applyFill="1"/>
    <xf numFmtId="8" fontId="0" fillId="0" borderId="0" xfId="0" applyNumberFormat="1"/>
    <xf numFmtId="165" fontId="2" fillId="0" borderId="0" xfId="352" applyNumberFormat="1" applyBorder="1"/>
    <xf numFmtId="0" fontId="0" fillId="0" borderId="0" xfId="0" applyBorder="1"/>
    <xf numFmtId="17" fontId="0" fillId="0" borderId="0" xfId="0" applyNumberFormat="1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2261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2_autopost vouchers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2 3" xfId="12" xr:uid="{00000000-0005-0000-0000-00000B000000}"/>
    <cellStyle name="20% - Accent2 2_autopost vouchers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6" xfId="17" xr:uid="{00000000-0005-0000-0000-000010000000}"/>
    <cellStyle name="20% - Accent2 7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2 3" xfId="21" xr:uid="{00000000-0005-0000-0000-000014000000}"/>
    <cellStyle name="20% - Accent3 2_autopost vouchers" xfId="22" xr:uid="{00000000-0005-0000-0000-000015000000}"/>
    <cellStyle name="20% - Accent3 3" xfId="23" xr:uid="{00000000-0005-0000-0000-000016000000}"/>
    <cellStyle name="20% - Accent3 4" xfId="24" xr:uid="{00000000-0005-0000-0000-000017000000}"/>
    <cellStyle name="20% - Accent3 5" xfId="25" xr:uid="{00000000-0005-0000-0000-000018000000}"/>
    <cellStyle name="20% - Accent3 6" xfId="26" xr:uid="{00000000-0005-0000-0000-000019000000}"/>
    <cellStyle name="20% - Accent3 7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2 3" xfId="30" xr:uid="{00000000-0005-0000-0000-00001D000000}"/>
    <cellStyle name="20% - Accent4 2_autopost vouchers" xfId="31" xr:uid="{00000000-0005-0000-0000-00001E000000}"/>
    <cellStyle name="20% - Accent4 3" xfId="32" xr:uid="{00000000-0005-0000-0000-00001F000000}"/>
    <cellStyle name="20% - Accent4 4" xfId="33" xr:uid="{00000000-0005-0000-0000-000020000000}"/>
    <cellStyle name="20% - Accent4 5" xfId="34" xr:uid="{00000000-0005-0000-0000-000021000000}"/>
    <cellStyle name="20% - Accent4 6" xfId="35" xr:uid="{00000000-0005-0000-0000-000022000000}"/>
    <cellStyle name="20% - Accent4 7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2 3" xfId="39" xr:uid="{00000000-0005-0000-0000-000026000000}"/>
    <cellStyle name="20% - Accent5 2_autopost vouchers" xfId="40" xr:uid="{00000000-0005-0000-0000-000027000000}"/>
    <cellStyle name="20% - Accent5 3" xfId="41" xr:uid="{00000000-0005-0000-0000-000028000000}"/>
    <cellStyle name="20% - Accent5 4" xfId="42" xr:uid="{00000000-0005-0000-0000-000029000000}"/>
    <cellStyle name="20% - Accent5 5" xfId="43" xr:uid="{00000000-0005-0000-0000-00002A000000}"/>
    <cellStyle name="20% - Accent5 6" xfId="44" xr:uid="{00000000-0005-0000-0000-00002B000000}"/>
    <cellStyle name="20% - Accent5 7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2 3" xfId="48" xr:uid="{00000000-0005-0000-0000-00002F000000}"/>
    <cellStyle name="20% - Accent6 2_autopost vouchers" xfId="49" xr:uid="{00000000-0005-0000-0000-000030000000}"/>
    <cellStyle name="20% - Accent6 3" xfId="50" xr:uid="{00000000-0005-0000-0000-000031000000}"/>
    <cellStyle name="20% - Accent6 4" xfId="51" xr:uid="{00000000-0005-0000-0000-000032000000}"/>
    <cellStyle name="20% - Accent6 5" xfId="52" xr:uid="{00000000-0005-0000-0000-000033000000}"/>
    <cellStyle name="20% - Accent6 6" xfId="53" xr:uid="{00000000-0005-0000-0000-000034000000}"/>
    <cellStyle name="20% - Accent6 7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2 3" xfId="57" xr:uid="{00000000-0005-0000-0000-000038000000}"/>
    <cellStyle name="40% - Accent1 2_autopost vouchers" xfId="58" xr:uid="{00000000-0005-0000-0000-000039000000}"/>
    <cellStyle name="40% - Accent1 3" xfId="59" xr:uid="{00000000-0005-0000-0000-00003A000000}"/>
    <cellStyle name="40% - Accent1 4" xfId="60" xr:uid="{00000000-0005-0000-0000-00003B000000}"/>
    <cellStyle name="40% - Accent1 5" xfId="61" xr:uid="{00000000-0005-0000-0000-00003C000000}"/>
    <cellStyle name="40% - Accent1 6" xfId="62" xr:uid="{00000000-0005-0000-0000-00003D000000}"/>
    <cellStyle name="40% - Accent1 7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2 3" xfId="66" xr:uid="{00000000-0005-0000-0000-000041000000}"/>
    <cellStyle name="40% - Accent2 2_autopost vouchers" xfId="67" xr:uid="{00000000-0005-0000-0000-000042000000}"/>
    <cellStyle name="40% - Accent2 3" xfId="68" xr:uid="{00000000-0005-0000-0000-000043000000}"/>
    <cellStyle name="40% - Accent2 4" xfId="69" xr:uid="{00000000-0005-0000-0000-000044000000}"/>
    <cellStyle name="40% - Accent2 5" xfId="70" xr:uid="{00000000-0005-0000-0000-000045000000}"/>
    <cellStyle name="40% - Accent2 6" xfId="71" xr:uid="{00000000-0005-0000-0000-000046000000}"/>
    <cellStyle name="40% - Accent2 7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2 3" xfId="75" xr:uid="{00000000-0005-0000-0000-00004A000000}"/>
    <cellStyle name="40% - Accent3 2_autopost vouchers" xfId="76" xr:uid="{00000000-0005-0000-0000-00004B000000}"/>
    <cellStyle name="40% - Accent3 3" xfId="77" xr:uid="{00000000-0005-0000-0000-00004C000000}"/>
    <cellStyle name="40% - Accent3 4" xfId="78" xr:uid="{00000000-0005-0000-0000-00004D000000}"/>
    <cellStyle name="40% - Accent3 5" xfId="79" xr:uid="{00000000-0005-0000-0000-00004E000000}"/>
    <cellStyle name="40% - Accent3 6" xfId="80" xr:uid="{00000000-0005-0000-0000-00004F000000}"/>
    <cellStyle name="40% - Accent3 7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2 3" xfId="84" xr:uid="{00000000-0005-0000-0000-000053000000}"/>
    <cellStyle name="40% - Accent4 2_autopost vouchers" xfId="85" xr:uid="{00000000-0005-0000-0000-000054000000}"/>
    <cellStyle name="40% - Accent4 3" xfId="86" xr:uid="{00000000-0005-0000-0000-000055000000}"/>
    <cellStyle name="40% - Accent4 4" xfId="87" xr:uid="{00000000-0005-0000-0000-000056000000}"/>
    <cellStyle name="40% - Accent4 5" xfId="88" xr:uid="{00000000-0005-0000-0000-000057000000}"/>
    <cellStyle name="40% - Accent4 6" xfId="89" xr:uid="{00000000-0005-0000-0000-000058000000}"/>
    <cellStyle name="40% - Accent4 7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2 3" xfId="93" xr:uid="{00000000-0005-0000-0000-00005C000000}"/>
    <cellStyle name="40% - Accent5 2_autopost vouchers" xfId="94" xr:uid="{00000000-0005-0000-0000-00005D000000}"/>
    <cellStyle name="40% - Accent5 3" xfId="95" xr:uid="{00000000-0005-0000-0000-00005E000000}"/>
    <cellStyle name="40% - Accent5 4" xfId="96" xr:uid="{00000000-0005-0000-0000-00005F000000}"/>
    <cellStyle name="40% - Accent5 5" xfId="97" xr:uid="{00000000-0005-0000-0000-000060000000}"/>
    <cellStyle name="40% - Accent5 6" xfId="98" xr:uid="{00000000-0005-0000-0000-000061000000}"/>
    <cellStyle name="40% - Accent5 7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2 3" xfId="102" xr:uid="{00000000-0005-0000-0000-000065000000}"/>
    <cellStyle name="40% - Accent6 2_autopost vouchers" xfId="103" xr:uid="{00000000-0005-0000-0000-000066000000}"/>
    <cellStyle name="40% - Accent6 3" xfId="104" xr:uid="{00000000-0005-0000-0000-000067000000}"/>
    <cellStyle name="40% - Accent6 4" xfId="105" xr:uid="{00000000-0005-0000-0000-000068000000}"/>
    <cellStyle name="40% - Accent6 5" xfId="106" xr:uid="{00000000-0005-0000-0000-000069000000}"/>
    <cellStyle name="40% - Accent6 6" xfId="107" xr:uid="{00000000-0005-0000-0000-00006A000000}"/>
    <cellStyle name="40% - Accent6 7" xfId="108" xr:uid="{00000000-0005-0000-0000-00006B000000}"/>
    <cellStyle name="60% - Accent1 2" xfId="109" xr:uid="{00000000-0005-0000-0000-00006C000000}"/>
    <cellStyle name="60% - Accent1 3" xfId="110" xr:uid="{00000000-0005-0000-0000-00006D000000}"/>
    <cellStyle name="60% - Accent2 2" xfId="111" xr:uid="{00000000-0005-0000-0000-00006E000000}"/>
    <cellStyle name="60% - Accent2 3" xfId="112" xr:uid="{00000000-0005-0000-0000-00006F000000}"/>
    <cellStyle name="60% - Accent3 2" xfId="113" xr:uid="{00000000-0005-0000-0000-000070000000}"/>
    <cellStyle name="60% - Accent3 3" xfId="114" xr:uid="{00000000-0005-0000-0000-000071000000}"/>
    <cellStyle name="60% - Accent4 2" xfId="115" xr:uid="{00000000-0005-0000-0000-000072000000}"/>
    <cellStyle name="60% - Accent4 3" xfId="116" xr:uid="{00000000-0005-0000-0000-000073000000}"/>
    <cellStyle name="60% - Accent5 2" xfId="117" xr:uid="{00000000-0005-0000-0000-000074000000}"/>
    <cellStyle name="60% - Accent5 3" xfId="118" xr:uid="{00000000-0005-0000-0000-000075000000}"/>
    <cellStyle name="60% - Accent6 2" xfId="119" xr:uid="{00000000-0005-0000-0000-000076000000}"/>
    <cellStyle name="60% - Accent6 3" xfId="120" xr:uid="{00000000-0005-0000-0000-000077000000}"/>
    <cellStyle name="Accent1 - 20%" xfId="121" xr:uid="{00000000-0005-0000-0000-000078000000}"/>
    <cellStyle name="Accent1 - 20% 2" xfId="122" xr:uid="{00000000-0005-0000-0000-000079000000}"/>
    <cellStyle name="Accent1 - 20% 2 2" xfId="123" xr:uid="{00000000-0005-0000-0000-00007A000000}"/>
    <cellStyle name="Accent1 - 20% 2_autopost vouchers" xfId="124" xr:uid="{00000000-0005-0000-0000-00007B000000}"/>
    <cellStyle name="Accent1 - 20% 3" xfId="125" xr:uid="{00000000-0005-0000-0000-00007C000000}"/>
    <cellStyle name="Accent1 - 20% 4" xfId="126" xr:uid="{00000000-0005-0000-0000-00007D000000}"/>
    <cellStyle name="Accent1 - 20%_ Refunds" xfId="127" xr:uid="{00000000-0005-0000-0000-00007E000000}"/>
    <cellStyle name="Accent1 - 40%" xfId="128" xr:uid="{00000000-0005-0000-0000-00007F000000}"/>
    <cellStyle name="Accent1 - 40% 2" xfId="129" xr:uid="{00000000-0005-0000-0000-000080000000}"/>
    <cellStyle name="Accent1 - 40% 2 2" xfId="130" xr:uid="{00000000-0005-0000-0000-000081000000}"/>
    <cellStyle name="Accent1 - 40% 2_autopost vouchers" xfId="131" xr:uid="{00000000-0005-0000-0000-000082000000}"/>
    <cellStyle name="Accent1 - 40% 3" xfId="132" xr:uid="{00000000-0005-0000-0000-000083000000}"/>
    <cellStyle name="Accent1 - 40% 4" xfId="133" xr:uid="{00000000-0005-0000-0000-000084000000}"/>
    <cellStyle name="Accent1 - 40%_ Refunds" xfId="134" xr:uid="{00000000-0005-0000-0000-000085000000}"/>
    <cellStyle name="Accent1 - 60%" xfId="135" xr:uid="{00000000-0005-0000-0000-000086000000}"/>
    <cellStyle name="Accent1 10" xfId="136" xr:uid="{00000000-0005-0000-0000-000087000000}"/>
    <cellStyle name="Accent1 11" xfId="137" xr:uid="{00000000-0005-0000-0000-000088000000}"/>
    <cellStyle name="Accent1 12" xfId="138" xr:uid="{00000000-0005-0000-0000-000089000000}"/>
    <cellStyle name="Accent1 13" xfId="139" xr:uid="{00000000-0005-0000-0000-00008A000000}"/>
    <cellStyle name="Accent1 14" xfId="140" xr:uid="{00000000-0005-0000-0000-00008B000000}"/>
    <cellStyle name="Accent1 2" xfId="141" xr:uid="{00000000-0005-0000-0000-00008C000000}"/>
    <cellStyle name="Accent1 3" xfId="142" xr:uid="{00000000-0005-0000-0000-00008D000000}"/>
    <cellStyle name="Accent1 3 2" xfId="143" xr:uid="{00000000-0005-0000-0000-00008E000000}"/>
    <cellStyle name="Accent1 4" xfId="144" xr:uid="{00000000-0005-0000-0000-00008F000000}"/>
    <cellStyle name="Accent1 5" xfId="145" xr:uid="{00000000-0005-0000-0000-000090000000}"/>
    <cellStyle name="Accent1 6" xfId="146" xr:uid="{00000000-0005-0000-0000-000091000000}"/>
    <cellStyle name="Accent1 7" xfId="147" xr:uid="{00000000-0005-0000-0000-000092000000}"/>
    <cellStyle name="Accent1 8" xfId="148" xr:uid="{00000000-0005-0000-0000-000093000000}"/>
    <cellStyle name="Accent1 9" xfId="149" xr:uid="{00000000-0005-0000-0000-000094000000}"/>
    <cellStyle name="Accent2 - 20%" xfId="150" xr:uid="{00000000-0005-0000-0000-000095000000}"/>
    <cellStyle name="Accent2 - 20% 2" xfId="151" xr:uid="{00000000-0005-0000-0000-000096000000}"/>
    <cellStyle name="Accent2 - 20% 2 2" xfId="152" xr:uid="{00000000-0005-0000-0000-000097000000}"/>
    <cellStyle name="Accent2 - 20% 2_autopost vouchers" xfId="153" xr:uid="{00000000-0005-0000-0000-000098000000}"/>
    <cellStyle name="Accent2 - 20% 3" xfId="154" xr:uid="{00000000-0005-0000-0000-000099000000}"/>
    <cellStyle name="Accent2 - 20% 4" xfId="155" xr:uid="{00000000-0005-0000-0000-00009A000000}"/>
    <cellStyle name="Accent2 - 20%_ Refunds" xfId="156" xr:uid="{00000000-0005-0000-0000-00009B000000}"/>
    <cellStyle name="Accent2 - 40%" xfId="157" xr:uid="{00000000-0005-0000-0000-00009C000000}"/>
    <cellStyle name="Accent2 - 40% 2" xfId="158" xr:uid="{00000000-0005-0000-0000-00009D000000}"/>
    <cellStyle name="Accent2 - 40% 2 2" xfId="159" xr:uid="{00000000-0005-0000-0000-00009E000000}"/>
    <cellStyle name="Accent2 - 40% 2_autopost vouchers" xfId="160" xr:uid="{00000000-0005-0000-0000-00009F000000}"/>
    <cellStyle name="Accent2 - 40% 3" xfId="161" xr:uid="{00000000-0005-0000-0000-0000A0000000}"/>
    <cellStyle name="Accent2 - 40% 4" xfId="162" xr:uid="{00000000-0005-0000-0000-0000A1000000}"/>
    <cellStyle name="Accent2 - 40%_ Refunds" xfId="163" xr:uid="{00000000-0005-0000-0000-0000A2000000}"/>
    <cellStyle name="Accent2 - 60%" xfId="164" xr:uid="{00000000-0005-0000-0000-0000A3000000}"/>
    <cellStyle name="Accent2 10" xfId="165" xr:uid="{00000000-0005-0000-0000-0000A4000000}"/>
    <cellStyle name="Accent2 11" xfId="166" xr:uid="{00000000-0005-0000-0000-0000A5000000}"/>
    <cellStyle name="Accent2 12" xfId="167" xr:uid="{00000000-0005-0000-0000-0000A6000000}"/>
    <cellStyle name="Accent2 13" xfId="168" xr:uid="{00000000-0005-0000-0000-0000A7000000}"/>
    <cellStyle name="Accent2 14" xfId="169" xr:uid="{00000000-0005-0000-0000-0000A8000000}"/>
    <cellStyle name="Accent2 2" xfId="170" xr:uid="{00000000-0005-0000-0000-0000A9000000}"/>
    <cellStyle name="Accent2 3" xfId="171" xr:uid="{00000000-0005-0000-0000-0000AA000000}"/>
    <cellStyle name="Accent2 3 2" xfId="172" xr:uid="{00000000-0005-0000-0000-0000AB000000}"/>
    <cellStyle name="Accent2 4" xfId="173" xr:uid="{00000000-0005-0000-0000-0000AC000000}"/>
    <cellStyle name="Accent2 5" xfId="174" xr:uid="{00000000-0005-0000-0000-0000AD000000}"/>
    <cellStyle name="Accent2 6" xfId="175" xr:uid="{00000000-0005-0000-0000-0000AE000000}"/>
    <cellStyle name="Accent2 7" xfId="176" xr:uid="{00000000-0005-0000-0000-0000AF000000}"/>
    <cellStyle name="Accent2 8" xfId="177" xr:uid="{00000000-0005-0000-0000-0000B0000000}"/>
    <cellStyle name="Accent2 9" xfId="178" xr:uid="{00000000-0005-0000-0000-0000B1000000}"/>
    <cellStyle name="Accent3 - 20%" xfId="179" xr:uid="{00000000-0005-0000-0000-0000B2000000}"/>
    <cellStyle name="Accent3 - 20% 2" xfId="180" xr:uid="{00000000-0005-0000-0000-0000B3000000}"/>
    <cellStyle name="Accent3 - 20% 2 2" xfId="181" xr:uid="{00000000-0005-0000-0000-0000B4000000}"/>
    <cellStyle name="Accent3 - 20% 2_autopost vouchers" xfId="182" xr:uid="{00000000-0005-0000-0000-0000B5000000}"/>
    <cellStyle name="Accent3 - 20% 3" xfId="183" xr:uid="{00000000-0005-0000-0000-0000B6000000}"/>
    <cellStyle name="Accent3 - 20% 4" xfId="184" xr:uid="{00000000-0005-0000-0000-0000B7000000}"/>
    <cellStyle name="Accent3 - 20%_ Refunds" xfId="185" xr:uid="{00000000-0005-0000-0000-0000B8000000}"/>
    <cellStyle name="Accent3 - 40%" xfId="186" xr:uid="{00000000-0005-0000-0000-0000B9000000}"/>
    <cellStyle name="Accent3 - 40% 2" xfId="187" xr:uid="{00000000-0005-0000-0000-0000BA000000}"/>
    <cellStyle name="Accent3 - 40% 2 2" xfId="188" xr:uid="{00000000-0005-0000-0000-0000BB000000}"/>
    <cellStyle name="Accent3 - 40% 2_autopost vouchers" xfId="189" xr:uid="{00000000-0005-0000-0000-0000BC000000}"/>
    <cellStyle name="Accent3 - 40% 3" xfId="190" xr:uid="{00000000-0005-0000-0000-0000BD000000}"/>
    <cellStyle name="Accent3 - 40% 4" xfId="191" xr:uid="{00000000-0005-0000-0000-0000BE000000}"/>
    <cellStyle name="Accent3 - 40%_ Refunds" xfId="192" xr:uid="{00000000-0005-0000-0000-0000BF000000}"/>
    <cellStyle name="Accent3 - 60%" xfId="193" xr:uid="{00000000-0005-0000-0000-0000C0000000}"/>
    <cellStyle name="Accent3 10" xfId="194" xr:uid="{00000000-0005-0000-0000-0000C1000000}"/>
    <cellStyle name="Accent3 11" xfId="195" xr:uid="{00000000-0005-0000-0000-0000C2000000}"/>
    <cellStyle name="Accent3 12" xfId="196" xr:uid="{00000000-0005-0000-0000-0000C3000000}"/>
    <cellStyle name="Accent3 13" xfId="197" xr:uid="{00000000-0005-0000-0000-0000C4000000}"/>
    <cellStyle name="Accent3 14" xfId="198" xr:uid="{00000000-0005-0000-0000-0000C5000000}"/>
    <cellStyle name="Accent3 2" xfId="199" xr:uid="{00000000-0005-0000-0000-0000C6000000}"/>
    <cellStyle name="Accent3 3" xfId="200" xr:uid="{00000000-0005-0000-0000-0000C7000000}"/>
    <cellStyle name="Accent3 3 2" xfId="201" xr:uid="{00000000-0005-0000-0000-0000C8000000}"/>
    <cellStyle name="Accent3 4" xfId="202" xr:uid="{00000000-0005-0000-0000-0000C9000000}"/>
    <cellStyle name="Accent3 5" xfId="203" xr:uid="{00000000-0005-0000-0000-0000CA000000}"/>
    <cellStyle name="Accent3 6" xfId="204" xr:uid="{00000000-0005-0000-0000-0000CB000000}"/>
    <cellStyle name="Accent3 7" xfId="205" xr:uid="{00000000-0005-0000-0000-0000CC000000}"/>
    <cellStyle name="Accent3 8" xfId="206" xr:uid="{00000000-0005-0000-0000-0000CD000000}"/>
    <cellStyle name="Accent3 9" xfId="207" xr:uid="{00000000-0005-0000-0000-0000CE000000}"/>
    <cellStyle name="Accent4 - 20%" xfId="208" xr:uid="{00000000-0005-0000-0000-0000CF000000}"/>
    <cellStyle name="Accent4 - 20% 2" xfId="209" xr:uid="{00000000-0005-0000-0000-0000D0000000}"/>
    <cellStyle name="Accent4 - 20% 2 2" xfId="210" xr:uid="{00000000-0005-0000-0000-0000D1000000}"/>
    <cellStyle name="Accent4 - 20% 2_autopost vouchers" xfId="211" xr:uid="{00000000-0005-0000-0000-0000D2000000}"/>
    <cellStyle name="Accent4 - 20% 3" xfId="212" xr:uid="{00000000-0005-0000-0000-0000D3000000}"/>
    <cellStyle name="Accent4 - 20% 4" xfId="213" xr:uid="{00000000-0005-0000-0000-0000D4000000}"/>
    <cellStyle name="Accent4 - 20%_ Refunds" xfId="214" xr:uid="{00000000-0005-0000-0000-0000D5000000}"/>
    <cellStyle name="Accent4 - 40%" xfId="215" xr:uid="{00000000-0005-0000-0000-0000D6000000}"/>
    <cellStyle name="Accent4 - 40% 2" xfId="216" xr:uid="{00000000-0005-0000-0000-0000D7000000}"/>
    <cellStyle name="Accent4 - 40% 2 2" xfId="217" xr:uid="{00000000-0005-0000-0000-0000D8000000}"/>
    <cellStyle name="Accent4 - 40% 2_autopost vouchers" xfId="218" xr:uid="{00000000-0005-0000-0000-0000D9000000}"/>
    <cellStyle name="Accent4 - 40% 3" xfId="219" xr:uid="{00000000-0005-0000-0000-0000DA000000}"/>
    <cellStyle name="Accent4 - 40% 4" xfId="220" xr:uid="{00000000-0005-0000-0000-0000DB000000}"/>
    <cellStyle name="Accent4 - 40%_ Refunds" xfId="221" xr:uid="{00000000-0005-0000-0000-0000DC000000}"/>
    <cellStyle name="Accent4 - 60%" xfId="222" xr:uid="{00000000-0005-0000-0000-0000DD000000}"/>
    <cellStyle name="Accent4 10" xfId="223" xr:uid="{00000000-0005-0000-0000-0000DE000000}"/>
    <cellStyle name="Accent4 11" xfId="224" xr:uid="{00000000-0005-0000-0000-0000DF000000}"/>
    <cellStyle name="Accent4 12" xfId="225" xr:uid="{00000000-0005-0000-0000-0000E0000000}"/>
    <cellStyle name="Accent4 13" xfId="226" xr:uid="{00000000-0005-0000-0000-0000E1000000}"/>
    <cellStyle name="Accent4 14" xfId="227" xr:uid="{00000000-0005-0000-0000-0000E2000000}"/>
    <cellStyle name="Accent4 2" xfId="228" xr:uid="{00000000-0005-0000-0000-0000E3000000}"/>
    <cellStyle name="Accent4 3" xfId="229" xr:uid="{00000000-0005-0000-0000-0000E4000000}"/>
    <cellStyle name="Accent4 3 2" xfId="230" xr:uid="{00000000-0005-0000-0000-0000E5000000}"/>
    <cellStyle name="Accent4 4" xfId="231" xr:uid="{00000000-0005-0000-0000-0000E6000000}"/>
    <cellStyle name="Accent4 5" xfId="232" xr:uid="{00000000-0005-0000-0000-0000E7000000}"/>
    <cellStyle name="Accent4 6" xfId="233" xr:uid="{00000000-0005-0000-0000-0000E8000000}"/>
    <cellStyle name="Accent4 7" xfId="234" xr:uid="{00000000-0005-0000-0000-0000E9000000}"/>
    <cellStyle name="Accent4 8" xfId="235" xr:uid="{00000000-0005-0000-0000-0000EA000000}"/>
    <cellStyle name="Accent4 9" xfId="236" xr:uid="{00000000-0005-0000-0000-0000EB000000}"/>
    <cellStyle name="Accent5 - 20%" xfId="237" xr:uid="{00000000-0005-0000-0000-0000EC000000}"/>
    <cellStyle name="Accent5 - 20% 2" xfId="238" xr:uid="{00000000-0005-0000-0000-0000ED000000}"/>
    <cellStyle name="Accent5 - 20% 2 2" xfId="239" xr:uid="{00000000-0005-0000-0000-0000EE000000}"/>
    <cellStyle name="Accent5 - 20% 2_autopost vouchers" xfId="240" xr:uid="{00000000-0005-0000-0000-0000EF000000}"/>
    <cellStyle name="Accent5 - 20% 3" xfId="241" xr:uid="{00000000-0005-0000-0000-0000F0000000}"/>
    <cellStyle name="Accent5 - 20% 4" xfId="242" xr:uid="{00000000-0005-0000-0000-0000F1000000}"/>
    <cellStyle name="Accent5 - 20%_ Refunds" xfId="243" xr:uid="{00000000-0005-0000-0000-0000F2000000}"/>
    <cellStyle name="Accent5 - 40%" xfId="244" xr:uid="{00000000-0005-0000-0000-0000F3000000}"/>
    <cellStyle name="Accent5 - 40% 2" xfId="245" xr:uid="{00000000-0005-0000-0000-0000F4000000}"/>
    <cellStyle name="Accent5 - 40% 2 2" xfId="246" xr:uid="{00000000-0005-0000-0000-0000F5000000}"/>
    <cellStyle name="Accent5 - 40% 2_autopost vouchers" xfId="247" xr:uid="{00000000-0005-0000-0000-0000F6000000}"/>
    <cellStyle name="Accent5 - 40% 3" xfId="248" xr:uid="{00000000-0005-0000-0000-0000F7000000}"/>
    <cellStyle name="Accent5 - 40% 4" xfId="249" xr:uid="{00000000-0005-0000-0000-0000F8000000}"/>
    <cellStyle name="Accent5 - 40%_ Refunds" xfId="250" xr:uid="{00000000-0005-0000-0000-0000F9000000}"/>
    <cellStyle name="Accent5 - 60%" xfId="251" xr:uid="{00000000-0005-0000-0000-0000FA000000}"/>
    <cellStyle name="Accent5 10" xfId="252" xr:uid="{00000000-0005-0000-0000-0000FB000000}"/>
    <cellStyle name="Accent5 11" xfId="253" xr:uid="{00000000-0005-0000-0000-0000FC000000}"/>
    <cellStyle name="Accent5 12" xfId="254" xr:uid="{00000000-0005-0000-0000-0000FD000000}"/>
    <cellStyle name="Accent5 13" xfId="255" xr:uid="{00000000-0005-0000-0000-0000FE000000}"/>
    <cellStyle name="Accent5 14" xfId="256" xr:uid="{00000000-0005-0000-0000-0000FF000000}"/>
    <cellStyle name="Accent5 2" xfId="257" xr:uid="{00000000-0005-0000-0000-000000010000}"/>
    <cellStyle name="Accent5 3" xfId="258" xr:uid="{00000000-0005-0000-0000-000001010000}"/>
    <cellStyle name="Accent5 3 2" xfId="259" xr:uid="{00000000-0005-0000-0000-000002010000}"/>
    <cellStyle name="Accent5 4" xfId="260" xr:uid="{00000000-0005-0000-0000-000003010000}"/>
    <cellStyle name="Accent5 5" xfId="261" xr:uid="{00000000-0005-0000-0000-000004010000}"/>
    <cellStyle name="Accent5 6" xfId="262" xr:uid="{00000000-0005-0000-0000-000005010000}"/>
    <cellStyle name="Accent5 7" xfId="263" xr:uid="{00000000-0005-0000-0000-000006010000}"/>
    <cellStyle name="Accent5 8" xfId="264" xr:uid="{00000000-0005-0000-0000-000007010000}"/>
    <cellStyle name="Accent5 9" xfId="265" xr:uid="{00000000-0005-0000-0000-000008010000}"/>
    <cellStyle name="Accent6 - 20%" xfId="266" xr:uid="{00000000-0005-0000-0000-000009010000}"/>
    <cellStyle name="Accent6 - 20% 2" xfId="267" xr:uid="{00000000-0005-0000-0000-00000A010000}"/>
    <cellStyle name="Accent6 - 20% 2 2" xfId="268" xr:uid="{00000000-0005-0000-0000-00000B010000}"/>
    <cellStyle name="Accent6 - 20% 2_autopost vouchers" xfId="269" xr:uid="{00000000-0005-0000-0000-00000C010000}"/>
    <cellStyle name="Accent6 - 20% 3" xfId="270" xr:uid="{00000000-0005-0000-0000-00000D010000}"/>
    <cellStyle name="Accent6 - 20% 4" xfId="271" xr:uid="{00000000-0005-0000-0000-00000E010000}"/>
    <cellStyle name="Accent6 - 20%_ Refunds" xfId="272" xr:uid="{00000000-0005-0000-0000-00000F010000}"/>
    <cellStyle name="Accent6 - 40%" xfId="273" xr:uid="{00000000-0005-0000-0000-000010010000}"/>
    <cellStyle name="Accent6 - 40% 2" xfId="274" xr:uid="{00000000-0005-0000-0000-000011010000}"/>
    <cellStyle name="Accent6 - 40% 2 2" xfId="275" xr:uid="{00000000-0005-0000-0000-000012010000}"/>
    <cellStyle name="Accent6 - 40% 2_autopost vouchers" xfId="276" xr:uid="{00000000-0005-0000-0000-000013010000}"/>
    <cellStyle name="Accent6 - 40% 3" xfId="277" xr:uid="{00000000-0005-0000-0000-000014010000}"/>
    <cellStyle name="Accent6 - 40% 4" xfId="278" xr:uid="{00000000-0005-0000-0000-000015010000}"/>
    <cellStyle name="Accent6 - 40%_ Refunds" xfId="279" xr:uid="{00000000-0005-0000-0000-000016010000}"/>
    <cellStyle name="Accent6 - 60%" xfId="280" xr:uid="{00000000-0005-0000-0000-000017010000}"/>
    <cellStyle name="Accent6 10" xfId="281" xr:uid="{00000000-0005-0000-0000-000018010000}"/>
    <cellStyle name="Accent6 11" xfId="282" xr:uid="{00000000-0005-0000-0000-000019010000}"/>
    <cellStyle name="Accent6 12" xfId="283" xr:uid="{00000000-0005-0000-0000-00001A010000}"/>
    <cellStyle name="Accent6 13" xfId="284" xr:uid="{00000000-0005-0000-0000-00001B010000}"/>
    <cellStyle name="Accent6 14" xfId="285" xr:uid="{00000000-0005-0000-0000-00001C010000}"/>
    <cellStyle name="Accent6 2" xfId="286" xr:uid="{00000000-0005-0000-0000-00001D010000}"/>
    <cellStyle name="Accent6 3" xfId="287" xr:uid="{00000000-0005-0000-0000-00001E010000}"/>
    <cellStyle name="Accent6 3 2" xfId="288" xr:uid="{00000000-0005-0000-0000-00001F010000}"/>
    <cellStyle name="Accent6 4" xfId="289" xr:uid="{00000000-0005-0000-0000-000020010000}"/>
    <cellStyle name="Accent6 5" xfId="290" xr:uid="{00000000-0005-0000-0000-000021010000}"/>
    <cellStyle name="Accent6 6" xfId="291" xr:uid="{00000000-0005-0000-0000-000022010000}"/>
    <cellStyle name="Accent6 7" xfId="292" xr:uid="{00000000-0005-0000-0000-000023010000}"/>
    <cellStyle name="Accent6 8" xfId="293" xr:uid="{00000000-0005-0000-0000-000024010000}"/>
    <cellStyle name="Accent6 9" xfId="294" xr:uid="{00000000-0005-0000-0000-000025010000}"/>
    <cellStyle name="Bad 2" xfId="295" xr:uid="{00000000-0005-0000-0000-000026010000}"/>
    <cellStyle name="Bad 3" xfId="296" xr:uid="{00000000-0005-0000-0000-000027010000}"/>
    <cellStyle name="Calculation 2" xfId="297" xr:uid="{00000000-0005-0000-0000-000028010000}"/>
    <cellStyle name="Calculation 3" xfId="298" xr:uid="{00000000-0005-0000-0000-000029010000}"/>
    <cellStyle name="Check Cell 2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2 3" xfId="303" xr:uid="{00000000-0005-0000-0000-00002E010000}"/>
    <cellStyle name="Comma 2 4" xfId="304" xr:uid="{00000000-0005-0000-0000-00002F010000}"/>
    <cellStyle name="Comma 3" xfId="305" xr:uid="{00000000-0005-0000-0000-000030010000}"/>
    <cellStyle name="Comma 3 2" xfId="306" xr:uid="{00000000-0005-0000-0000-000031010000}"/>
    <cellStyle name="Comma 4" xfId="307" xr:uid="{00000000-0005-0000-0000-000032010000}"/>
    <cellStyle name="Comma 5" xfId="308" xr:uid="{00000000-0005-0000-0000-000033010000}"/>
    <cellStyle name="Comma 6" xfId="309" xr:uid="{00000000-0005-0000-0000-000034010000}"/>
    <cellStyle name="Currency 10" xfId="310" xr:uid="{00000000-0005-0000-0000-000035010000}"/>
    <cellStyle name="Currency 11" xfId="311" xr:uid="{00000000-0005-0000-0000-000036010000}"/>
    <cellStyle name="Currency 11 2" xfId="312" xr:uid="{00000000-0005-0000-0000-000037010000}"/>
    <cellStyle name="Currency 12" xfId="313" xr:uid="{00000000-0005-0000-0000-000038010000}"/>
    <cellStyle name="Currency 2" xfId="314" xr:uid="{00000000-0005-0000-0000-000039010000}"/>
    <cellStyle name="Currency 2 2" xfId="315" xr:uid="{00000000-0005-0000-0000-00003A010000}"/>
    <cellStyle name="Currency 2 3" xfId="316" xr:uid="{00000000-0005-0000-0000-00003B010000}"/>
    <cellStyle name="Currency 2 4" xfId="317" xr:uid="{00000000-0005-0000-0000-00003C010000}"/>
    <cellStyle name="Currency 2_1st MFT Prelim" xfId="318" xr:uid="{00000000-0005-0000-0000-00003D010000}"/>
    <cellStyle name="Currency 3" xfId="319" xr:uid="{00000000-0005-0000-0000-00003E010000}"/>
    <cellStyle name="Currency 3 2" xfId="320" xr:uid="{00000000-0005-0000-0000-00003F010000}"/>
    <cellStyle name="Currency 4" xfId="321" xr:uid="{00000000-0005-0000-0000-000040010000}"/>
    <cellStyle name="Currency 5" xfId="322" xr:uid="{00000000-0005-0000-0000-000041010000}"/>
    <cellStyle name="Currency 6" xfId="323" xr:uid="{00000000-0005-0000-0000-000042010000}"/>
    <cellStyle name="Currency 7" xfId="324" xr:uid="{00000000-0005-0000-0000-000043010000}"/>
    <cellStyle name="Currency 8" xfId="325" xr:uid="{00000000-0005-0000-0000-000044010000}"/>
    <cellStyle name="Currency 9" xfId="326" xr:uid="{00000000-0005-0000-0000-000045010000}"/>
    <cellStyle name="Emphasis 1" xfId="327" xr:uid="{00000000-0005-0000-0000-000046010000}"/>
    <cellStyle name="Emphasis 2" xfId="328" xr:uid="{00000000-0005-0000-0000-000047010000}"/>
    <cellStyle name="Emphasis 3" xfId="329" xr:uid="{00000000-0005-0000-0000-000048010000}"/>
    <cellStyle name="Explanatory Text 2" xfId="330" xr:uid="{00000000-0005-0000-0000-000049010000}"/>
    <cellStyle name="Explanatory Text 3" xfId="331" xr:uid="{00000000-0005-0000-0000-00004A010000}"/>
    <cellStyle name="Followed Hyperlink 2" xfId="332" xr:uid="{00000000-0005-0000-0000-00004B010000}"/>
    <cellStyle name="Followed Hyperlink 3" xfId="333" xr:uid="{00000000-0005-0000-0000-00004C010000}"/>
    <cellStyle name="Good 2" xfId="334" xr:uid="{00000000-0005-0000-0000-00004D010000}"/>
    <cellStyle name="Good 3" xfId="335" xr:uid="{00000000-0005-0000-0000-00004E010000}"/>
    <cellStyle name="Heading 1 2" xfId="336" xr:uid="{00000000-0005-0000-0000-00004F010000}"/>
    <cellStyle name="Heading 1 3" xfId="337" xr:uid="{00000000-0005-0000-0000-000050010000}"/>
    <cellStyle name="Heading 2 2" xfId="338" xr:uid="{00000000-0005-0000-0000-000051010000}"/>
    <cellStyle name="Heading 2 3" xfId="339" xr:uid="{00000000-0005-0000-0000-000052010000}"/>
    <cellStyle name="Heading 3 2" xfId="340" xr:uid="{00000000-0005-0000-0000-000053010000}"/>
    <cellStyle name="Heading 3 3" xfId="341" xr:uid="{00000000-0005-0000-0000-000054010000}"/>
    <cellStyle name="Heading 4 2" xfId="342" xr:uid="{00000000-0005-0000-0000-000055010000}"/>
    <cellStyle name="Heading 4 3" xfId="343" xr:uid="{00000000-0005-0000-0000-000056010000}"/>
    <cellStyle name="Hyperlink 2" xfId="344" xr:uid="{00000000-0005-0000-0000-000057010000}"/>
    <cellStyle name="Hyperlink 3" xfId="345" xr:uid="{00000000-0005-0000-0000-000058010000}"/>
    <cellStyle name="Input 2" xfId="346" xr:uid="{00000000-0005-0000-0000-000059010000}"/>
    <cellStyle name="Input 3" xfId="347" xr:uid="{00000000-0005-0000-0000-00005A010000}"/>
    <cellStyle name="Linked Cell 2" xfId="348" xr:uid="{00000000-0005-0000-0000-00005B010000}"/>
    <cellStyle name="Linked Cell 3" xfId="349" xr:uid="{00000000-0005-0000-0000-00005C010000}"/>
    <cellStyle name="Neutral 2" xfId="350" xr:uid="{00000000-0005-0000-0000-00005D010000}"/>
    <cellStyle name="Neutral 3" xfId="351" xr:uid="{00000000-0005-0000-0000-00005E010000}"/>
    <cellStyle name="Normal" xfId="0" builtinId="0"/>
    <cellStyle name="Normal 10" xfId="352" xr:uid="{00000000-0005-0000-0000-000060010000}"/>
    <cellStyle name="Normal 11" xfId="353" xr:uid="{00000000-0005-0000-0000-000061010000}"/>
    <cellStyle name="Normal 12" xfId="354" xr:uid="{00000000-0005-0000-0000-000062010000}"/>
    <cellStyle name="Normal 13" xfId="355" xr:uid="{00000000-0005-0000-0000-000063010000}"/>
    <cellStyle name="Normal 14" xfId="356" xr:uid="{00000000-0005-0000-0000-000064010000}"/>
    <cellStyle name="Normal 15" xfId="357" xr:uid="{00000000-0005-0000-0000-000065010000}"/>
    <cellStyle name="Normal 16" xfId="358" xr:uid="{00000000-0005-0000-0000-000066010000}"/>
    <cellStyle name="Normal 17" xfId="359" xr:uid="{00000000-0005-0000-0000-000067010000}"/>
    <cellStyle name="Normal 18" xfId="360" xr:uid="{00000000-0005-0000-0000-000068010000}"/>
    <cellStyle name="Normal 19" xfId="361" xr:uid="{00000000-0005-0000-0000-000069010000}"/>
    <cellStyle name="Normal 2" xfId="362" xr:uid="{00000000-0005-0000-0000-00006A010000}"/>
    <cellStyle name="Normal 2 2" xfId="363" xr:uid="{00000000-0005-0000-0000-00006B010000}"/>
    <cellStyle name="Normal 2 2 2" xfId="364" xr:uid="{00000000-0005-0000-0000-00006C010000}"/>
    <cellStyle name="Normal 2 2_ Refunds" xfId="365" xr:uid="{00000000-0005-0000-0000-00006D010000}"/>
    <cellStyle name="Normal 2 3" xfId="366" xr:uid="{00000000-0005-0000-0000-00006E010000}"/>
    <cellStyle name="Normal 2 3 2" xfId="367" xr:uid="{00000000-0005-0000-0000-00006F010000}"/>
    <cellStyle name="Normal 2 3_autopost vouchers" xfId="368" xr:uid="{00000000-0005-0000-0000-000070010000}"/>
    <cellStyle name="Normal 2 4" xfId="369" xr:uid="{00000000-0005-0000-0000-000071010000}"/>
    <cellStyle name="Normal 2 5" xfId="370" xr:uid="{00000000-0005-0000-0000-000072010000}"/>
    <cellStyle name="Normal 2 6" xfId="371" xr:uid="{00000000-0005-0000-0000-000073010000}"/>
    <cellStyle name="Normal 2 7" xfId="372" xr:uid="{00000000-0005-0000-0000-000074010000}"/>
    <cellStyle name="Normal 2_ Refunds" xfId="373" xr:uid="{00000000-0005-0000-0000-000075010000}"/>
    <cellStyle name="Normal 20" xfId="374" xr:uid="{00000000-0005-0000-0000-000076010000}"/>
    <cellStyle name="Normal 20 2" xfId="375" xr:uid="{00000000-0005-0000-0000-000077010000}"/>
    <cellStyle name="Normal 20_autopost vouchers" xfId="376" xr:uid="{00000000-0005-0000-0000-000078010000}"/>
    <cellStyle name="Normal 21" xfId="377" xr:uid="{00000000-0005-0000-0000-000079010000}"/>
    <cellStyle name="Normal 21 2" xfId="378" xr:uid="{00000000-0005-0000-0000-00007A010000}"/>
    <cellStyle name="Normal 21_autopost vouchers" xfId="379" xr:uid="{00000000-0005-0000-0000-00007B010000}"/>
    <cellStyle name="Normal 22" xfId="380" xr:uid="{00000000-0005-0000-0000-00007C010000}"/>
    <cellStyle name="Normal 3" xfId="381" xr:uid="{00000000-0005-0000-0000-00007D010000}"/>
    <cellStyle name="Normal 3 10" xfId="382" xr:uid="{00000000-0005-0000-0000-00007E010000}"/>
    <cellStyle name="Normal 3 11" xfId="383" xr:uid="{00000000-0005-0000-0000-00007F010000}"/>
    <cellStyle name="Normal 3 12" xfId="384" xr:uid="{00000000-0005-0000-0000-000080010000}"/>
    <cellStyle name="Normal 3 13" xfId="385" xr:uid="{00000000-0005-0000-0000-000081010000}"/>
    <cellStyle name="Normal 3 14" xfId="386" xr:uid="{00000000-0005-0000-0000-000082010000}"/>
    <cellStyle name="Normal 3 15" xfId="387" xr:uid="{00000000-0005-0000-0000-000083010000}"/>
    <cellStyle name="Normal 3 16" xfId="388" xr:uid="{00000000-0005-0000-0000-000084010000}"/>
    <cellStyle name="Normal 3 2" xfId="389" xr:uid="{00000000-0005-0000-0000-000085010000}"/>
    <cellStyle name="Normal 3 3" xfId="390" xr:uid="{00000000-0005-0000-0000-000086010000}"/>
    <cellStyle name="Normal 3 4" xfId="391" xr:uid="{00000000-0005-0000-0000-000087010000}"/>
    <cellStyle name="Normal 3 5" xfId="392" xr:uid="{00000000-0005-0000-0000-000088010000}"/>
    <cellStyle name="Normal 3 6" xfId="393" xr:uid="{00000000-0005-0000-0000-000089010000}"/>
    <cellStyle name="Normal 3 7" xfId="394" xr:uid="{00000000-0005-0000-0000-00008A010000}"/>
    <cellStyle name="Normal 3 8" xfId="395" xr:uid="{00000000-0005-0000-0000-00008B010000}"/>
    <cellStyle name="Normal 3 9" xfId="396" xr:uid="{00000000-0005-0000-0000-00008C010000}"/>
    <cellStyle name="Normal 3_ Refunds" xfId="397" xr:uid="{00000000-0005-0000-0000-00008D010000}"/>
    <cellStyle name="Normal 4" xfId="398" xr:uid="{00000000-0005-0000-0000-00008E010000}"/>
    <cellStyle name="Normal 4 10" xfId="399" xr:uid="{00000000-0005-0000-0000-00008F010000}"/>
    <cellStyle name="Normal 4 11" xfId="400" xr:uid="{00000000-0005-0000-0000-000090010000}"/>
    <cellStyle name="Normal 4 12" xfId="401" xr:uid="{00000000-0005-0000-0000-000091010000}"/>
    <cellStyle name="Normal 4 13" xfId="402" xr:uid="{00000000-0005-0000-0000-000092010000}"/>
    <cellStyle name="Normal 4 14" xfId="403" xr:uid="{00000000-0005-0000-0000-000093010000}"/>
    <cellStyle name="Normal 4 15" xfId="404" xr:uid="{00000000-0005-0000-0000-000094010000}"/>
    <cellStyle name="Normal 4 16" xfId="405" xr:uid="{00000000-0005-0000-0000-000095010000}"/>
    <cellStyle name="Normal 4 17" xfId="406" xr:uid="{00000000-0005-0000-0000-000096010000}"/>
    <cellStyle name="Normal 4 18" xfId="407" xr:uid="{00000000-0005-0000-0000-000097010000}"/>
    <cellStyle name="Normal 4 19" xfId="408" xr:uid="{00000000-0005-0000-0000-000098010000}"/>
    <cellStyle name="Normal 4 2" xfId="409" xr:uid="{00000000-0005-0000-0000-000099010000}"/>
    <cellStyle name="Normal 4 20" xfId="410" xr:uid="{00000000-0005-0000-0000-00009A010000}"/>
    <cellStyle name="Normal 4 21" xfId="411" xr:uid="{00000000-0005-0000-0000-00009B010000}"/>
    <cellStyle name="Normal 4 22" xfId="412" xr:uid="{00000000-0005-0000-0000-00009C010000}"/>
    <cellStyle name="Normal 4 23" xfId="413" xr:uid="{00000000-0005-0000-0000-00009D010000}"/>
    <cellStyle name="Normal 4 24" xfId="414" xr:uid="{00000000-0005-0000-0000-00009E010000}"/>
    <cellStyle name="Normal 4 25" xfId="415" xr:uid="{00000000-0005-0000-0000-00009F010000}"/>
    <cellStyle name="Normal 4 26" xfId="416" xr:uid="{00000000-0005-0000-0000-0000A0010000}"/>
    <cellStyle name="Normal 4 26 2" xfId="417" xr:uid="{00000000-0005-0000-0000-0000A1010000}"/>
    <cellStyle name="Normal 4 26_autopost vouchers" xfId="418" xr:uid="{00000000-0005-0000-0000-0000A2010000}"/>
    <cellStyle name="Normal 4 27" xfId="419" xr:uid="{00000000-0005-0000-0000-0000A3010000}"/>
    <cellStyle name="Normal 4 3" xfId="420" xr:uid="{00000000-0005-0000-0000-0000A4010000}"/>
    <cellStyle name="Normal 4 4" xfId="421" xr:uid="{00000000-0005-0000-0000-0000A5010000}"/>
    <cellStyle name="Normal 4 5" xfId="422" xr:uid="{00000000-0005-0000-0000-0000A6010000}"/>
    <cellStyle name="Normal 4 6" xfId="423" xr:uid="{00000000-0005-0000-0000-0000A7010000}"/>
    <cellStyle name="Normal 4 7" xfId="424" xr:uid="{00000000-0005-0000-0000-0000A8010000}"/>
    <cellStyle name="Normal 4 8" xfId="425" xr:uid="{00000000-0005-0000-0000-0000A9010000}"/>
    <cellStyle name="Normal 4 9" xfId="426" xr:uid="{00000000-0005-0000-0000-0000AA010000}"/>
    <cellStyle name="Normal 4_ Refunds" xfId="427" xr:uid="{00000000-0005-0000-0000-0000AB010000}"/>
    <cellStyle name="Normal 5" xfId="428" xr:uid="{00000000-0005-0000-0000-0000AC010000}"/>
    <cellStyle name="Normal 5 10" xfId="429" xr:uid="{00000000-0005-0000-0000-0000AD010000}"/>
    <cellStyle name="Normal 5 11" xfId="430" xr:uid="{00000000-0005-0000-0000-0000AE010000}"/>
    <cellStyle name="Normal 5 12" xfId="431" xr:uid="{00000000-0005-0000-0000-0000AF010000}"/>
    <cellStyle name="Normal 5 13" xfId="432" xr:uid="{00000000-0005-0000-0000-0000B0010000}"/>
    <cellStyle name="Normal 5 13 2" xfId="433" xr:uid="{00000000-0005-0000-0000-0000B1010000}"/>
    <cellStyle name="Normal 5 13_autopost vouchers" xfId="434" xr:uid="{00000000-0005-0000-0000-0000B2010000}"/>
    <cellStyle name="Normal 5 14" xfId="435" xr:uid="{00000000-0005-0000-0000-0000B3010000}"/>
    <cellStyle name="Normal 5 2" xfId="436" xr:uid="{00000000-0005-0000-0000-0000B4010000}"/>
    <cellStyle name="Normal 5 3" xfId="437" xr:uid="{00000000-0005-0000-0000-0000B5010000}"/>
    <cellStyle name="Normal 5 4" xfId="438" xr:uid="{00000000-0005-0000-0000-0000B6010000}"/>
    <cellStyle name="Normal 5 5" xfId="439" xr:uid="{00000000-0005-0000-0000-0000B7010000}"/>
    <cellStyle name="Normal 5 6" xfId="440" xr:uid="{00000000-0005-0000-0000-0000B8010000}"/>
    <cellStyle name="Normal 5 7" xfId="441" xr:uid="{00000000-0005-0000-0000-0000B9010000}"/>
    <cellStyle name="Normal 5 8" xfId="442" xr:uid="{00000000-0005-0000-0000-0000BA010000}"/>
    <cellStyle name="Normal 5 9" xfId="443" xr:uid="{00000000-0005-0000-0000-0000BB010000}"/>
    <cellStyle name="Normal 5_ Refunds" xfId="444" xr:uid="{00000000-0005-0000-0000-0000BC010000}"/>
    <cellStyle name="Normal 6" xfId="445" xr:uid="{00000000-0005-0000-0000-0000BD010000}"/>
    <cellStyle name="Normal 6 10" xfId="446" xr:uid="{00000000-0005-0000-0000-0000BE010000}"/>
    <cellStyle name="Normal 6 11" xfId="447" xr:uid="{00000000-0005-0000-0000-0000BF010000}"/>
    <cellStyle name="Normal 6 12" xfId="448" xr:uid="{00000000-0005-0000-0000-0000C0010000}"/>
    <cellStyle name="Normal 6 13" xfId="449" xr:uid="{00000000-0005-0000-0000-0000C1010000}"/>
    <cellStyle name="Normal 6 14" xfId="450" xr:uid="{00000000-0005-0000-0000-0000C2010000}"/>
    <cellStyle name="Normal 6 15" xfId="451" xr:uid="{00000000-0005-0000-0000-0000C3010000}"/>
    <cellStyle name="Normal 6 16" xfId="452" xr:uid="{00000000-0005-0000-0000-0000C4010000}"/>
    <cellStyle name="Normal 6 17" xfId="453" xr:uid="{00000000-0005-0000-0000-0000C5010000}"/>
    <cellStyle name="Normal 6 18" xfId="454" xr:uid="{00000000-0005-0000-0000-0000C6010000}"/>
    <cellStyle name="Normal 6 19" xfId="455" xr:uid="{00000000-0005-0000-0000-0000C7010000}"/>
    <cellStyle name="Normal 6 2" xfId="456" xr:uid="{00000000-0005-0000-0000-0000C8010000}"/>
    <cellStyle name="Normal 6 2 2" xfId="457" xr:uid="{00000000-0005-0000-0000-0000C9010000}"/>
    <cellStyle name="Normal 6 2_ Refunds" xfId="458" xr:uid="{00000000-0005-0000-0000-0000CA010000}"/>
    <cellStyle name="Normal 6 20" xfId="459" xr:uid="{00000000-0005-0000-0000-0000CB010000}"/>
    <cellStyle name="Normal 6 21" xfId="460" xr:uid="{00000000-0005-0000-0000-0000CC010000}"/>
    <cellStyle name="Normal 6 22" xfId="461" xr:uid="{00000000-0005-0000-0000-0000CD010000}"/>
    <cellStyle name="Normal 6 23" xfId="462" xr:uid="{00000000-0005-0000-0000-0000CE010000}"/>
    <cellStyle name="Normal 6 23 2" xfId="463" xr:uid="{00000000-0005-0000-0000-0000CF010000}"/>
    <cellStyle name="Normal 6 23_autopost vouchers" xfId="464" xr:uid="{00000000-0005-0000-0000-0000D0010000}"/>
    <cellStyle name="Normal 6 24" xfId="465" xr:uid="{00000000-0005-0000-0000-0000D1010000}"/>
    <cellStyle name="Normal 6 24 2" xfId="466" xr:uid="{00000000-0005-0000-0000-0000D2010000}"/>
    <cellStyle name="Normal 6 24_autopost vouchers" xfId="467" xr:uid="{00000000-0005-0000-0000-0000D3010000}"/>
    <cellStyle name="Normal 6 25" xfId="468" xr:uid="{00000000-0005-0000-0000-0000D4010000}"/>
    <cellStyle name="Normal 6 25 2" xfId="469" xr:uid="{00000000-0005-0000-0000-0000D5010000}"/>
    <cellStyle name="Normal 6 25_autopost vouchers" xfId="470" xr:uid="{00000000-0005-0000-0000-0000D6010000}"/>
    <cellStyle name="Normal 6 26" xfId="471" xr:uid="{00000000-0005-0000-0000-0000D7010000}"/>
    <cellStyle name="Normal 6 3" xfId="472" xr:uid="{00000000-0005-0000-0000-0000D8010000}"/>
    <cellStyle name="Normal 6 4" xfId="473" xr:uid="{00000000-0005-0000-0000-0000D9010000}"/>
    <cellStyle name="Normal 6 5" xfId="474" xr:uid="{00000000-0005-0000-0000-0000DA010000}"/>
    <cellStyle name="Normal 6 6" xfId="475" xr:uid="{00000000-0005-0000-0000-0000DB010000}"/>
    <cellStyle name="Normal 6 7" xfId="476" xr:uid="{00000000-0005-0000-0000-0000DC010000}"/>
    <cellStyle name="Normal 6 8" xfId="477" xr:uid="{00000000-0005-0000-0000-0000DD010000}"/>
    <cellStyle name="Normal 6 9" xfId="478" xr:uid="{00000000-0005-0000-0000-0000DE010000}"/>
    <cellStyle name="Normal 6_ Refunds" xfId="479" xr:uid="{00000000-0005-0000-0000-0000DF010000}"/>
    <cellStyle name="Normal 7" xfId="480" xr:uid="{00000000-0005-0000-0000-0000E0010000}"/>
    <cellStyle name="Normal 7 10" xfId="481" xr:uid="{00000000-0005-0000-0000-0000E1010000}"/>
    <cellStyle name="Normal 7 10 2" xfId="482" xr:uid="{00000000-0005-0000-0000-0000E2010000}"/>
    <cellStyle name="Normal 7 10_autopost vouchers" xfId="483" xr:uid="{00000000-0005-0000-0000-0000E3010000}"/>
    <cellStyle name="Normal 7 11" xfId="484" xr:uid="{00000000-0005-0000-0000-0000E4010000}"/>
    <cellStyle name="Normal 7 2" xfId="485" xr:uid="{00000000-0005-0000-0000-0000E5010000}"/>
    <cellStyle name="Normal 7 2 2" xfId="486" xr:uid="{00000000-0005-0000-0000-0000E6010000}"/>
    <cellStyle name="Normal 7 2_ Refunds" xfId="487" xr:uid="{00000000-0005-0000-0000-0000E7010000}"/>
    <cellStyle name="Normal 7 3" xfId="488" xr:uid="{00000000-0005-0000-0000-0000E8010000}"/>
    <cellStyle name="Normal 7 4" xfId="489" xr:uid="{00000000-0005-0000-0000-0000E9010000}"/>
    <cellStyle name="Normal 7 5" xfId="490" xr:uid="{00000000-0005-0000-0000-0000EA010000}"/>
    <cellStyle name="Normal 7 6" xfId="491" xr:uid="{00000000-0005-0000-0000-0000EB010000}"/>
    <cellStyle name="Normal 7 7" xfId="492" xr:uid="{00000000-0005-0000-0000-0000EC010000}"/>
    <cellStyle name="Normal 7 8" xfId="493" xr:uid="{00000000-0005-0000-0000-0000ED010000}"/>
    <cellStyle name="Normal 7 9" xfId="494" xr:uid="{00000000-0005-0000-0000-0000EE010000}"/>
    <cellStyle name="Normal 7_ Refunds" xfId="495" xr:uid="{00000000-0005-0000-0000-0000EF010000}"/>
    <cellStyle name="Normal 8" xfId="496" xr:uid="{00000000-0005-0000-0000-0000F0010000}"/>
    <cellStyle name="Normal 9" xfId="497" xr:uid="{00000000-0005-0000-0000-0000F1010000}"/>
    <cellStyle name="Normal_Voted 1-Cent Local Option Fuel" xfId="498" xr:uid="{00000000-0005-0000-0000-0000F3010000}"/>
    <cellStyle name="Note 10" xfId="499" xr:uid="{00000000-0005-0000-0000-0000F4010000}"/>
    <cellStyle name="Note 10 2" xfId="500" xr:uid="{00000000-0005-0000-0000-0000F5010000}"/>
    <cellStyle name="Note 10_autopost vouchers" xfId="501" xr:uid="{00000000-0005-0000-0000-0000F6010000}"/>
    <cellStyle name="Note 11" xfId="502" xr:uid="{00000000-0005-0000-0000-0000F7010000}"/>
    <cellStyle name="Note 12" xfId="503" xr:uid="{00000000-0005-0000-0000-0000F8010000}"/>
    <cellStyle name="Note 2" xfId="504" xr:uid="{00000000-0005-0000-0000-0000F9010000}"/>
    <cellStyle name="Note 2 10" xfId="505" xr:uid="{00000000-0005-0000-0000-0000FA010000}"/>
    <cellStyle name="Note 2 10 2" xfId="506" xr:uid="{00000000-0005-0000-0000-0000FB010000}"/>
    <cellStyle name="Note 2 10 2 2" xfId="507" xr:uid="{00000000-0005-0000-0000-0000FC010000}"/>
    <cellStyle name="Note 2 10 2_autopost vouchers" xfId="508" xr:uid="{00000000-0005-0000-0000-0000FD010000}"/>
    <cellStyle name="Note 2 10 3" xfId="509" xr:uid="{00000000-0005-0000-0000-0000FE010000}"/>
    <cellStyle name="Note 2 10_ Refunds" xfId="510" xr:uid="{00000000-0005-0000-0000-0000FF010000}"/>
    <cellStyle name="Note 2 11" xfId="511" xr:uid="{00000000-0005-0000-0000-000000020000}"/>
    <cellStyle name="Note 2 11 2" xfId="512" xr:uid="{00000000-0005-0000-0000-000001020000}"/>
    <cellStyle name="Note 2 11 2 2" xfId="513" xr:uid="{00000000-0005-0000-0000-000002020000}"/>
    <cellStyle name="Note 2 11 2_autopost vouchers" xfId="514" xr:uid="{00000000-0005-0000-0000-000003020000}"/>
    <cellStyle name="Note 2 11 3" xfId="515" xr:uid="{00000000-0005-0000-0000-000004020000}"/>
    <cellStyle name="Note 2 11_ Refunds" xfId="516" xr:uid="{00000000-0005-0000-0000-000005020000}"/>
    <cellStyle name="Note 2 12" xfId="517" xr:uid="{00000000-0005-0000-0000-000006020000}"/>
    <cellStyle name="Note 2 12 2" xfId="518" xr:uid="{00000000-0005-0000-0000-000007020000}"/>
    <cellStyle name="Note 2 12 2 2" xfId="519" xr:uid="{00000000-0005-0000-0000-000008020000}"/>
    <cellStyle name="Note 2 12 2_autopost vouchers" xfId="520" xr:uid="{00000000-0005-0000-0000-000009020000}"/>
    <cellStyle name="Note 2 12 3" xfId="521" xr:uid="{00000000-0005-0000-0000-00000A020000}"/>
    <cellStyle name="Note 2 12_ Refunds" xfId="522" xr:uid="{00000000-0005-0000-0000-00000B020000}"/>
    <cellStyle name="Note 2 13" xfId="523" xr:uid="{00000000-0005-0000-0000-00000C020000}"/>
    <cellStyle name="Note 2 13 2" xfId="524" xr:uid="{00000000-0005-0000-0000-00000D020000}"/>
    <cellStyle name="Note 2 13 2 2" xfId="525" xr:uid="{00000000-0005-0000-0000-00000E020000}"/>
    <cellStyle name="Note 2 13 2_autopost vouchers" xfId="526" xr:uid="{00000000-0005-0000-0000-00000F020000}"/>
    <cellStyle name="Note 2 13 3" xfId="527" xr:uid="{00000000-0005-0000-0000-000010020000}"/>
    <cellStyle name="Note 2 13_ Refunds" xfId="528" xr:uid="{00000000-0005-0000-0000-000011020000}"/>
    <cellStyle name="Note 2 14" xfId="529" xr:uid="{00000000-0005-0000-0000-000012020000}"/>
    <cellStyle name="Note 2 14 2" xfId="530" xr:uid="{00000000-0005-0000-0000-000013020000}"/>
    <cellStyle name="Note 2 14 2 2" xfId="531" xr:uid="{00000000-0005-0000-0000-000014020000}"/>
    <cellStyle name="Note 2 14 2_autopost vouchers" xfId="532" xr:uid="{00000000-0005-0000-0000-000015020000}"/>
    <cellStyle name="Note 2 14 3" xfId="533" xr:uid="{00000000-0005-0000-0000-000016020000}"/>
    <cellStyle name="Note 2 14_ Refunds" xfId="534" xr:uid="{00000000-0005-0000-0000-000017020000}"/>
    <cellStyle name="Note 2 15" xfId="535" xr:uid="{00000000-0005-0000-0000-000018020000}"/>
    <cellStyle name="Note 2 15 2" xfId="536" xr:uid="{00000000-0005-0000-0000-000019020000}"/>
    <cellStyle name="Note 2 15 2 2" xfId="537" xr:uid="{00000000-0005-0000-0000-00001A020000}"/>
    <cellStyle name="Note 2 15 2_autopost vouchers" xfId="538" xr:uid="{00000000-0005-0000-0000-00001B020000}"/>
    <cellStyle name="Note 2 15 3" xfId="539" xr:uid="{00000000-0005-0000-0000-00001C020000}"/>
    <cellStyle name="Note 2 15_ Refunds" xfId="540" xr:uid="{00000000-0005-0000-0000-00001D020000}"/>
    <cellStyle name="Note 2 16" xfId="541" xr:uid="{00000000-0005-0000-0000-00001E020000}"/>
    <cellStyle name="Note 2 16 2" xfId="542" xr:uid="{00000000-0005-0000-0000-00001F020000}"/>
    <cellStyle name="Note 2 16 2 2" xfId="543" xr:uid="{00000000-0005-0000-0000-000020020000}"/>
    <cellStyle name="Note 2 16 2_autopost vouchers" xfId="544" xr:uid="{00000000-0005-0000-0000-000021020000}"/>
    <cellStyle name="Note 2 16 3" xfId="545" xr:uid="{00000000-0005-0000-0000-000022020000}"/>
    <cellStyle name="Note 2 16_ Refunds" xfId="546" xr:uid="{00000000-0005-0000-0000-000023020000}"/>
    <cellStyle name="Note 2 17" xfId="547" xr:uid="{00000000-0005-0000-0000-000024020000}"/>
    <cellStyle name="Note 2 17 2" xfId="548" xr:uid="{00000000-0005-0000-0000-000025020000}"/>
    <cellStyle name="Note 2 17 2 2" xfId="549" xr:uid="{00000000-0005-0000-0000-000026020000}"/>
    <cellStyle name="Note 2 17 2_autopost vouchers" xfId="550" xr:uid="{00000000-0005-0000-0000-000027020000}"/>
    <cellStyle name="Note 2 17 3" xfId="551" xr:uid="{00000000-0005-0000-0000-000028020000}"/>
    <cellStyle name="Note 2 17_ Refunds" xfId="552" xr:uid="{00000000-0005-0000-0000-000029020000}"/>
    <cellStyle name="Note 2 18" xfId="553" xr:uid="{00000000-0005-0000-0000-00002A020000}"/>
    <cellStyle name="Note 2 18 2" xfId="554" xr:uid="{00000000-0005-0000-0000-00002B020000}"/>
    <cellStyle name="Note 2 18 2 2" xfId="555" xr:uid="{00000000-0005-0000-0000-00002C020000}"/>
    <cellStyle name="Note 2 18 2_autopost vouchers" xfId="556" xr:uid="{00000000-0005-0000-0000-00002D020000}"/>
    <cellStyle name="Note 2 18 3" xfId="557" xr:uid="{00000000-0005-0000-0000-00002E020000}"/>
    <cellStyle name="Note 2 18_ Refunds" xfId="558" xr:uid="{00000000-0005-0000-0000-00002F020000}"/>
    <cellStyle name="Note 2 19" xfId="559" xr:uid="{00000000-0005-0000-0000-000030020000}"/>
    <cellStyle name="Note 2 19 2" xfId="560" xr:uid="{00000000-0005-0000-0000-000031020000}"/>
    <cellStyle name="Note 2 19 2 2" xfId="561" xr:uid="{00000000-0005-0000-0000-000032020000}"/>
    <cellStyle name="Note 2 19 2_autopost vouchers" xfId="562" xr:uid="{00000000-0005-0000-0000-000033020000}"/>
    <cellStyle name="Note 2 19 3" xfId="563" xr:uid="{00000000-0005-0000-0000-000034020000}"/>
    <cellStyle name="Note 2 19_ Refunds" xfId="564" xr:uid="{00000000-0005-0000-0000-000035020000}"/>
    <cellStyle name="Note 2 2" xfId="565" xr:uid="{00000000-0005-0000-0000-000036020000}"/>
    <cellStyle name="Note 2 2 10" xfId="566" xr:uid="{00000000-0005-0000-0000-000037020000}"/>
    <cellStyle name="Note 2 2 2" xfId="567" xr:uid="{00000000-0005-0000-0000-000038020000}"/>
    <cellStyle name="Note 2 2 2 2" xfId="568" xr:uid="{00000000-0005-0000-0000-000039020000}"/>
    <cellStyle name="Note 2 2 2 2 2" xfId="569" xr:uid="{00000000-0005-0000-0000-00003A020000}"/>
    <cellStyle name="Note 2 2 2 2_autopost vouchers" xfId="570" xr:uid="{00000000-0005-0000-0000-00003B020000}"/>
    <cellStyle name="Note 2 2 2 3" xfId="571" xr:uid="{00000000-0005-0000-0000-00003C020000}"/>
    <cellStyle name="Note 2 2 2_ Refunds" xfId="572" xr:uid="{00000000-0005-0000-0000-00003D020000}"/>
    <cellStyle name="Note 2 2 3" xfId="573" xr:uid="{00000000-0005-0000-0000-00003E020000}"/>
    <cellStyle name="Note 2 2 3 2" xfId="574" xr:uid="{00000000-0005-0000-0000-00003F020000}"/>
    <cellStyle name="Note 2 2 3 2 2" xfId="575" xr:uid="{00000000-0005-0000-0000-000040020000}"/>
    <cellStyle name="Note 2 2 3 2_autopost vouchers" xfId="576" xr:uid="{00000000-0005-0000-0000-000041020000}"/>
    <cellStyle name="Note 2 2 3 3" xfId="577" xr:uid="{00000000-0005-0000-0000-000042020000}"/>
    <cellStyle name="Note 2 2 3_ Refunds" xfId="578" xr:uid="{00000000-0005-0000-0000-000043020000}"/>
    <cellStyle name="Note 2 2 4" xfId="579" xr:uid="{00000000-0005-0000-0000-000044020000}"/>
    <cellStyle name="Note 2 2 4 2" xfId="580" xr:uid="{00000000-0005-0000-0000-000045020000}"/>
    <cellStyle name="Note 2 2 4 2 2" xfId="581" xr:uid="{00000000-0005-0000-0000-000046020000}"/>
    <cellStyle name="Note 2 2 4 2_autopost vouchers" xfId="582" xr:uid="{00000000-0005-0000-0000-000047020000}"/>
    <cellStyle name="Note 2 2 4 3" xfId="583" xr:uid="{00000000-0005-0000-0000-000048020000}"/>
    <cellStyle name="Note 2 2 4_ Refunds" xfId="584" xr:uid="{00000000-0005-0000-0000-000049020000}"/>
    <cellStyle name="Note 2 2 5" xfId="585" xr:uid="{00000000-0005-0000-0000-00004A020000}"/>
    <cellStyle name="Note 2 2 5 2" xfId="586" xr:uid="{00000000-0005-0000-0000-00004B020000}"/>
    <cellStyle name="Note 2 2 5 2 2" xfId="587" xr:uid="{00000000-0005-0000-0000-00004C020000}"/>
    <cellStyle name="Note 2 2 5 2_autopost vouchers" xfId="588" xr:uid="{00000000-0005-0000-0000-00004D020000}"/>
    <cellStyle name="Note 2 2 5 3" xfId="589" xr:uid="{00000000-0005-0000-0000-00004E020000}"/>
    <cellStyle name="Note 2 2 5_ Refunds" xfId="590" xr:uid="{00000000-0005-0000-0000-00004F020000}"/>
    <cellStyle name="Note 2 2 6" xfId="591" xr:uid="{00000000-0005-0000-0000-000050020000}"/>
    <cellStyle name="Note 2 2 6 2" xfId="592" xr:uid="{00000000-0005-0000-0000-000051020000}"/>
    <cellStyle name="Note 2 2 6 2 2" xfId="593" xr:uid="{00000000-0005-0000-0000-000052020000}"/>
    <cellStyle name="Note 2 2 6 2_autopost vouchers" xfId="594" xr:uid="{00000000-0005-0000-0000-000053020000}"/>
    <cellStyle name="Note 2 2 6 3" xfId="595" xr:uid="{00000000-0005-0000-0000-000054020000}"/>
    <cellStyle name="Note 2 2 6_ Refunds" xfId="596" xr:uid="{00000000-0005-0000-0000-000055020000}"/>
    <cellStyle name="Note 2 2 7" xfId="597" xr:uid="{00000000-0005-0000-0000-000056020000}"/>
    <cellStyle name="Note 2 2 7 2" xfId="598" xr:uid="{00000000-0005-0000-0000-000057020000}"/>
    <cellStyle name="Note 2 2 7 2 2" xfId="599" xr:uid="{00000000-0005-0000-0000-000058020000}"/>
    <cellStyle name="Note 2 2 7 2_autopost vouchers" xfId="600" xr:uid="{00000000-0005-0000-0000-000059020000}"/>
    <cellStyle name="Note 2 2 7 3" xfId="601" xr:uid="{00000000-0005-0000-0000-00005A020000}"/>
    <cellStyle name="Note 2 2 7_ Refunds" xfId="602" xr:uid="{00000000-0005-0000-0000-00005B020000}"/>
    <cellStyle name="Note 2 2 8" xfId="603" xr:uid="{00000000-0005-0000-0000-00005C020000}"/>
    <cellStyle name="Note 2 2 8 2" xfId="604" xr:uid="{00000000-0005-0000-0000-00005D020000}"/>
    <cellStyle name="Note 2 2 8 2 2" xfId="605" xr:uid="{00000000-0005-0000-0000-00005E020000}"/>
    <cellStyle name="Note 2 2 8 2_autopost vouchers" xfId="606" xr:uid="{00000000-0005-0000-0000-00005F020000}"/>
    <cellStyle name="Note 2 2 8 3" xfId="607" xr:uid="{00000000-0005-0000-0000-000060020000}"/>
    <cellStyle name="Note 2 2 8_ Refunds" xfId="608" xr:uid="{00000000-0005-0000-0000-000061020000}"/>
    <cellStyle name="Note 2 2 9" xfId="609" xr:uid="{00000000-0005-0000-0000-000062020000}"/>
    <cellStyle name="Note 2 2 9 2" xfId="610" xr:uid="{00000000-0005-0000-0000-000063020000}"/>
    <cellStyle name="Note 2 2 9_autopost vouchers" xfId="611" xr:uid="{00000000-0005-0000-0000-000064020000}"/>
    <cellStyle name="Note 2 2_ Refunds" xfId="612" xr:uid="{00000000-0005-0000-0000-000065020000}"/>
    <cellStyle name="Note 2 20" xfId="613" xr:uid="{00000000-0005-0000-0000-000066020000}"/>
    <cellStyle name="Note 2 20 2" xfId="614" xr:uid="{00000000-0005-0000-0000-000067020000}"/>
    <cellStyle name="Note 2 20 2 2" xfId="615" xr:uid="{00000000-0005-0000-0000-000068020000}"/>
    <cellStyle name="Note 2 20 2_autopost vouchers" xfId="616" xr:uid="{00000000-0005-0000-0000-000069020000}"/>
    <cellStyle name="Note 2 20 3" xfId="617" xr:uid="{00000000-0005-0000-0000-00006A020000}"/>
    <cellStyle name="Note 2 20_ Refunds" xfId="618" xr:uid="{00000000-0005-0000-0000-00006B020000}"/>
    <cellStyle name="Note 2 21" xfId="619" xr:uid="{00000000-0005-0000-0000-00006C020000}"/>
    <cellStyle name="Note 2 21 2" xfId="620" xr:uid="{00000000-0005-0000-0000-00006D020000}"/>
    <cellStyle name="Note 2 21 2 2" xfId="621" xr:uid="{00000000-0005-0000-0000-00006E020000}"/>
    <cellStyle name="Note 2 21 2_autopost vouchers" xfId="622" xr:uid="{00000000-0005-0000-0000-00006F020000}"/>
    <cellStyle name="Note 2 21 3" xfId="623" xr:uid="{00000000-0005-0000-0000-000070020000}"/>
    <cellStyle name="Note 2 21_ Refunds" xfId="624" xr:uid="{00000000-0005-0000-0000-000071020000}"/>
    <cellStyle name="Note 2 22" xfId="625" xr:uid="{00000000-0005-0000-0000-000072020000}"/>
    <cellStyle name="Note 2 22 2" xfId="626" xr:uid="{00000000-0005-0000-0000-000073020000}"/>
    <cellStyle name="Note 2 22 2 2" xfId="627" xr:uid="{00000000-0005-0000-0000-000074020000}"/>
    <cellStyle name="Note 2 22 2_autopost vouchers" xfId="628" xr:uid="{00000000-0005-0000-0000-000075020000}"/>
    <cellStyle name="Note 2 22 3" xfId="629" xr:uid="{00000000-0005-0000-0000-000076020000}"/>
    <cellStyle name="Note 2 22_ Refunds" xfId="630" xr:uid="{00000000-0005-0000-0000-000077020000}"/>
    <cellStyle name="Note 2 23" xfId="631" xr:uid="{00000000-0005-0000-0000-000078020000}"/>
    <cellStyle name="Note 2 23 2" xfId="632" xr:uid="{00000000-0005-0000-0000-000079020000}"/>
    <cellStyle name="Note 2 23 2 2" xfId="633" xr:uid="{00000000-0005-0000-0000-00007A020000}"/>
    <cellStyle name="Note 2 23 2_autopost vouchers" xfId="634" xr:uid="{00000000-0005-0000-0000-00007B020000}"/>
    <cellStyle name="Note 2 23 3" xfId="635" xr:uid="{00000000-0005-0000-0000-00007C020000}"/>
    <cellStyle name="Note 2 23_ Refunds" xfId="636" xr:uid="{00000000-0005-0000-0000-00007D020000}"/>
    <cellStyle name="Note 2 24" xfId="637" xr:uid="{00000000-0005-0000-0000-00007E020000}"/>
    <cellStyle name="Note 2 24 2" xfId="638" xr:uid="{00000000-0005-0000-0000-00007F020000}"/>
    <cellStyle name="Note 2 24 2 2" xfId="639" xr:uid="{00000000-0005-0000-0000-000080020000}"/>
    <cellStyle name="Note 2 24 2_autopost vouchers" xfId="640" xr:uid="{00000000-0005-0000-0000-000081020000}"/>
    <cellStyle name="Note 2 24 3" xfId="641" xr:uid="{00000000-0005-0000-0000-000082020000}"/>
    <cellStyle name="Note 2 24_ Refunds" xfId="642" xr:uid="{00000000-0005-0000-0000-000083020000}"/>
    <cellStyle name="Note 2 25" xfId="643" xr:uid="{00000000-0005-0000-0000-000084020000}"/>
    <cellStyle name="Note 2 25 2" xfId="644" xr:uid="{00000000-0005-0000-0000-000085020000}"/>
    <cellStyle name="Note 2 25 2 2" xfId="645" xr:uid="{00000000-0005-0000-0000-000086020000}"/>
    <cellStyle name="Note 2 25 2_autopost vouchers" xfId="646" xr:uid="{00000000-0005-0000-0000-000087020000}"/>
    <cellStyle name="Note 2 25 3" xfId="647" xr:uid="{00000000-0005-0000-0000-000088020000}"/>
    <cellStyle name="Note 2 25_ Refunds" xfId="648" xr:uid="{00000000-0005-0000-0000-000089020000}"/>
    <cellStyle name="Note 2 26" xfId="649" xr:uid="{00000000-0005-0000-0000-00008A020000}"/>
    <cellStyle name="Note 2 26 2" xfId="650" xr:uid="{00000000-0005-0000-0000-00008B020000}"/>
    <cellStyle name="Note 2 26 2 2" xfId="651" xr:uid="{00000000-0005-0000-0000-00008C020000}"/>
    <cellStyle name="Note 2 26 2_autopost vouchers" xfId="652" xr:uid="{00000000-0005-0000-0000-00008D020000}"/>
    <cellStyle name="Note 2 26 3" xfId="653" xr:uid="{00000000-0005-0000-0000-00008E020000}"/>
    <cellStyle name="Note 2 26_ Refunds" xfId="654" xr:uid="{00000000-0005-0000-0000-00008F020000}"/>
    <cellStyle name="Note 2 27" xfId="655" xr:uid="{00000000-0005-0000-0000-000090020000}"/>
    <cellStyle name="Note 2 27 2" xfId="656" xr:uid="{00000000-0005-0000-0000-000091020000}"/>
    <cellStyle name="Note 2 27 2 2" xfId="657" xr:uid="{00000000-0005-0000-0000-000092020000}"/>
    <cellStyle name="Note 2 27 2_autopost vouchers" xfId="658" xr:uid="{00000000-0005-0000-0000-000093020000}"/>
    <cellStyle name="Note 2 27 3" xfId="659" xr:uid="{00000000-0005-0000-0000-000094020000}"/>
    <cellStyle name="Note 2 27_ Refunds" xfId="660" xr:uid="{00000000-0005-0000-0000-000095020000}"/>
    <cellStyle name="Note 2 28" xfId="661" xr:uid="{00000000-0005-0000-0000-000096020000}"/>
    <cellStyle name="Note 2 28 2" xfId="662" xr:uid="{00000000-0005-0000-0000-000097020000}"/>
    <cellStyle name="Note 2 28 2 2" xfId="663" xr:uid="{00000000-0005-0000-0000-000098020000}"/>
    <cellStyle name="Note 2 28 2_autopost vouchers" xfId="664" xr:uid="{00000000-0005-0000-0000-000099020000}"/>
    <cellStyle name="Note 2 28 3" xfId="665" xr:uid="{00000000-0005-0000-0000-00009A020000}"/>
    <cellStyle name="Note 2 28_ Refunds" xfId="666" xr:uid="{00000000-0005-0000-0000-00009B020000}"/>
    <cellStyle name="Note 2 29" xfId="667" xr:uid="{00000000-0005-0000-0000-00009C020000}"/>
    <cellStyle name="Note 2 29 2" xfId="668" xr:uid="{00000000-0005-0000-0000-00009D020000}"/>
    <cellStyle name="Note 2 29 2 2" xfId="669" xr:uid="{00000000-0005-0000-0000-00009E020000}"/>
    <cellStyle name="Note 2 29 2_autopost vouchers" xfId="670" xr:uid="{00000000-0005-0000-0000-00009F020000}"/>
    <cellStyle name="Note 2 29 3" xfId="671" xr:uid="{00000000-0005-0000-0000-0000A0020000}"/>
    <cellStyle name="Note 2 29_ Refunds" xfId="672" xr:uid="{00000000-0005-0000-0000-0000A1020000}"/>
    <cellStyle name="Note 2 3" xfId="673" xr:uid="{00000000-0005-0000-0000-0000A2020000}"/>
    <cellStyle name="Note 2 3 10" xfId="674" xr:uid="{00000000-0005-0000-0000-0000A3020000}"/>
    <cellStyle name="Note 2 3 2" xfId="675" xr:uid="{00000000-0005-0000-0000-0000A4020000}"/>
    <cellStyle name="Note 2 3 2 2" xfId="676" xr:uid="{00000000-0005-0000-0000-0000A5020000}"/>
    <cellStyle name="Note 2 3 2 2 2" xfId="677" xr:uid="{00000000-0005-0000-0000-0000A6020000}"/>
    <cellStyle name="Note 2 3 2 2_autopost vouchers" xfId="678" xr:uid="{00000000-0005-0000-0000-0000A7020000}"/>
    <cellStyle name="Note 2 3 2 3" xfId="679" xr:uid="{00000000-0005-0000-0000-0000A8020000}"/>
    <cellStyle name="Note 2 3 2_ Refunds" xfId="680" xr:uid="{00000000-0005-0000-0000-0000A9020000}"/>
    <cellStyle name="Note 2 3 3" xfId="681" xr:uid="{00000000-0005-0000-0000-0000AA020000}"/>
    <cellStyle name="Note 2 3 3 2" xfId="682" xr:uid="{00000000-0005-0000-0000-0000AB020000}"/>
    <cellStyle name="Note 2 3 3 2 2" xfId="683" xr:uid="{00000000-0005-0000-0000-0000AC020000}"/>
    <cellStyle name="Note 2 3 3 2_autopost vouchers" xfId="684" xr:uid="{00000000-0005-0000-0000-0000AD020000}"/>
    <cellStyle name="Note 2 3 3 3" xfId="685" xr:uid="{00000000-0005-0000-0000-0000AE020000}"/>
    <cellStyle name="Note 2 3 3_ Refunds" xfId="686" xr:uid="{00000000-0005-0000-0000-0000AF020000}"/>
    <cellStyle name="Note 2 3 4" xfId="687" xr:uid="{00000000-0005-0000-0000-0000B0020000}"/>
    <cellStyle name="Note 2 3 4 2" xfId="688" xr:uid="{00000000-0005-0000-0000-0000B1020000}"/>
    <cellStyle name="Note 2 3 4 2 2" xfId="689" xr:uid="{00000000-0005-0000-0000-0000B2020000}"/>
    <cellStyle name="Note 2 3 4 2_autopost vouchers" xfId="690" xr:uid="{00000000-0005-0000-0000-0000B3020000}"/>
    <cellStyle name="Note 2 3 4 3" xfId="691" xr:uid="{00000000-0005-0000-0000-0000B4020000}"/>
    <cellStyle name="Note 2 3 4_ Refunds" xfId="692" xr:uid="{00000000-0005-0000-0000-0000B5020000}"/>
    <cellStyle name="Note 2 3 5" xfId="693" xr:uid="{00000000-0005-0000-0000-0000B6020000}"/>
    <cellStyle name="Note 2 3 5 2" xfId="694" xr:uid="{00000000-0005-0000-0000-0000B7020000}"/>
    <cellStyle name="Note 2 3 5 2 2" xfId="695" xr:uid="{00000000-0005-0000-0000-0000B8020000}"/>
    <cellStyle name="Note 2 3 5 2_autopost vouchers" xfId="696" xr:uid="{00000000-0005-0000-0000-0000B9020000}"/>
    <cellStyle name="Note 2 3 5 3" xfId="697" xr:uid="{00000000-0005-0000-0000-0000BA020000}"/>
    <cellStyle name="Note 2 3 5_ Refunds" xfId="698" xr:uid="{00000000-0005-0000-0000-0000BB020000}"/>
    <cellStyle name="Note 2 3 6" xfId="699" xr:uid="{00000000-0005-0000-0000-0000BC020000}"/>
    <cellStyle name="Note 2 3 6 2" xfId="700" xr:uid="{00000000-0005-0000-0000-0000BD020000}"/>
    <cellStyle name="Note 2 3 6 2 2" xfId="701" xr:uid="{00000000-0005-0000-0000-0000BE020000}"/>
    <cellStyle name="Note 2 3 6 2_autopost vouchers" xfId="702" xr:uid="{00000000-0005-0000-0000-0000BF020000}"/>
    <cellStyle name="Note 2 3 6 3" xfId="703" xr:uid="{00000000-0005-0000-0000-0000C0020000}"/>
    <cellStyle name="Note 2 3 6_ Refunds" xfId="704" xr:uid="{00000000-0005-0000-0000-0000C1020000}"/>
    <cellStyle name="Note 2 3 7" xfId="705" xr:uid="{00000000-0005-0000-0000-0000C2020000}"/>
    <cellStyle name="Note 2 3 7 2" xfId="706" xr:uid="{00000000-0005-0000-0000-0000C3020000}"/>
    <cellStyle name="Note 2 3 7 2 2" xfId="707" xr:uid="{00000000-0005-0000-0000-0000C4020000}"/>
    <cellStyle name="Note 2 3 7 2_autopost vouchers" xfId="708" xr:uid="{00000000-0005-0000-0000-0000C5020000}"/>
    <cellStyle name="Note 2 3 7 3" xfId="709" xr:uid="{00000000-0005-0000-0000-0000C6020000}"/>
    <cellStyle name="Note 2 3 7_ Refunds" xfId="710" xr:uid="{00000000-0005-0000-0000-0000C7020000}"/>
    <cellStyle name="Note 2 3 8" xfId="711" xr:uid="{00000000-0005-0000-0000-0000C8020000}"/>
    <cellStyle name="Note 2 3 8 2" xfId="712" xr:uid="{00000000-0005-0000-0000-0000C9020000}"/>
    <cellStyle name="Note 2 3 8 2 2" xfId="713" xr:uid="{00000000-0005-0000-0000-0000CA020000}"/>
    <cellStyle name="Note 2 3 8 2_autopost vouchers" xfId="714" xr:uid="{00000000-0005-0000-0000-0000CB020000}"/>
    <cellStyle name="Note 2 3 8 3" xfId="715" xr:uid="{00000000-0005-0000-0000-0000CC020000}"/>
    <cellStyle name="Note 2 3 8_ Refunds" xfId="716" xr:uid="{00000000-0005-0000-0000-0000CD020000}"/>
    <cellStyle name="Note 2 3 9" xfId="717" xr:uid="{00000000-0005-0000-0000-0000CE020000}"/>
    <cellStyle name="Note 2 3 9 2" xfId="718" xr:uid="{00000000-0005-0000-0000-0000CF020000}"/>
    <cellStyle name="Note 2 3 9_autopost vouchers" xfId="719" xr:uid="{00000000-0005-0000-0000-0000D0020000}"/>
    <cellStyle name="Note 2 3_ Refunds" xfId="720" xr:uid="{00000000-0005-0000-0000-0000D1020000}"/>
    <cellStyle name="Note 2 30" xfId="721" xr:uid="{00000000-0005-0000-0000-0000D2020000}"/>
    <cellStyle name="Note 2 30 2" xfId="722" xr:uid="{00000000-0005-0000-0000-0000D3020000}"/>
    <cellStyle name="Note 2 30 2 2" xfId="723" xr:uid="{00000000-0005-0000-0000-0000D4020000}"/>
    <cellStyle name="Note 2 30 2_autopost vouchers" xfId="724" xr:uid="{00000000-0005-0000-0000-0000D5020000}"/>
    <cellStyle name="Note 2 30 3" xfId="725" xr:uid="{00000000-0005-0000-0000-0000D6020000}"/>
    <cellStyle name="Note 2 30_ Refunds" xfId="726" xr:uid="{00000000-0005-0000-0000-0000D7020000}"/>
    <cellStyle name="Note 2 31" xfId="727" xr:uid="{00000000-0005-0000-0000-0000D8020000}"/>
    <cellStyle name="Note 2 31 2" xfId="728" xr:uid="{00000000-0005-0000-0000-0000D9020000}"/>
    <cellStyle name="Note 2 31 2 2" xfId="729" xr:uid="{00000000-0005-0000-0000-0000DA020000}"/>
    <cellStyle name="Note 2 31 2_autopost vouchers" xfId="730" xr:uid="{00000000-0005-0000-0000-0000DB020000}"/>
    <cellStyle name="Note 2 31 3" xfId="731" xr:uid="{00000000-0005-0000-0000-0000DC020000}"/>
    <cellStyle name="Note 2 31_ Refunds" xfId="732" xr:uid="{00000000-0005-0000-0000-0000DD020000}"/>
    <cellStyle name="Note 2 32" xfId="733" xr:uid="{00000000-0005-0000-0000-0000DE020000}"/>
    <cellStyle name="Note 2 32 2" xfId="734" xr:uid="{00000000-0005-0000-0000-0000DF020000}"/>
    <cellStyle name="Note 2 32 2 2" xfId="735" xr:uid="{00000000-0005-0000-0000-0000E0020000}"/>
    <cellStyle name="Note 2 32 2_autopost vouchers" xfId="736" xr:uid="{00000000-0005-0000-0000-0000E1020000}"/>
    <cellStyle name="Note 2 32 3" xfId="737" xr:uid="{00000000-0005-0000-0000-0000E2020000}"/>
    <cellStyle name="Note 2 32_ Refunds" xfId="738" xr:uid="{00000000-0005-0000-0000-0000E3020000}"/>
    <cellStyle name="Note 2 33" xfId="739" xr:uid="{00000000-0005-0000-0000-0000E4020000}"/>
    <cellStyle name="Note 2 4" xfId="740" xr:uid="{00000000-0005-0000-0000-0000E5020000}"/>
    <cellStyle name="Note 2 4 10" xfId="741" xr:uid="{00000000-0005-0000-0000-0000E6020000}"/>
    <cellStyle name="Note 2 4 2" xfId="742" xr:uid="{00000000-0005-0000-0000-0000E7020000}"/>
    <cellStyle name="Note 2 4 2 2" xfId="743" xr:uid="{00000000-0005-0000-0000-0000E8020000}"/>
    <cellStyle name="Note 2 4 2 2 2" xfId="744" xr:uid="{00000000-0005-0000-0000-0000E9020000}"/>
    <cellStyle name="Note 2 4 2 2_autopost vouchers" xfId="745" xr:uid="{00000000-0005-0000-0000-0000EA020000}"/>
    <cellStyle name="Note 2 4 2 3" xfId="746" xr:uid="{00000000-0005-0000-0000-0000EB020000}"/>
    <cellStyle name="Note 2 4 2_ Refunds" xfId="747" xr:uid="{00000000-0005-0000-0000-0000EC020000}"/>
    <cellStyle name="Note 2 4 3" xfId="748" xr:uid="{00000000-0005-0000-0000-0000ED020000}"/>
    <cellStyle name="Note 2 4 3 2" xfId="749" xr:uid="{00000000-0005-0000-0000-0000EE020000}"/>
    <cellStyle name="Note 2 4 3 2 2" xfId="750" xr:uid="{00000000-0005-0000-0000-0000EF020000}"/>
    <cellStyle name="Note 2 4 3 2_autopost vouchers" xfId="751" xr:uid="{00000000-0005-0000-0000-0000F0020000}"/>
    <cellStyle name="Note 2 4 3 3" xfId="752" xr:uid="{00000000-0005-0000-0000-0000F1020000}"/>
    <cellStyle name="Note 2 4 3_ Refunds" xfId="753" xr:uid="{00000000-0005-0000-0000-0000F2020000}"/>
    <cellStyle name="Note 2 4 4" xfId="754" xr:uid="{00000000-0005-0000-0000-0000F3020000}"/>
    <cellStyle name="Note 2 4 4 2" xfId="755" xr:uid="{00000000-0005-0000-0000-0000F4020000}"/>
    <cellStyle name="Note 2 4 4 2 2" xfId="756" xr:uid="{00000000-0005-0000-0000-0000F5020000}"/>
    <cellStyle name="Note 2 4 4 2_autopost vouchers" xfId="757" xr:uid="{00000000-0005-0000-0000-0000F6020000}"/>
    <cellStyle name="Note 2 4 4 3" xfId="758" xr:uid="{00000000-0005-0000-0000-0000F7020000}"/>
    <cellStyle name="Note 2 4 4_ Refunds" xfId="759" xr:uid="{00000000-0005-0000-0000-0000F8020000}"/>
    <cellStyle name="Note 2 4 5" xfId="760" xr:uid="{00000000-0005-0000-0000-0000F9020000}"/>
    <cellStyle name="Note 2 4 5 2" xfId="761" xr:uid="{00000000-0005-0000-0000-0000FA020000}"/>
    <cellStyle name="Note 2 4 5 2 2" xfId="762" xr:uid="{00000000-0005-0000-0000-0000FB020000}"/>
    <cellStyle name="Note 2 4 5 2_autopost vouchers" xfId="763" xr:uid="{00000000-0005-0000-0000-0000FC020000}"/>
    <cellStyle name="Note 2 4 5 3" xfId="764" xr:uid="{00000000-0005-0000-0000-0000FD020000}"/>
    <cellStyle name="Note 2 4 5_ Refunds" xfId="765" xr:uid="{00000000-0005-0000-0000-0000FE020000}"/>
    <cellStyle name="Note 2 4 6" xfId="766" xr:uid="{00000000-0005-0000-0000-0000FF020000}"/>
    <cellStyle name="Note 2 4 6 2" xfId="767" xr:uid="{00000000-0005-0000-0000-000000030000}"/>
    <cellStyle name="Note 2 4 6 2 2" xfId="768" xr:uid="{00000000-0005-0000-0000-000001030000}"/>
    <cellStyle name="Note 2 4 6 2_autopost vouchers" xfId="769" xr:uid="{00000000-0005-0000-0000-000002030000}"/>
    <cellStyle name="Note 2 4 6 3" xfId="770" xr:uid="{00000000-0005-0000-0000-000003030000}"/>
    <cellStyle name="Note 2 4 6_ Refunds" xfId="771" xr:uid="{00000000-0005-0000-0000-000004030000}"/>
    <cellStyle name="Note 2 4 7" xfId="772" xr:uid="{00000000-0005-0000-0000-000005030000}"/>
    <cellStyle name="Note 2 4 7 2" xfId="773" xr:uid="{00000000-0005-0000-0000-000006030000}"/>
    <cellStyle name="Note 2 4 7 2 2" xfId="774" xr:uid="{00000000-0005-0000-0000-000007030000}"/>
    <cellStyle name="Note 2 4 7 2_autopost vouchers" xfId="775" xr:uid="{00000000-0005-0000-0000-000008030000}"/>
    <cellStyle name="Note 2 4 7 3" xfId="776" xr:uid="{00000000-0005-0000-0000-000009030000}"/>
    <cellStyle name="Note 2 4 7_ Refunds" xfId="777" xr:uid="{00000000-0005-0000-0000-00000A030000}"/>
    <cellStyle name="Note 2 4 8" xfId="778" xr:uid="{00000000-0005-0000-0000-00000B030000}"/>
    <cellStyle name="Note 2 4 8 2" xfId="779" xr:uid="{00000000-0005-0000-0000-00000C030000}"/>
    <cellStyle name="Note 2 4 8 2 2" xfId="780" xr:uid="{00000000-0005-0000-0000-00000D030000}"/>
    <cellStyle name="Note 2 4 8 2_autopost vouchers" xfId="781" xr:uid="{00000000-0005-0000-0000-00000E030000}"/>
    <cellStyle name="Note 2 4 8 3" xfId="782" xr:uid="{00000000-0005-0000-0000-00000F030000}"/>
    <cellStyle name="Note 2 4 8_ Refunds" xfId="783" xr:uid="{00000000-0005-0000-0000-000010030000}"/>
    <cellStyle name="Note 2 4 9" xfId="784" xr:uid="{00000000-0005-0000-0000-000011030000}"/>
    <cellStyle name="Note 2 4 9 2" xfId="785" xr:uid="{00000000-0005-0000-0000-000012030000}"/>
    <cellStyle name="Note 2 4 9_autopost vouchers" xfId="786" xr:uid="{00000000-0005-0000-0000-000013030000}"/>
    <cellStyle name="Note 2 4_ Refunds" xfId="787" xr:uid="{00000000-0005-0000-0000-000014030000}"/>
    <cellStyle name="Note 2 5" xfId="788" xr:uid="{00000000-0005-0000-0000-000015030000}"/>
    <cellStyle name="Note 2 5 2" xfId="789" xr:uid="{00000000-0005-0000-0000-000016030000}"/>
    <cellStyle name="Note 2 5 2 2" xfId="790" xr:uid="{00000000-0005-0000-0000-000017030000}"/>
    <cellStyle name="Note 2 5 2_autopost vouchers" xfId="791" xr:uid="{00000000-0005-0000-0000-000018030000}"/>
    <cellStyle name="Note 2 5 3" xfId="792" xr:uid="{00000000-0005-0000-0000-000019030000}"/>
    <cellStyle name="Note 2 5_ Refunds" xfId="793" xr:uid="{00000000-0005-0000-0000-00001A030000}"/>
    <cellStyle name="Note 2 6" xfId="794" xr:uid="{00000000-0005-0000-0000-00001B030000}"/>
    <cellStyle name="Note 2 6 2" xfId="795" xr:uid="{00000000-0005-0000-0000-00001C030000}"/>
    <cellStyle name="Note 2 6 2 2" xfId="796" xr:uid="{00000000-0005-0000-0000-00001D030000}"/>
    <cellStyle name="Note 2 6 2_autopost vouchers" xfId="797" xr:uid="{00000000-0005-0000-0000-00001E030000}"/>
    <cellStyle name="Note 2 6 3" xfId="798" xr:uid="{00000000-0005-0000-0000-00001F030000}"/>
    <cellStyle name="Note 2 6_ Refunds" xfId="799" xr:uid="{00000000-0005-0000-0000-000020030000}"/>
    <cellStyle name="Note 2 7" xfId="800" xr:uid="{00000000-0005-0000-0000-000021030000}"/>
    <cellStyle name="Note 2 7 2" xfId="801" xr:uid="{00000000-0005-0000-0000-000022030000}"/>
    <cellStyle name="Note 2 7 2 2" xfId="802" xr:uid="{00000000-0005-0000-0000-000023030000}"/>
    <cellStyle name="Note 2 7 2_autopost vouchers" xfId="803" xr:uid="{00000000-0005-0000-0000-000024030000}"/>
    <cellStyle name="Note 2 7 3" xfId="804" xr:uid="{00000000-0005-0000-0000-000025030000}"/>
    <cellStyle name="Note 2 7_ Refunds" xfId="805" xr:uid="{00000000-0005-0000-0000-000026030000}"/>
    <cellStyle name="Note 2 8" xfId="806" xr:uid="{00000000-0005-0000-0000-000027030000}"/>
    <cellStyle name="Note 2 8 2" xfId="807" xr:uid="{00000000-0005-0000-0000-000028030000}"/>
    <cellStyle name="Note 2 8 2 2" xfId="808" xr:uid="{00000000-0005-0000-0000-000029030000}"/>
    <cellStyle name="Note 2 8 2_autopost vouchers" xfId="809" xr:uid="{00000000-0005-0000-0000-00002A030000}"/>
    <cellStyle name="Note 2 8 3" xfId="810" xr:uid="{00000000-0005-0000-0000-00002B030000}"/>
    <cellStyle name="Note 2 8_ Refunds" xfId="811" xr:uid="{00000000-0005-0000-0000-00002C030000}"/>
    <cellStyle name="Note 2 9" xfId="812" xr:uid="{00000000-0005-0000-0000-00002D030000}"/>
    <cellStyle name="Note 2 9 2" xfId="813" xr:uid="{00000000-0005-0000-0000-00002E030000}"/>
    <cellStyle name="Note 2 9 2 2" xfId="814" xr:uid="{00000000-0005-0000-0000-00002F030000}"/>
    <cellStyle name="Note 2 9 2_autopost vouchers" xfId="815" xr:uid="{00000000-0005-0000-0000-000030030000}"/>
    <cellStyle name="Note 2 9 3" xfId="816" xr:uid="{00000000-0005-0000-0000-000031030000}"/>
    <cellStyle name="Note 2 9_ Refunds" xfId="817" xr:uid="{00000000-0005-0000-0000-000032030000}"/>
    <cellStyle name="Note 2_ Refunds" xfId="818" xr:uid="{00000000-0005-0000-0000-000033030000}"/>
    <cellStyle name="Note 3" xfId="819" xr:uid="{00000000-0005-0000-0000-000034030000}"/>
    <cellStyle name="Note 3 10" xfId="820" xr:uid="{00000000-0005-0000-0000-000035030000}"/>
    <cellStyle name="Note 3 10 2" xfId="821" xr:uid="{00000000-0005-0000-0000-000036030000}"/>
    <cellStyle name="Note 3 10 2 2" xfId="822" xr:uid="{00000000-0005-0000-0000-000037030000}"/>
    <cellStyle name="Note 3 10 2_autopost vouchers" xfId="823" xr:uid="{00000000-0005-0000-0000-000038030000}"/>
    <cellStyle name="Note 3 10 3" xfId="824" xr:uid="{00000000-0005-0000-0000-000039030000}"/>
    <cellStyle name="Note 3 10_ Refunds" xfId="825" xr:uid="{00000000-0005-0000-0000-00003A030000}"/>
    <cellStyle name="Note 3 11" xfId="826" xr:uid="{00000000-0005-0000-0000-00003B030000}"/>
    <cellStyle name="Note 3 11 2" xfId="827" xr:uid="{00000000-0005-0000-0000-00003C030000}"/>
    <cellStyle name="Note 3 11 2 2" xfId="828" xr:uid="{00000000-0005-0000-0000-00003D030000}"/>
    <cellStyle name="Note 3 11 2_autopost vouchers" xfId="829" xr:uid="{00000000-0005-0000-0000-00003E030000}"/>
    <cellStyle name="Note 3 11 3" xfId="830" xr:uid="{00000000-0005-0000-0000-00003F030000}"/>
    <cellStyle name="Note 3 11_ Refunds" xfId="831" xr:uid="{00000000-0005-0000-0000-000040030000}"/>
    <cellStyle name="Note 3 12" xfId="832" xr:uid="{00000000-0005-0000-0000-000041030000}"/>
    <cellStyle name="Note 3 12 2" xfId="833" xr:uid="{00000000-0005-0000-0000-000042030000}"/>
    <cellStyle name="Note 3 12 2 2" xfId="834" xr:uid="{00000000-0005-0000-0000-000043030000}"/>
    <cellStyle name="Note 3 12 2_autopost vouchers" xfId="835" xr:uid="{00000000-0005-0000-0000-000044030000}"/>
    <cellStyle name="Note 3 12 3" xfId="836" xr:uid="{00000000-0005-0000-0000-000045030000}"/>
    <cellStyle name="Note 3 12_ Refunds" xfId="837" xr:uid="{00000000-0005-0000-0000-000046030000}"/>
    <cellStyle name="Note 3 13" xfId="838" xr:uid="{00000000-0005-0000-0000-000047030000}"/>
    <cellStyle name="Note 3 13 2" xfId="839" xr:uid="{00000000-0005-0000-0000-000048030000}"/>
    <cellStyle name="Note 3 13 2 2" xfId="840" xr:uid="{00000000-0005-0000-0000-000049030000}"/>
    <cellStyle name="Note 3 13 2_autopost vouchers" xfId="841" xr:uid="{00000000-0005-0000-0000-00004A030000}"/>
    <cellStyle name="Note 3 13 3" xfId="842" xr:uid="{00000000-0005-0000-0000-00004B030000}"/>
    <cellStyle name="Note 3 13_ Refunds" xfId="843" xr:uid="{00000000-0005-0000-0000-00004C030000}"/>
    <cellStyle name="Note 3 14" xfId="844" xr:uid="{00000000-0005-0000-0000-00004D030000}"/>
    <cellStyle name="Note 3 14 2" xfId="845" xr:uid="{00000000-0005-0000-0000-00004E030000}"/>
    <cellStyle name="Note 3 14 2 2" xfId="846" xr:uid="{00000000-0005-0000-0000-00004F030000}"/>
    <cellStyle name="Note 3 14 2_autopost vouchers" xfId="847" xr:uid="{00000000-0005-0000-0000-000050030000}"/>
    <cellStyle name="Note 3 14 3" xfId="848" xr:uid="{00000000-0005-0000-0000-000051030000}"/>
    <cellStyle name="Note 3 14_ Refunds" xfId="849" xr:uid="{00000000-0005-0000-0000-000052030000}"/>
    <cellStyle name="Note 3 15" xfId="850" xr:uid="{00000000-0005-0000-0000-000053030000}"/>
    <cellStyle name="Note 3 15 2" xfId="851" xr:uid="{00000000-0005-0000-0000-000054030000}"/>
    <cellStyle name="Note 3 15 2 2" xfId="852" xr:uid="{00000000-0005-0000-0000-000055030000}"/>
    <cellStyle name="Note 3 15 2_autopost vouchers" xfId="853" xr:uid="{00000000-0005-0000-0000-000056030000}"/>
    <cellStyle name="Note 3 15 3" xfId="854" xr:uid="{00000000-0005-0000-0000-000057030000}"/>
    <cellStyle name="Note 3 15_ Refunds" xfId="855" xr:uid="{00000000-0005-0000-0000-000058030000}"/>
    <cellStyle name="Note 3 16" xfId="856" xr:uid="{00000000-0005-0000-0000-000059030000}"/>
    <cellStyle name="Note 3 16 2" xfId="857" xr:uid="{00000000-0005-0000-0000-00005A030000}"/>
    <cellStyle name="Note 3 16 2 2" xfId="858" xr:uid="{00000000-0005-0000-0000-00005B030000}"/>
    <cellStyle name="Note 3 16 2_autopost vouchers" xfId="859" xr:uid="{00000000-0005-0000-0000-00005C030000}"/>
    <cellStyle name="Note 3 16 3" xfId="860" xr:uid="{00000000-0005-0000-0000-00005D030000}"/>
    <cellStyle name="Note 3 16_ Refunds" xfId="861" xr:uid="{00000000-0005-0000-0000-00005E030000}"/>
    <cellStyle name="Note 3 17" xfId="862" xr:uid="{00000000-0005-0000-0000-00005F030000}"/>
    <cellStyle name="Note 3 17 2" xfId="863" xr:uid="{00000000-0005-0000-0000-000060030000}"/>
    <cellStyle name="Note 3 17 2 2" xfId="864" xr:uid="{00000000-0005-0000-0000-000061030000}"/>
    <cellStyle name="Note 3 17 2_autopost vouchers" xfId="865" xr:uid="{00000000-0005-0000-0000-000062030000}"/>
    <cellStyle name="Note 3 17 3" xfId="866" xr:uid="{00000000-0005-0000-0000-000063030000}"/>
    <cellStyle name="Note 3 17_ Refunds" xfId="867" xr:uid="{00000000-0005-0000-0000-000064030000}"/>
    <cellStyle name="Note 3 18" xfId="868" xr:uid="{00000000-0005-0000-0000-000065030000}"/>
    <cellStyle name="Note 3 18 2" xfId="869" xr:uid="{00000000-0005-0000-0000-000066030000}"/>
    <cellStyle name="Note 3 18 2 2" xfId="870" xr:uid="{00000000-0005-0000-0000-000067030000}"/>
    <cellStyle name="Note 3 18 2_autopost vouchers" xfId="871" xr:uid="{00000000-0005-0000-0000-000068030000}"/>
    <cellStyle name="Note 3 18 3" xfId="872" xr:uid="{00000000-0005-0000-0000-000069030000}"/>
    <cellStyle name="Note 3 18_ Refunds" xfId="873" xr:uid="{00000000-0005-0000-0000-00006A030000}"/>
    <cellStyle name="Note 3 19" xfId="874" xr:uid="{00000000-0005-0000-0000-00006B030000}"/>
    <cellStyle name="Note 3 19 2" xfId="875" xr:uid="{00000000-0005-0000-0000-00006C030000}"/>
    <cellStyle name="Note 3 19 2 2" xfId="876" xr:uid="{00000000-0005-0000-0000-00006D030000}"/>
    <cellStyle name="Note 3 19 2_autopost vouchers" xfId="877" xr:uid="{00000000-0005-0000-0000-00006E030000}"/>
    <cellStyle name="Note 3 19 3" xfId="878" xr:uid="{00000000-0005-0000-0000-00006F030000}"/>
    <cellStyle name="Note 3 19_ Refunds" xfId="879" xr:uid="{00000000-0005-0000-0000-000070030000}"/>
    <cellStyle name="Note 3 2" xfId="880" xr:uid="{00000000-0005-0000-0000-000071030000}"/>
    <cellStyle name="Note 3 2 10" xfId="881" xr:uid="{00000000-0005-0000-0000-000072030000}"/>
    <cellStyle name="Note 3 2 2" xfId="882" xr:uid="{00000000-0005-0000-0000-000073030000}"/>
    <cellStyle name="Note 3 2 2 2" xfId="883" xr:uid="{00000000-0005-0000-0000-000074030000}"/>
    <cellStyle name="Note 3 2 2 2 2" xfId="884" xr:uid="{00000000-0005-0000-0000-000075030000}"/>
    <cellStyle name="Note 3 2 2 2_autopost vouchers" xfId="885" xr:uid="{00000000-0005-0000-0000-000076030000}"/>
    <cellStyle name="Note 3 2 2 3" xfId="886" xr:uid="{00000000-0005-0000-0000-000077030000}"/>
    <cellStyle name="Note 3 2 2_ Refunds" xfId="887" xr:uid="{00000000-0005-0000-0000-000078030000}"/>
    <cellStyle name="Note 3 2 3" xfId="888" xr:uid="{00000000-0005-0000-0000-000079030000}"/>
    <cellStyle name="Note 3 2 3 2" xfId="889" xr:uid="{00000000-0005-0000-0000-00007A030000}"/>
    <cellStyle name="Note 3 2 3 2 2" xfId="890" xr:uid="{00000000-0005-0000-0000-00007B030000}"/>
    <cellStyle name="Note 3 2 3 2_autopost vouchers" xfId="891" xr:uid="{00000000-0005-0000-0000-00007C030000}"/>
    <cellStyle name="Note 3 2 3 3" xfId="892" xr:uid="{00000000-0005-0000-0000-00007D030000}"/>
    <cellStyle name="Note 3 2 3_ Refunds" xfId="893" xr:uid="{00000000-0005-0000-0000-00007E030000}"/>
    <cellStyle name="Note 3 2 4" xfId="894" xr:uid="{00000000-0005-0000-0000-00007F030000}"/>
    <cellStyle name="Note 3 2 4 2" xfId="895" xr:uid="{00000000-0005-0000-0000-000080030000}"/>
    <cellStyle name="Note 3 2 4 2 2" xfId="896" xr:uid="{00000000-0005-0000-0000-000081030000}"/>
    <cellStyle name="Note 3 2 4 2_autopost vouchers" xfId="897" xr:uid="{00000000-0005-0000-0000-000082030000}"/>
    <cellStyle name="Note 3 2 4 3" xfId="898" xr:uid="{00000000-0005-0000-0000-000083030000}"/>
    <cellStyle name="Note 3 2 4_ Refunds" xfId="899" xr:uid="{00000000-0005-0000-0000-000084030000}"/>
    <cellStyle name="Note 3 2 5" xfId="900" xr:uid="{00000000-0005-0000-0000-000085030000}"/>
    <cellStyle name="Note 3 2 5 2" xfId="901" xr:uid="{00000000-0005-0000-0000-000086030000}"/>
    <cellStyle name="Note 3 2 5 2 2" xfId="902" xr:uid="{00000000-0005-0000-0000-000087030000}"/>
    <cellStyle name="Note 3 2 5 2_autopost vouchers" xfId="903" xr:uid="{00000000-0005-0000-0000-000088030000}"/>
    <cellStyle name="Note 3 2 5 3" xfId="904" xr:uid="{00000000-0005-0000-0000-000089030000}"/>
    <cellStyle name="Note 3 2 5_ Refunds" xfId="905" xr:uid="{00000000-0005-0000-0000-00008A030000}"/>
    <cellStyle name="Note 3 2 6" xfId="906" xr:uid="{00000000-0005-0000-0000-00008B030000}"/>
    <cellStyle name="Note 3 2 6 2" xfId="907" xr:uid="{00000000-0005-0000-0000-00008C030000}"/>
    <cellStyle name="Note 3 2 6 2 2" xfId="908" xr:uid="{00000000-0005-0000-0000-00008D030000}"/>
    <cellStyle name="Note 3 2 6 2_autopost vouchers" xfId="909" xr:uid="{00000000-0005-0000-0000-00008E030000}"/>
    <cellStyle name="Note 3 2 6 3" xfId="910" xr:uid="{00000000-0005-0000-0000-00008F030000}"/>
    <cellStyle name="Note 3 2 6_ Refunds" xfId="911" xr:uid="{00000000-0005-0000-0000-000090030000}"/>
    <cellStyle name="Note 3 2 7" xfId="912" xr:uid="{00000000-0005-0000-0000-000091030000}"/>
    <cellStyle name="Note 3 2 7 2" xfId="913" xr:uid="{00000000-0005-0000-0000-000092030000}"/>
    <cellStyle name="Note 3 2 7 2 2" xfId="914" xr:uid="{00000000-0005-0000-0000-000093030000}"/>
    <cellStyle name="Note 3 2 7 2_autopost vouchers" xfId="915" xr:uid="{00000000-0005-0000-0000-000094030000}"/>
    <cellStyle name="Note 3 2 7 3" xfId="916" xr:uid="{00000000-0005-0000-0000-000095030000}"/>
    <cellStyle name="Note 3 2 7_ Refunds" xfId="917" xr:uid="{00000000-0005-0000-0000-000096030000}"/>
    <cellStyle name="Note 3 2 8" xfId="918" xr:uid="{00000000-0005-0000-0000-000097030000}"/>
    <cellStyle name="Note 3 2 8 2" xfId="919" xr:uid="{00000000-0005-0000-0000-000098030000}"/>
    <cellStyle name="Note 3 2 8 2 2" xfId="920" xr:uid="{00000000-0005-0000-0000-000099030000}"/>
    <cellStyle name="Note 3 2 8 2_autopost vouchers" xfId="921" xr:uid="{00000000-0005-0000-0000-00009A030000}"/>
    <cellStyle name="Note 3 2 8 3" xfId="922" xr:uid="{00000000-0005-0000-0000-00009B030000}"/>
    <cellStyle name="Note 3 2 8_ Refunds" xfId="923" xr:uid="{00000000-0005-0000-0000-00009C030000}"/>
    <cellStyle name="Note 3 2 9" xfId="924" xr:uid="{00000000-0005-0000-0000-00009D030000}"/>
    <cellStyle name="Note 3 2 9 2" xfId="925" xr:uid="{00000000-0005-0000-0000-00009E030000}"/>
    <cellStyle name="Note 3 2 9_autopost vouchers" xfId="926" xr:uid="{00000000-0005-0000-0000-00009F030000}"/>
    <cellStyle name="Note 3 2_ Refunds" xfId="927" xr:uid="{00000000-0005-0000-0000-0000A0030000}"/>
    <cellStyle name="Note 3 20" xfId="928" xr:uid="{00000000-0005-0000-0000-0000A1030000}"/>
    <cellStyle name="Note 3 20 2" xfId="929" xr:uid="{00000000-0005-0000-0000-0000A2030000}"/>
    <cellStyle name="Note 3 20 2 2" xfId="930" xr:uid="{00000000-0005-0000-0000-0000A3030000}"/>
    <cellStyle name="Note 3 20 2_autopost vouchers" xfId="931" xr:uid="{00000000-0005-0000-0000-0000A4030000}"/>
    <cellStyle name="Note 3 20 3" xfId="932" xr:uid="{00000000-0005-0000-0000-0000A5030000}"/>
    <cellStyle name="Note 3 20_ Refunds" xfId="933" xr:uid="{00000000-0005-0000-0000-0000A6030000}"/>
    <cellStyle name="Note 3 21" xfId="934" xr:uid="{00000000-0005-0000-0000-0000A7030000}"/>
    <cellStyle name="Note 3 21 2" xfId="935" xr:uid="{00000000-0005-0000-0000-0000A8030000}"/>
    <cellStyle name="Note 3 21 2 2" xfId="936" xr:uid="{00000000-0005-0000-0000-0000A9030000}"/>
    <cellStyle name="Note 3 21 2_autopost vouchers" xfId="937" xr:uid="{00000000-0005-0000-0000-0000AA030000}"/>
    <cellStyle name="Note 3 21 3" xfId="938" xr:uid="{00000000-0005-0000-0000-0000AB030000}"/>
    <cellStyle name="Note 3 21_ Refunds" xfId="939" xr:uid="{00000000-0005-0000-0000-0000AC030000}"/>
    <cellStyle name="Note 3 22" xfId="940" xr:uid="{00000000-0005-0000-0000-0000AD030000}"/>
    <cellStyle name="Note 3 22 2" xfId="941" xr:uid="{00000000-0005-0000-0000-0000AE030000}"/>
    <cellStyle name="Note 3 22 2 2" xfId="942" xr:uid="{00000000-0005-0000-0000-0000AF030000}"/>
    <cellStyle name="Note 3 22 2_autopost vouchers" xfId="943" xr:uid="{00000000-0005-0000-0000-0000B0030000}"/>
    <cellStyle name="Note 3 22 3" xfId="944" xr:uid="{00000000-0005-0000-0000-0000B1030000}"/>
    <cellStyle name="Note 3 22_ Refunds" xfId="945" xr:uid="{00000000-0005-0000-0000-0000B2030000}"/>
    <cellStyle name="Note 3 23" xfId="946" xr:uid="{00000000-0005-0000-0000-0000B3030000}"/>
    <cellStyle name="Note 3 23 2" xfId="947" xr:uid="{00000000-0005-0000-0000-0000B4030000}"/>
    <cellStyle name="Note 3 23 2 2" xfId="948" xr:uid="{00000000-0005-0000-0000-0000B5030000}"/>
    <cellStyle name="Note 3 23 2_autopost vouchers" xfId="949" xr:uid="{00000000-0005-0000-0000-0000B6030000}"/>
    <cellStyle name="Note 3 23 3" xfId="950" xr:uid="{00000000-0005-0000-0000-0000B7030000}"/>
    <cellStyle name="Note 3 23_ Refunds" xfId="951" xr:uid="{00000000-0005-0000-0000-0000B8030000}"/>
    <cellStyle name="Note 3 24" xfId="952" xr:uid="{00000000-0005-0000-0000-0000B9030000}"/>
    <cellStyle name="Note 3 24 2" xfId="953" xr:uid="{00000000-0005-0000-0000-0000BA030000}"/>
    <cellStyle name="Note 3 24 2 2" xfId="954" xr:uid="{00000000-0005-0000-0000-0000BB030000}"/>
    <cellStyle name="Note 3 24 2_autopost vouchers" xfId="955" xr:uid="{00000000-0005-0000-0000-0000BC030000}"/>
    <cellStyle name="Note 3 24 3" xfId="956" xr:uid="{00000000-0005-0000-0000-0000BD030000}"/>
    <cellStyle name="Note 3 24_ Refunds" xfId="957" xr:uid="{00000000-0005-0000-0000-0000BE030000}"/>
    <cellStyle name="Note 3 25" xfId="958" xr:uid="{00000000-0005-0000-0000-0000BF030000}"/>
    <cellStyle name="Note 3 25 2" xfId="959" xr:uid="{00000000-0005-0000-0000-0000C0030000}"/>
    <cellStyle name="Note 3 25 2 2" xfId="960" xr:uid="{00000000-0005-0000-0000-0000C1030000}"/>
    <cellStyle name="Note 3 25 2_autopost vouchers" xfId="961" xr:uid="{00000000-0005-0000-0000-0000C2030000}"/>
    <cellStyle name="Note 3 25 3" xfId="962" xr:uid="{00000000-0005-0000-0000-0000C3030000}"/>
    <cellStyle name="Note 3 25_ Refunds" xfId="963" xr:uid="{00000000-0005-0000-0000-0000C4030000}"/>
    <cellStyle name="Note 3 26" xfId="964" xr:uid="{00000000-0005-0000-0000-0000C5030000}"/>
    <cellStyle name="Note 3 26 2" xfId="965" xr:uid="{00000000-0005-0000-0000-0000C6030000}"/>
    <cellStyle name="Note 3 26 2 2" xfId="966" xr:uid="{00000000-0005-0000-0000-0000C7030000}"/>
    <cellStyle name="Note 3 26 2_autopost vouchers" xfId="967" xr:uid="{00000000-0005-0000-0000-0000C8030000}"/>
    <cellStyle name="Note 3 26 3" xfId="968" xr:uid="{00000000-0005-0000-0000-0000C9030000}"/>
    <cellStyle name="Note 3 26_ Refunds" xfId="969" xr:uid="{00000000-0005-0000-0000-0000CA030000}"/>
    <cellStyle name="Note 3 27" xfId="970" xr:uid="{00000000-0005-0000-0000-0000CB030000}"/>
    <cellStyle name="Note 3 27 2" xfId="971" xr:uid="{00000000-0005-0000-0000-0000CC030000}"/>
    <cellStyle name="Note 3 27 2 2" xfId="972" xr:uid="{00000000-0005-0000-0000-0000CD030000}"/>
    <cellStyle name="Note 3 27 2_autopost vouchers" xfId="973" xr:uid="{00000000-0005-0000-0000-0000CE030000}"/>
    <cellStyle name="Note 3 27 3" xfId="974" xr:uid="{00000000-0005-0000-0000-0000CF030000}"/>
    <cellStyle name="Note 3 27_ Refunds" xfId="975" xr:uid="{00000000-0005-0000-0000-0000D0030000}"/>
    <cellStyle name="Note 3 28" xfId="976" xr:uid="{00000000-0005-0000-0000-0000D1030000}"/>
    <cellStyle name="Note 3 28 2" xfId="977" xr:uid="{00000000-0005-0000-0000-0000D2030000}"/>
    <cellStyle name="Note 3 28 2 2" xfId="978" xr:uid="{00000000-0005-0000-0000-0000D3030000}"/>
    <cellStyle name="Note 3 28 2_autopost vouchers" xfId="979" xr:uid="{00000000-0005-0000-0000-0000D4030000}"/>
    <cellStyle name="Note 3 28 3" xfId="980" xr:uid="{00000000-0005-0000-0000-0000D5030000}"/>
    <cellStyle name="Note 3 28_ Refunds" xfId="981" xr:uid="{00000000-0005-0000-0000-0000D6030000}"/>
    <cellStyle name="Note 3 29" xfId="982" xr:uid="{00000000-0005-0000-0000-0000D7030000}"/>
    <cellStyle name="Note 3 29 2" xfId="983" xr:uid="{00000000-0005-0000-0000-0000D8030000}"/>
    <cellStyle name="Note 3 29 2 2" xfId="984" xr:uid="{00000000-0005-0000-0000-0000D9030000}"/>
    <cellStyle name="Note 3 29 2_autopost vouchers" xfId="985" xr:uid="{00000000-0005-0000-0000-0000DA030000}"/>
    <cellStyle name="Note 3 29 3" xfId="986" xr:uid="{00000000-0005-0000-0000-0000DB030000}"/>
    <cellStyle name="Note 3 29_ Refunds" xfId="987" xr:uid="{00000000-0005-0000-0000-0000DC030000}"/>
    <cellStyle name="Note 3 3" xfId="988" xr:uid="{00000000-0005-0000-0000-0000DD030000}"/>
    <cellStyle name="Note 3 3 10" xfId="989" xr:uid="{00000000-0005-0000-0000-0000DE030000}"/>
    <cellStyle name="Note 3 3 2" xfId="990" xr:uid="{00000000-0005-0000-0000-0000DF030000}"/>
    <cellStyle name="Note 3 3 2 2" xfId="991" xr:uid="{00000000-0005-0000-0000-0000E0030000}"/>
    <cellStyle name="Note 3 3 2 2 2" xfId="992" xr:uid="{00000000-0005-0000-0000-0000E1030000}"/>
    <cellStyle name="Note 3 3 2 2_autopost vouchers" xfId="993" xr:uid="{00000000-0005-0000-0000-0000E2030000}"/>
    <cellStyle name="Note 3 3 2 3" xfId="994" xr:uid="{00000000-0005-0000-0000-0000E3030000}"/>
    <cellStyle name="Note 3 3 2_ Refunds" xfId="995" xr:uid="{00000000-0005-0000-0000-0000E4030000}"/>
    <cellStyle name="Note 3 3 3" xfId="996" xr:uid="{00000000-0005-0000-0000-0000E5030000}"/>
    <cellStyle name="Note 3 3 3 2" xfId="997" xr:uid="{00000000-0005-0000-0000-0000E6030000}"/>
    <cellStyle name="Note 3 3 3 2 2" xfId="998" xr:uid="{00000000-0005-0000-0000-0000E7030000}"/>
    <cellStyle name="Note 3 3 3 2_autopost vouchers" xfId="999" xr:uid="{00000000-0005-0000-0000-0000E8030000}"/>
    <cellStyle name="Note 3 3 3 3" xfId="1000" xr:uid="{00000000-0005-0000-0000-0000E9030000}"/>
    <cellStyle name="Note 3 3 3_ Refunds" xfId="1001" xr:uid="{00000000-0005-0000-0000-0000EA030000}"/>
    <cellStyle name="Note 3 3 4" xfId="1002" xr:uid="{00000000-0005-0000-0000-0000EB030000}"/>
    <cellStyle name="Note 3 3 4 2" xfId="1003" xr:uid="{00000000-0005-0000-0000-0000EC030000}"/>
    <cellStyle name="Note 3 3 4 2 2" xfId="1004" xr:uid="{00000000-0005-0000-0000-0000ED030000}"/>
    <cellStyle name="Note 3 3 4 2_autopost vouchers" xfId="1005" xr:uid="{00000000-0005-0000-0000-0000EE030000}"/>
    <cellStyle name="Note 3 3 4 3" xfId="1006" xr:uid="{00000000-0005-0000-0000-0000EF030000}"/>
    <cellStyle name="Note 3 3 4_ Refunds" xfId="1007" xr:uid="{00000000-0005-0000-0000-0000F0030000}"/>
    <cellStyle name="Note 3 3 5" xfId="1008" xr:uid="{00000000-0005-0000-0000-0000F1030000}"/>
    <cellStyle name="Note 3 3 5 2" xfId="1009" xr:uid="{00000000-0005-0000-0000-0000F2030000}"/>
    <cellStyle name="Note 3 3 5 2 2" xfId="1010" xr:uid="{00000000-0005-0000-0000-0000F3030000}"/>
    <cellStyle name="Note 3 3 5 2_autopost vouchers" xfId="1011" xr:uid="{00000000-0005-0000-0000-0000F4030000}"/>
    <cellStyle name="Note 3 3 5 3" xfId="1012" xr:uid="{00000000-0005-0000-0000-0000F5030000}"/>
    <cellStyle name="Note 3 3 5_ Refunds" xfId="1013" xr:uid="{00000000-0005-0000-0000-0000F6030000}"/>
    <cellStyle name="Note 3 3 6" xfId="1014" xr:uid="{00000000-0005-0000-0000-0000F7030000}"/>
    <cellStyle name="Note 3 3 6 2" xfId="1015" xr:uid="{00000000-0005-0000-0000-0000F8030000}"/>
    <cellStyle name="Note 3 3 6 2 2" xfId="1016" xr:uid="{00000000-0005-0000-0000-0000F9030000}"/>
    <cellStyle name="Note 3 3 6 2_autopost vouchers" xfId="1017" xr:uid="{00000000-0005-0000-0000-0000FA030000}"/>
    <cellStyle name="Note 3 3 6 3" xfId="1018" xr:uid="{00000000-0005-0000-0000-0000FB030000}"/>
    <cellStyle name="Note 3 3 6_ Refunds" xfId="1019" xr:uid="{00000000-0005-0000-0000-0000FC030000}"/>
    <cellStyle name="Note 3 3 7" xfId="1020" xr:uid="{00000000-0005-0000-0000-0000FD030000}"/>
    <cellStyle name="Note 3 3 7 2" xfId="1021" xr:uid="{00000000-0005-0000-0000-0000FE030000}"/>
    <cellStyle name="Note 3 3 7 2 2" xfId="1022" xr:uid="{00000000-0005-0000-0000-0000FF030000}"/>
    <cellStyle name="Note 3 3 7 2_autopost vouchers" xfId="1023" xr:uid="{00000000-0005-0000-0000-000000040000}"/>
    <cellStyle name="Note 3 3 7 3" xfId="1024" xr:uid="{00000000-0005-0000-0000-000001040000}"/>
    <cellStyle name="Note 3 3 7_ Refunds" xfId="1025" xr:uid="{00000000-0005-0000-0000-000002040000}"/>
    <cellStyle name="Note 3 3 8" xfId="1026" xr:uid="{00000000-0005-0000-0000-000003040000}"/>
    <cellStyle name="Note 3 3 8 2" xfId="1027" xr:uid="{00000000-0005-0000-0000-000004040000}"/>
    <cellStyle name="Note 3 3 8 2 2" xfId="1028" xr:uid="{00000000-0005-0000-0000-000005040000}"/>
    <cellStyle name="Note 3 3 8 2_autopost vouchers" xfId="1029" xr:uid="{00000000-0005-0000-0000-000006040000}"/>
    <cellStyle name="Note 3 3 8 3" xfId="1030" xr:uid="{00000000-0005-0000-0000-000007040000}"/>
    <cellStyle name="Note 3 3 8_ Refunds" xfId="1031" xr:uid="{00000000-0005-0000-0000-000008040000}"/>
    <cellStyle name="Note 3 3 9" xfId="1032" xr:uid="{00000000-0005-0000-0000-000009040000}"/>
    <cellStyle name="Note 3 3 9 2" xfId="1033" xr:uid="{00000000-0005-0000-0000-00000A040000}"/>
    <cellStyle name="Note 3 3 9_autopost vouchers" xfId="1034" xr:uid="{00000000-0005-0000-0000-00000B040000}"/>
    <cellStyle name="Note 3 3_ Refunds" xfId="1035" xr:uid="{00000000-0005-0000-0000-00000C040000}"/>
    <cellStyle name="Note 3 30" xfId="1036" xr:uid="{00000000-0005-0000-0000-00000D040000}"/>
    <cellStyle name="Note 3 30 2" xfId="1037" xr:uid="{00000000-0005-0000-0000-00000E040000}"/>
    <cellStyle name="Note 3 30 2 2" xfId="1038" xr:uid="{00000000-0005-0000-0000-00000F040000}"/>
    <cellStyle name="Note 3 30 2_autopost vouchers" xfId="1039" xr:uid="{00000000-0005-0000-0000-000010040000}"/>
    <cellStyle name="Note 3 30 3" xfId="1040" xr:uid="{00000000-0005-0000-0000-000011040000}"/>
    <cellStyle name="Note 3 30_ Refunds" xfId="1041" xr:uid="{00000000-0005-0000-0000-000012040000}"/>
    <cellStyle name="Note 3 31" xfId="1042" xr:uid="{00000000-0005-0000-0000-000013040000}"/>
    <cellStyle name="Note 3 31 2" xfId="1043" xr:uid="{00000000-0005-0000-0000-000014040000}"/>
    <cellStyle name="Note 3 31 2 2" xfId="1044" xr:uid="{00000000-0005-0000-0000-000015040000}"/>
    <cellStyle name="Note 3 31 2_autopost vouchers" xfId="1045" xr:uid="{00000000-0005-0000-0000-000016040000}"/>
    <cellStyle name="Note 3 31 3" xfId="1046" xr:uid="{00000000-0005-0000-0000-000017040000}"/>
    <cellStyle name="Note 3 31_ Refunds" xfId="1047" xr:uid="{00000000-0005-0000-0000-000018040000}"/>
    <cellStyle name="Note 3 32" xfId="1048" xr:uid="{00000000-0005-0000-0000-000019040000}"/>
    <cellStyle name="Note 3 32 2" xfId="1049" xr:uid="{00000000-0005-0000-0000-00001A040000}"/>
    <cellStyle name="Note 3 32 2 2" xfId="1050" xr:uid="{00000000-0005-0000-0000-00001B040000}"/>
    <cellStyle name="Note 3 32 2_autopost vouchers" xfId="1051" xr:uid="{00000000-0005-0000-0000-00001C040000}"/>
    <cellStyle name="Note 3 32 3" xfId="1052" xr:uid="{00000000-0005-0000-0000-00001D040000}"/>
    <cellStyle name="Note 3 32_ Refunds" xfId="1053" xr:uid="{00000000-0005-0000-0000-00001E040000}"/>
    <cellStyle name="Note 3 33" xfId="1054" xr:uid="{00000000-0005-0000-0000-00001F040000}"/>
    <cellStyle name="Note 3 33 2" xfId="1055" xr:uid="{00000000-0005-0000-0000-000020040000}"/>
    <cellStyle name="Note 3 33_autopost vouchers" xfId="1056" xr:uid="{00000000-0005-0000-0000-000021040000}"/>
    <cellStyle name="Note 3 34" xfId="1057" xr:uid="{00000000-0005-0000-0000-000022040000}"/>
    <cellStyle name="Note 3 4" xfId="1058" xr:uid="{00000000-0005-0000-0000-000023040000}"/>
    <cellStyle name="Note 3 4 10" xfId="1059" xr:uid="{00000000-0005-0000-0000-000024040000}"/>
    <cellStyle name="Note 3 4 2" xfId="1060" xr:uid="{00000000-0005-0000-0000-000025040000}"/>
    <cellStyle name="Note 3 4 2 2" xfId="1061" xr:uid="{00000000-0005-0000-0000-000026040000}"/>
    <cellStyle name="Note 3 4 2 2 2" xfId="1062" xr:uid="{00000000-0005-0000-0000-000027040000}"/>
    <cellStyle name="Note 3 4 2 2_autopost vouchers" xfId="1063" xr:uid="{00000000-0005-0000-0000-000028040000}"/>
    <cellStyle name="Note 3 4 2 3" xfId="1064" xr:uid="{00000000-0005-0000-0000-000029040000}"/>
    <cellStyle name="Note 3 4 2_ Refunds" xfId="1065" xr:uid="{00000000-0005-0000-0000-00002A040000}"/>
    <cellStyle name="Note 3 4 3" xfId="1066" xr:uid="{00000000-0005-0000-0000-00002B040000}"/>
    <cellStyle name="Note 3 4 3 2" xfId="1067" xr:uid="{00000000-0005-0000-0000-00002C040000}"/>
    <cellStyle name="Note 3 4 3 2 2" xfId="1068" xr:uid="{00000000-0005-0000-0000-00002D040000}"/>
    <cellStyle name="Note 3 4 3 2_autopost vouchers" xfId="1069" xr:uid="{00000000-0005-0000-0000-00002E040000}"/>
    <cellStyle name="Note 3 4 3 3" xfId="1070" xr:uid="{00000000-0005-0000-0000-00002F040000}"/>
    <cellStyle name="Note 3 4 3_ Refunds" xfId="1071" xr:uid="{00000000-0005-0000-0000-000030040000}"/>
    <cellStyle name="Note 3 4 4" xfId="1072" xr:uid="{00000000-0005-0000-0000-000031040000}"/>
    <cellStyle name="Note 3 4 4 2" xfId="1073" xr:uid="{00000000-0005-0000-0000-000032040000}"/>
    <cellStyle name="Note 3 4 4 2 2" xfId="1074" xr:uid="{00000000-0005-0000-0000-000033040000}"/>
    <cellStyle name="Note 3 4 4 2_autopost vouchers" xfId="1075" xr:uid="{00000000-0005-0000-0000-000034040000}"/>
    <cellStyle name="Note 3 4 4 3" xfId="1076" xr:uid="{00000000-0005-0000-0000-000035040000}"/>
    <cellStyle name="Note 3 4 4_ Refunds" xfId="1077" xr:uid="{00000000-0005-0000-0000-000036040000}"/>
    <cellStyle name="Note 3 4 5" xfId="1078" xr:uid="{00000000-0005-0000-0000-000037040000}"/>
    <cellStyle name="Note 3 4 5 2" xfId="1079" xr:uid="{00000000-0005-0000-0000-000038040000}"/>
    <cellStyle name="Note 3 4 5 2 2" xfId="1080" xr:uid="{00000000-0005-0000-0000-000039040000}"/>
    <cellStyle name="Note 3 4 5 2_autopost vouchers" xfId="1081" xr:uid="{00000000-0005-0000-0000-00003A040000}"/>
    <cellStyle name="Note 3 4 5 3" xfId="1082" xr:uid="{00000000-0005-0000-0000-00003B040000}"/>
    <cellStyle name="Note 3 4 5_ Refunds" xfId="1083" xr:uid="{00000000-0005-0000-0000-00003C040000}"/>
    <cellStyle name="Note 3 4 6" xfId="1084" xr:uid="{00000000-0005-0000-0000-00003D040000}"/>
    <cellStyle name="Note 3 4 6 2" xfId="1085" xr:uid="{00000000-0005-0000-0000-00003E040000}"/>
    <cellStyle name="Note 3 4 6 2 2" xfId="1086" xr:uid="{00000000-0005-0000-0000-00003F040000}"/>
    <cellStyle name="Note 3 4 6 2_autopost vouchers" xfId="1087" xr:uid="{00000000-0005-0000-0000-000040040000}"/>
    <cellStyle name="Note 3 4 6 3" xfId="1088" xr:uid="{00000000-0005-0000-0000-000041040000}"/>
    <cellStyle name="Note 3 4 6_ Refunds" xfId="1089" xr:uid="{00000000-0005-0000-0000-000042040000}"/>
    <cellStyle name="Note 3 4 7" xfId="1090" xr:uid="{00000000-0005-0000-0000-000043040000}"/>
    <cellStyle name="Note 3 4 7 2" xfId="1091" xr:uid="{00000000-0005-0000-0000-000044040000}"/>
    <cellStyle name="Note 3 4 7 2 2" xfId="1092" xr:uid="{00000000-0005-0000-0000-000045040000}"/>
    <cellStyle name="Note 3 4 7 2_autopost vouchers" xfId="1093" xr:uid="{00000000-0005-0000-0000-000046040000}"/>
    <cellStyle name="Note 3 4 7 3" xfId="1094" xr:uid="{00000000-0005-0000-0000-000047040000}"/>
    <cellStyle name="Note 3 4 7_ Refunds" xfId="1095" xr:uid="{00000000-0005-0000-0000-000048040000}"/>
    <cellStyle name="Note 3 4 8" xfId="1096" xr:uid="{00000000-0005-0000-0000-000049040000}"/>
    <cellStyle name="Note 3 4 8 2" xfId="1097" xr:uid="{00000000-0005-0000-0000-00004A040000}"/>
    <cellStyle name="Note 3 4 8 2 2" xfId="1098" xr:uid="{00000000-0005-0000-0000-00004B040000}"/>
    <cellStyle name="Note 3 4 8 2_autopost vouchers" xfId="1099" xr:uid="{00000000-0005-0000-0000-00004C040000}"/>
    <cellStyle name="Note 3 4 8 3" xfId="1100" xr:uid="{00000000-0005-0000-0000-00004D040000}"/>
    <cellStyle name="Note 3 4 8_ Refunds" xfId="1101" xr:uid="{00000000-0005-0000-0000-00004E040000}"/>
    <cellStyle name="Note 3 4 9" xfId="1102" xr:uid="{00000000-0005-0000-0000-00004F040000}"/>
    <cellStyle name="Note 3 4 9 2" xfId="1103" xr:uid="{00000000-0005-0000-0000-000050040000}"/>
    <cellStyle name="Note 3 4 9_autopost vouchers" xfId="1104" xr:uid="{00000000-0005-0000-0000-000051040000}"/>
    <cellStyle name="Note 3 4_ Refunds" xfId="1105" xr:uid="{00000000-0005-0000-0000-000052040000}"/>
    <cellStyle name="Note 3 5" xfId="1106" xr:uid="{00000000-0005-0000-0000-000053040000}"/>
    <cellStyle name="Note 3 5 2" xfId="1107" xr:uid="{00000000-0005-0000-0000-000054040000}"/>
    <cellStyle name="Note 3 5 2 2" xfId="1108" xr:uid="{00000000-0005-0000-0000-000055040000}"/>
    <cellStyle name="Note 3 5 2_autopost vouchers" xfId="1109" xr:uid="{00000000-0005-0000-0000-000056040000}"/>
    <cellStyle name="Note 3 5 3" xfId="1110" xr:uid="{00000000-0005-0000-0000-000057040000}"/>
    <cellStyle name="Note 3 5_ Refunds" xfId="1111" xr:uid="{00000000-0005-0000-0000-000058040000}"/>
    <cellStyle name="Note 3 6" xfId="1112" xr:uid="{00000000-0005-0000-0000-000059040000}"/>
    <cellStyle name="Note 3 6 2" xfId="1113" xr:uid="{00000000-0005-0000-0000-00005A040000}"/>
    <cellStyle name="Note 3 6 2 2" xfId="1114" xr:uid="{00000000-0005-0000-0000-00005B040000}"/>
    <cellStyle name="Note 3 6 2_autopost vouchers" xfId="1115" xr:uid="{00000000-0005-0000-0000-00005C040000}"/>
    <cellStyle name="Note 3 6 3" xfId="1116" xr:uid="{00000000-0005-0000-0000-00005D040000}"/>
    <cellStyle name="Note 3 6_ Refunds" xfId="1117" xr:uid="{00000000-0005-0000-0000-00005E040000}"/>
    <cellStyle name="Note 3 7" xfId="1118" xr:uid="{00000000-0005-0000-0000-00005F040000}"/>
    <cellStyle name="Note 3 7 2" xfId="1119" xr:uid="{00000000-0005-0000-0000-000060040000}"/>
    <cellStyle name="Note 3 7 2 2" xfId="1120" xr:uid="{00000000-0005-0000-0000-000061040000}"/>
    <cellStyle name="Note 3 7 2_autopost vouchers" xfId="1121" xr:uid="{00000000-0005-0000-0000-000062040000}"/>
    <cellStyle name="Note 3 7 3" xfId="1122" xr:uid="{00000000-0005-0000-0000-000063040000}"/>
    <cellStyle name="Note 3 7_ Refunds" xfId="1123" xr:uid="{00000000-0005-0000-0000-000064040000}"/>
    <cellStyle name="Note 3 8" xfId="1124" xr:uid="{00000000-0005-0000-0000-000065040000}"/>
    <cellStyle name="Note 3 8 2" xfId="1125" xr:uid="{00000000-0005-0000-0000-000066040000}"/>
    <cellStyle name="Note 3 8 2 2" xfId="1126" xr:uid="{00000000-0005-0000-0000-000067040000}"/>
    <cellStyle name="Note 3 8 2_autopost vouchers" xfId="1127" xr:uid="{00000000-0005-0000-0000-000068040000}"/>
    <cellStyle name="Note 3 8 3" xfId="1128" xr:uid="{00000000-0005-0000-0000-000069040000}"/>
    <cellStyle name="Note 3 8_ Refunds" xfId="1129" xr:uid="{00000000-0005-0000-0000-00006A040000}"/>
    <cellStyle name="Note 3 9" xfId="1130" xr:uid="{00000000-0005-0000-0000-00006B040000}"/>
    <cellStyle name="Note 3 9 2" xfId="1131" xr:uid="{00000000-0005-0000-0000-00006C040000}"/>
    <cellStyle name="Note 3 9 2 2" xfId="1132" xr:uid="{00000000-0005-0000-0000-00006D040000}"/>
    <cellStyle name="Note 3 9 2_autopost vouchers" xfId="1133" xr:uid="{00000000-0005-0000-0000-00006E040000}"/>
    <cellStyle name="Note 3 9 3" xfId="1134" xr:uid="{00000000-0005-0000-0000-00006F040000}"/>
    <cellStyle name="Note 3 9_ Refunds" xfId="1135" xr:uid="{00000000-0005-0000-0000-000070040000}"/>
    <cellStyle name="Note 3_ Refunds" xfId="1136" xr:uid="{00000000-0005-0000-0000-000071040000}"/>
    <cellStyle name="Note 4" xfId="1137" xr:uid="{00000000-0005-0000-0000-000072040000}"/>
    <cellStyle name="Note 4 10" xfId="1138" xr:uid="{00000000-0005-0000-0000-000073040000}"/>
    <cellStyle name="Note 4 10 2" xfId="1139" xr:uid="{00000000-0005-0000-0000-000074040000}"/>
    <cellStyle name="Note 4 10 2 2" xfId="1140" xr:uid="{00000000-0005-0000-0000-000075040000}"/>
    <cellStyle name="Note 4 10 2_autopost vouchers" xfId="1141" xr:uid="{00000000-0005-0000-0000-000076040000}"/>
    <cellStyle name="Note 4 10 3" xfId="1142" xr:uid="{00000000-0005-0000-0000-000077040000}"/>
    <cellStyle name="Note 4 10_ Refunds" xfId="1143" xr:uid="{00000000-0005-0000-0000-000078040000}"/>
    <cellStyle name="Note 4 11" xfId="1144" xr:uid="{00000000-0005-0000-0000-000079040000}"/>
    <cellStyle name="Note 4 11 2" xfId="1145" xr:uid="{00000000-0005-0000-0000-00007A040000}"/>
    <cellStyle name="Note 4 11 2 2" xfId="1146" xr:uid="{00000000-0005-0000-0000-00007B040000}"/>
    <cellStyle name="Note 4 11 2_autopost vouchers" xfId="1147" xr:uid="{00000000-0005-0000-0000-00007C040000}"/>
    <cellStyle name="Note 4 11 3" xfId="1148" xr:uid="{00000000-0005-0000-0000-00007D040000}"/>
    <cellStyle name="Note 4 11_ Refunds" xfId="1149" xr:uid="{00000000-0005-0000-0000-00007E040000}"/>
    <cellStyle name="Note 4 12" xfId="1150" xr:uid="{00000000-0005-0000-0000-00007F040000}"/>
    <cellStyle name="Note 4 12 2" xfId="1151" xr:uid="{00000000-0005-0000-0000-000080040000}"/>
    <cellStyle name="Note 4 12 2 2" xfId="1152" xr:uid="{00000000-0005-0000-0000-000081040000}"/>
    <cellStyle name="Note 4 12 2_autopost vouchers" xfId="1153" xr:uid="{00000000-0005-0000-0000-000082040000}"/>
    <cellStyle name="Note 4 12 3" xfId="1154" xr:uid="{00000000-0005-0000-0000-000083040000}"/>
    <cellStyle name="Note 4 12_ Refunds" xfId="1155" xr:uid="{00000000-0005-0000-0000-000084040000}"/>
    <cellStyle name="Note 4 13" xfId="1156" xr:uid="{00000000-0005-0000-0000-000085040000}"/>
    <cellStyle name="Note 4 13 2" xfId="1157" xr:uid="{00000000-0005-0000-0000-000086040000}"/>
    <cellStyle name="Note 4 13 2 2" xfId="1158" xr:uid="{00000000-0005-0000-0000-000087040000}"/>
    <cellStyle name="Note 4 13 2_autopost vouchers" xfId="1159" xr:uid="{00000000-0005-0000-0000-000088040000}"/>
    <cellStyle name="Note 4 13 3" xfId="1160" xr:uid="{00000000-0005-0000-0000-000089040000}"/>
    <cellStyle name="Note 4 13_ Refunds" xfId="1161" xr:uid="{00000000-0005-0000-0000-00008A040000}"/>
    <cellStyle name="Note 4 14" xfId="1162" xr:uid="{00000000-0005-0000-0000-00008B040000}"/>
    <cellStyle name="Note 4 14 2" xfId="1163" xr:uid="{00000000-0005-0000-0000-00008C040000}"/>
    <cellStyle name="Note 4 14 2 2" xfId="1164" xr:uid="{00000000-0005-0000-0000-00008D040000}"/>
    <cellStyle name="Note 4 14 2_autopost vouchers" xfId="1165" xr:uid="{00000000-0005-0000-0000-00008E040000}"/>
    <cellStyle name="Note 4 14 3" xfId="1166" xr:uid="{00000000-0005-0000-0000-00008F040000}"/>
    <cellStyle name="Note 4 14_ Refunds" xfId="1167" xr:uid="{00000000-0005-0000-0000-000090040000}"/>
    <cellStyle name="Note 4 15" xfId="1168" xr:uid="{00000000-0005-0000-0000-000091040000}"/>
    <cellStyle name="Note 4 15 2" xfId="1169" xr:uid="{00000000-0005-0000-0000-000092040000}"/>
    <cellStyle name="Note 4 15 2 2" xfId="1170" xr:uid="{00000000-0005-0000-0000-000093040000}"/>
    <cellStyle name="Note 4 15 2_autopost vouchers" xfId="1171" xr:uid="{00000000-0005-0000-0000-000094040000}"/>
    <cellStyle name="Note 4 15 3" xfId="1172" xr:uid="{00000000-0005-0000-0000-000095040000}"/>
    <cellStyle name="Note 4 15_ Refunds" xfId="1173" xr:uid="{00000000-0005-0000-0000-000096040000}"/>
    <cellStyle name="Note 4 16" xfId="1174" xr:uid="{00000000-0005-0000-0000-000097040000}"/>
    <cellStyle name="Note 4 16 2" xfId="1175" xr:uid="{00000000-0005-0000-0000-000098040000}"/>
    <cellStyle name="Note 4 16 2 2" xfId="1176" xr:uid="{00000000-0005-0000-0000-000099040000}"/>
    <cellStyle name="Note 4 16 2_autopost vouchers" xfId="1177" xr:uid="{00000000-0005-0000-0000-00009A040000}"/>
    <cellStyle name="Note 4 16 3" xfId="1178" xr:uid="{00000000-0005-0000-0000-00009B040000}"/>
    <cellStyle name="Note 4 16_ Refunds" xfId="1179" xr:uid="{00000000-0005-0000-0000-00009C040000}"/>
    <cellStyle name="Note 4 17" xfId="1180" xr:uid="{00000000-0005-0000-0000-00009D040000}"/>
    <cellStyle name="Note 4 17 2" xfId="1181" xr:uid="{00000000-0005-0000-0000-00009E040000}"/>
    <cellStyle name="Note 4 17 2 2" xfId="1182" xr:uid="{00000000-0005-0000-0000-00009F040000}"/>
    <cellStyle name="Note 4 17 2_autopost vouchers" xfId="1183" xr:uid="{00000000-0005-0000-0000-0000A0040000}"/>
    <cellStyle name="Note 4 17 3" xfId="1184" xr:uid="{00000000-0005-0000-0000-0000A1040000}"/>
    <cellStyle name="Note 4 17_ Refunds" xfId="1185" xr:uid="{00000000-0005-0000-0000-0000A2040000}"/>
    <cellStyle name="Note 4 18" xfId="1186" xr:uid="{00000000-0005-0000-0000-0000A3040000}"/>
    <cellStyle name="Note 4 18 2" xfId="1187" xr:uid="{00000000-0005-0000-0000-0000A4040000}"/>
    <cellStyle name="Note 4 18 2 2" xfId="1188" xr:uid="{00000000-0005-0000-0000-0000A5040000}"/>
    <cellStyle name="Note 4 18 2_autopost vouchers" xfId="1189" xr:uid="{00000000-0005-0000-0000-0000A6040000}"/>
    <cellStyle name="Note 4 18 3" xfId="1190" xr:uid="{00000000-0005-0000-0000-0000A7040000}"/>
    <cellStyle name="Note 4 18_ Refunds" xfId="1191" xr:uid="{00000000-0005-0000-0000-0000A8040000}"/>
    <cellStyle name="Note 4 19" xfId="1192" xr:uid="{00000000-0005-0000-0000-0000A9040000}"/>
    <cellStyle name="Note 4 19 2" xfId="1193" xr:uid="{00000000-0005-0000-0000-0000AA040000}"/>
    <cellStyle name="Note 4 19 2 2" xfId="1194" xr:uid="{00000000-0005-0000-0000-0000AB040000}"/>
    <cellStyle name="Note 4 19 2_autopost vouchers" xfId="1195" xr:uid="{00000000-0005-0000-0000-0000AC040000}"/>
    <cellStyle name="Note 4 19 3" xfId="1196" xr:uid="{00000000-0005-0000-0000-0000AD040000}"/>
    <cellStyle name="Note 4 19_ Refunds" xfId="1197" xr:uid="{00000000-0005-0000-0000-0000AE040000}"/>
    <cellStyle name="Note 4 2" xfId="1198" xr:uid="{00000000-0005-0000-0000-0000AF040000}"/>
    <cellStyle name="Note 4 2 10" xfId="1199" xr:uid="{00000000-0005-0000-0000-0000B0040000}"/>
    <cellStyle name="Note 4 2 2" xfId="1200" xr:uid="{00000000-0005-0000-0000-0000B1040000}"/>
    <cellStyle name="Note 4 2 2 2" xfId="1201" xr:uid="{00000000-0005-0000-0000-0000B2040000}"/>
    <cellStyle name="Note 4 2 2 2 2" xfId="1202" xr:uid="{00000000-0005-0000-0000-0000B3040000}"/>
    <cellStyle name="Note 4 2 2 2_autopost vouchers" xfId="1203" xr:uid="{00000000-0005-0000-0000-0000B4040000}"/>
    <cellStyle name="Note 4 2 2 3" xfId="1204" xr:uid="{00000000-0005-0000-0000-0000B5040000}"/>
    <cellStyle name="Note 4 2 2_ Refunds" xfId="1205" xr:uid="{00000000-0005-0000-0000-0000B6040000}"/>
    <cellStyle name="Note 4 2 3" xfId="1206" xr:uid="{00000000-0005-0000-0000-0000B7040000}"/>
    <cellStyle name="Note 4 2 3 2" xfId="1207" xr:uid="{00000000-0005-0000-0000-0000B8040000}"/>
    <cellStyle name="Note 4 2 3 2 2" xfId="1208" xr:uid="{00000000-0005-0000-0000-0000B9040000}"/>
    <cellStyle name="Note 4 2 3 2_autopost vouchers" xfId="1209" xr:uid="{00000000-0005-0000-0000-0000BA040000}"/>
    <cellStyle name="Note 4 2 3 3" xfId="1210" xr:uid="{00000000-0005-0000-0000-0000BB040000}"/>
    <cellStyle name="Note 4 2 3_ Refunds" xfId="1211" xr:uid="{00000000-0005-0000-0000-0000BC040000}"/>
    <cellStyle name="Note 4 2 4" xfId="1212" xr:uid="{00000000-0005-0000-0000-0000BD040000}"/>
    <cellStyle name="Note 4 2 4 2" xfId="1213" xr:uid="{00000000-0005-0000-0000-0000BE040000}"/>
    <cellStyle name="Note 4 2 4 2 2" xfId="1214" xr:uid="{00000000-0005-0000-0000-0000BF040000}"/>
    <cellStyle name="Note 4 2 4 2_autopost vouchers" xfId="1215" xr:uid="{00000000-0005-0000-0000-0000C0040000}"/>
    <cellStyle name="Note 4 2 4 3" xfId="1216" xr:uid="{00000000-0005-0000-0000-0000C1040000}"/>
    <cellStyle name="Note 4 2 4_ Refunds" xfId="1217" xr:uid="{00000000-0005-0000-0000-0000C2040000}"/>
    <cellStyle name="Note 4 2 5" xfId="1218" xr:uid="{00000000-0005-0000-0000-0000C3040000}"/>
    <cellStyle name="Note 4 2 5 2" xfId="1219" xr:uid="{00000000-0005-0000-0000-0000C4040000}"/>
    <cellStyle name="Note 4 2 5 2 2" xfId="1220" xr:uid="{00000000-0005-0000-0000-0000C5040000}"/>
    <cellStyle name="Note 4 2 5 2_autopost vouchers" xfId="1221" xr:uid="{00000000-0005-0000-0000-0000C6040000}"/>
    <cellStyle name="Note 4 2 5 3" xfId="1222" xr:uid="{00000000-0005-0000-0000-0000C7040000}"/>
    <cellStyle name="Note 4 2 5_ Refunds" xfId="1223" xr:uid="{00000000-0005-0000-0000-0000C8040000}"/>
    <cellStyle name="Note 4 2 6" xfId="1224" xr:uid="{00000000-0005-0000-0000-0000C9040000}"/>
    <cellStyle name="Note 4 2 6 2" xfId="1225" xr:uid="{00000000-0005-0000-0000-0000CA040000}"/>
    <cellStyle name="Note 4 2 6 2 2" xfId="1226" xr:uid="{00000000-0005-0000-0000-0000CB040000}"/>
    <cellStyle name="Note 4 2 6 2_autopost vouchers" xfId="1227" xr:uid="{00000000-0005-0000-0000-0000CC040000}"/>
    <cellStyle name="Note 4 2 6 3" xfId="1228" xr:uid="{00000000-0005-0000-0000-0000CD040000}"/>
    <cellStyle name="Note 4 2 6_ Refunds" xfId="1229" xr:uid="{00000000-0005-0000-0000-0000CE040000}"/>
    <cellStyle name="Note 4 2 7" xfId="1230" xr:uid="{00000000-0005-0000-0000-0000CF040000}"/>
    <cellStyle name="Note 4 2 7 2" xfId="1231" xr:uid="{00000000-0005-0000-0000-0000D0040000}"/>
    <cellStyle name="Note 4 2 7 2 2" xfId="1232" xr:uid="{00000000-0005-0000-0000-0000D1040000}"/>
    <cellStyle name="Note 4 2 7 2_autopost vouchers" xfId="1233" xr:uid="{00000000-0005-0000-0000-0000D2040000}"/>
    <cellStyle name="Note 4 2 7 3" xfId="1234" xr:uid="{00000000-0005-0000-0000-0000D3040000}"/>
    <cellStyle name="Note 4 2 7_ Refunds" xfId="1235" xr:uid="{00000000-0005-0000-0000-0000D4040000}"/>
    <cellStyle name="Note 4 2 8" xfId="1236" xr:uid="{00000000-0005-0000-0000-0000D5040000}"/>
    <cellStyle name="Note 4 2 8 2" xfId="1237" xr:uid="{00000000-0005-0000-0000-0000D6040000}"/>
    <cellStyle name="Note 4 2 8 2 2" xfId="1238" xr:uid="{00000000-0005-0000-0000-0000D7040000}"/>
    <cellStyle name="Note 4 2 8 2_autopost vouchers" xfId="1239" xr:uid="{00000000-0005-0000-0000-0000D8040000}"/>
    <cellStyle name="Note 4 2 8 3" xfId="1240" xr:uid="{00000000-0005-0000-0000-0000D9040000}"/>
    <cellStyle name="Note 4 2 8_ Refunds" xfId="1241" xr:uid="{00000000-0005-0000-0000-0000DA040000}"/>
    <cellStyle name="Note 4 2 9" xfId="1242" xr:uid="{00000000-0005-0000-0000-0000DB040000}"/>
    <cellStyle name="Note 4 2 9 2" xfId="1243" xr:uid="{00000000-0005-0000-0000-0000DC040000}"/>
    <cellStyle name="Note 4 2 9_autopost vouchers" xfId="1244" xr:uid="{00000000-0005-0000-0000-0000DD040000}"/>
    <cellStyle name="Note 4 2_ Refunds" xfId="1245" xr:uid="{00000000-0005-0000-0000-0000DE040000}"/>
    <cellStyle name="Note 4 20" xfId="1246" xr:uid="{00000000-0005-0000-0000-0000DF040000}"/>
    <cellStyle name="Note 4 20 2" xfId="1247" xr:uid="{00000000-0005-0000-0000-0000E0040000}"/>
    <cellStyle name="Note 4 20 2 2" xfId="1248" xr:uid="{00000000-0005-0000-0000-0000E1040000}"/>
    <cellStyle name="Note 4 20 2_autopost vouchers" xfId="1249" xr:uid="{00000000-0005-0000-0000-0000E2040000}"/>
    <cellStyle name="Note 4 20 3" xfId="1250" xr:uid="{00000000-0005-0000-0000-0000E3040000}"/>
    <cellStyle name="Note 4 20_ Refunds" xfId="1251" xr:uid="{00000000-0005-0000-0000-0000E4040000}"/>
    <cellStyle name="Note 4 21" xfId="1252" xr:uid="{00000000-0005-0000-0000-0000E5040000}"/>
    <cellStyle name="Note 4 21 2" xfId="1253" xr:uid="{00000000-0005-0000-0000-0000E6040000}"/>
    <cellStyle name="Note 4 21 2 2" xfId="1254" xr:uid="{00000000-0005-0000-0000-0000E7040000}"/>
    <cellStyle name="Note 4 21 2_autopost vouchers" xfId="1255" xr:uid="{00000000-0005-0000-0000-0000E8040000}"/>
    <cellStyle name="Note 4 21 3" xfId="1256" xr:uid="{00000000-0005-0000-0000-0000E9040000}"/>
    <cellStyle name="Note 4 21_ Refunds" xfId="1257" xr:uid="{00000000-0005-0000-0000-0000EA040000}"/>
    <cellStyle name="Note 4 22" xfId="1258" xr:uid="{00000000-0005-0000-0000-0000EB040000}"/>
    <cellStyle name="Note 4 22 2" xfId="1259" xr:uid="{00000000-0005-0000-0000-0000EC040000}"/>
    <cellStyle name="Note 4 22 2 2" xfId="1260" xr:uid="{00000000-0005-0000-0000-0000ED040000}"/>
    <cellStyle name="Note 4 22 2_autopost vouchers" xfId="1261" xr:uid="{00000000-0005-0000-0000-0000EE040000}"/>
    <cellStyle name="Note 4 22 3" xfId="1262" xr:uid="{00000000-0005-0000-0000-0000EF040000}"/>
    <cellStyle name="Note 4 22_ Refunds" xfId="1263" xr:uid="{00000000-0005-0000-0000-0000F0040000}"/>
    <cellStyle name="Note 4 23" xfId="1264" xr:uid="{00000000-0005-0000-0000-0000F1040000}"/>
    <cellStyle name="Note 4 23 2" xfId="1265" xr:uid="{00000000-0005-0000-0000-0000F2040000}"/>
    <cellStyle name="Note 4 23 2 2" xfId="1266" xr:uid="{00000000-0005-0000-0000-0000F3040000}"/>
    <cellStyle name="Note 4 23 2_autopost vouchers" xfId="1267" xr:uid="{00000000-0005-0000-0000-0000F4040000}"/>
    <cellStyle name="Note 4 23 3" xfId="1268" xr:uid="{00000000-0005-0000-0000-0000F5040000}"/>
    <cellStyle name="Note 4 23_ Refunds" xfId="1269" xr:uid="{00000000-0005-0000-0000-0000F6040000}"/>
    <cellStyle name="Note 4 24" xfId="1270" xr:uid="{00000000-0005-0000-0000-0000F7040000}"/>
    <cellStyle name="Note 4 24 2" xfId="1271" xr:uid="{00000000-0005-0000-0000-0000F8040000}"/>
    <cellStyle name="Note 4 24 2 2" xfId="1272" xr:uid="{00000000-0005-0000-0000-0000F9040000}"/>
    <cellStyle name="Note 4 24 2_autopost vouchers" xfId="1273" xr:uid="{00000000-0005-0000-0000-0000FA040000}"/>
    <cellStyle name="Note 4 24 3" xfId="1274" xr:uid="{00000000-0005-0000-0000-0000FB040000}"/>
    <cellStyle name="Note 4 24_ Refunds" xfId="1275" xr:uid="{00000000-0005-0000-0000-0000FC040000}"/>
    <cellStyle name="Note 4 25" xfId="1276" xr:uid="{00000000-0005-0000-0000-0000FD040000}"/>
    <cellStyle name="Note 4 25 2" xfId="1277" xr:uid="{00000000-0005-0000-0000-0000FE040000}"/>
    <cellStyle name="Note 4 25 2 2" xfId="1278" xr:uid="{00000000-0005-0000-0000-0000FF040000}"/>
    <cellStyle name="Note 4 25 2_autopost vouchers" xfId="1279" xr:uid="{00000000-0005-0000-0000-000000050000}"/>
    <cellStyle name="Note 4 25 3" xfId="1280" xr:uid="{00000000-0005-0000-0000-000001050000}"/>
    <cellStyle name="Note 4 25_ Refunds" xfId="1281" xr:uid="{00000000-0005-0000-0000-000002050000}"/>
    <cellStyle name="Note 4 26" xfId="1282" xr:uid="{00000000-0005-0000-0000-000003050000}"/>
    <cellStyle name="Note 4 26 2" xfId="1283" xr:uid="{00000000-0005-0000-0000-000004050000}"/>
    <cellStyle name="Note 4 26 2 2" xfId="1284" xr:uid="{00000000-0005-0000-0000-000005050000}"/>
    <cellStyle name="Note 4 26 2_autopost vouchers" xfId="1285" xr:uid="{00000000-0005-0000-0000-000006050000}"/>
    <cellStyle name="Note 4 26 3" xfId="1286" xr:uid="{00000000-0005-0000-0000-000007050000}"/>
    <cellStyle name="Note 4 26_ Refunds" xfId="1287" xr:uid="{00000000-0005-0000-0000-000008050000}"/>
    <cellStyle name="Note 4 27" xfId="1288" xr:uid="{00000000-0005-0000-0000-000009050000}"/>
    <cellStyle name="Note 4 27 2" xfId="1289" xr:uid="{00000000-0005-0000-0000-00000A050000}"/>
    <cellStyle name="Note 4 27 2 2" xfId="1290" xr:uid="{00000000-0005-0000-0000-00000B050000}"/>
    <cellStyle name="Note 4 27 2_autopost vouchers" xfId="1291" xr:uid="{00000000-0005-0000-0000-00000C050000}"/>
    <cellStyle name="Note 4 27 3" xfId="1292" xr:uid="{00000000-0005-0000-0000-00000D050000}"/>
    <cellStyle name="Note 4 27_ Refunds" xfId="1293" xr:uid="{00000000-0005-0000-0000-00000E050000}"/>
    <cellStyle name="Note 4 28" xfId="1294" xr:uid="{00000000-0005-0000-0000-00000F050000}"/>
    <cellStyle name="Note 4 28 2" xfId="1295" xr:uid="{00000000-0005-0000-0000-000010050000}"/>
    <cellStyle name="Note 4 28 2 2" xfId="1296" xr:uid="{00000000-0005-0000-0000-000011050000}"/>
    <cellStyle name="Note 4 28 2_autopost vouchers" xfId="1297" xr:uid="{00000000-0005-0000-0000-000012050000}"/>
    <cellStyle name="Note 4 28 3" xfId="1298" xr:uid="{00000000-0005-0000-0000-000013050000}"/>
    <cellStyle name="Note 4 28_ Refunds" xfId="1299" xr:uid="{00000000-0005-0000-0000-000014050000}"/>
    <cellStyle name="Note 4 29" xfId="1300" xr:uid="{00000000-0005-0000-0000-000015050000}"/>
    <cellStyle name="Note 4 29 2" xfId="1301" xr:uid="{00000000-0005-0000-0000-000016050000}"/>
    <cellStyle name="Note 4 29 2 2" xfId="1302" xr:uid="{00000000-0005-0000-0000-000017050000}"/>
    <cellStyle name="Note 4 29 2_autopost vouchers" xfId="1303" xr:uid="{00000000-0005-0000-0000-000018050000}"/>
    <cellStyle name="Note 4 29 3" xfId="1304" xr:uid="{00000000-0005-0000-0000-000019050000}"/>
    <cellStyle name="Note 4 29_ Refunds" xfId="1305" xr:uid="{00000000-0005-0000-0000-00001A050000}"/>
    <cellStyle name="Note 4 3" xfId="1306" xr:uid="{00000000-0005-0000-0000-00001B050000}"/>
    <cellStyle name="Note 4 3 10" xfId="1307" xr:uid="{00000000-0005-0000-0000-00001C050000}"/>
    <cellStyle name="Note 4 3 2" xfId="1308" xr:uid="{00000000-0005-0000-0000-00001D050000}"/>
    <cellStyle name="Note 4 3 2 2" xfId="1309" xr:uid="{00000000-0005-0000-0000-00001E050000}"/>
    <cellStyle name="Note 4 3 2 2 2" xfId="1310" xr:uid="{00000000-0005-0000-0000-00001F050000}"/>
    <cellStyle name="Note 4 3 2 2_autopost vouchers" xfId="1311" xr:uid="{00000000-0005-0000-0000-000020050000}"/>
    <cellStyle name="Note 4 3 2 3" xfId="1312" xr:uid="{00000000-0005-0000-0000-000021050000}"/>
    <cellStyle name="Note 4 3 2_ Refunds" xfId="1313" xr:uid="{00000000-0005-0000-0000-000022050000}"/>
    <cellStyle name="Note 4 3 3" xfId="1314" xr:uid="{00000000-0005-0000-0000-000023050000}"/>
    <cellStyle name="Note 4 3 3 2" xfId="1315" xr:uid="{00000000-0005-0000-0000-000024050000}"/>
    <cellStyle name="Note 4 3 3 2 2" xfId="1316" xr:uid="{00000000-0005-0000-0000-000025050000}"/>
    <cellStyle name="Note 4 3 3 2_autopost vouchers" xfId="1317" xr:uid="{00000000-0005-0000-0000-000026050000}"/>
    <cellStyle name="Note 4 3 3 3" xfId="1318" xr:uid="{00000000-0005-0000-0000-000027050000}"/>
    <cellStyle name="Note 4 3 3_ Refunds" xfId="1319" xr:uid="{00000000-0005-0000-0000-000028050000}"/>
    <cellStyle name="Note 4 3 4" xfId="1320" xr:uid="{00000000-0005-0000-0000-000029050000}"/>
    <cellStyle name="Note 4 3 4 2" xfId="1321" xr:uid="{00000000-0005-0000-0000-00002A050000}"/>
    <cellStyle name="Note 4 3 4 2 2" xfId="1322" xr:uid="{00000000-0005-0000-0000-00002B050000}"/>
    <cellStyle name="Note 4 3 4 2_autopost vouchers" xfId="1323" xr:uid="{00000000-0005-0000-0000-00002C050000}"/>
    <cellStyle name="Note 4 3 4 3" xfId="1324" xr:uid="{00000000-0005-0000-0000-00002D050000}"/>
    <cellStyle name="Note 4 3 4_ Refunds" xfId="1325" xr:uid="{00000000-0005-0000-0000-00002E050000}"/>
    <cellStyle name="Note 4 3 5" xfId="1326" xr:uid="{00000000-0005-0000-0000-00002F050000}"/>
    <cellStyle name="Note 4 3 5 2" xfId="1327" xr:uid="{00000000-0005-0000-0000-000030050000}"/>
    <cellStyle name="Note 4 3 5 2 2" xfId="1328" xr:uid="{00000000-0005-0000-0000-000031050000}"/>
    <cellStyle name="Note 4 3 5 2_autopost vouchers" xfId="1329" xr:uid="{00000000-0005-0000-0000-000032050000}"/>
    <cellStyle name="Note 4 3 5 3" xfId="1330" xr:uid="{00000000-0005-0000-0000-000033050000}"/>
    <cellStyle name="Note 4 3 5_ Refunds" xfId="1331" xr:uid="{00000000-0005-0000-0000-000034050000}"/>
    <cellStyle name="Note 4 3 6" xfId="1332" xr:uid="{00000000-0005-0000-0000-000035050000}"/>
    <cellStyle name="Note 4 3 6 2" xfId="1333" xr:uid="{00000000-0005-0000-0000-000036050000}"/>
    <cellStyle name="Note 4 3 6 2 2" xfId="1334" xr:uid="{00000000-0005-0000-0000-000037050000}"/>
    <cellStyle name="Note 4 3 6 2_autopost vouchers" xfId="1335" xr:uid="{00000000-0005-0000-0000-000038050000}"/>
    <cellStyle name="Note 4 3 6 3" xfId="1336" xr:uid="{00000000-0005-0000-0000-000039050000}"/>
    <cellStyle name="Note 4 3 6_ Refunds" xfId="1337" xr:uid="{00000000-0005-0000-0000-00003A050000}"/>
    <cellStyle name="Note 4 3 7" xfId="1338" xr:uid="{00000000-0005-0000-0000-00003B050000}"/>
    <cellStyle name="Note 4 3 7 2" xfId="1339" xr:uid="{00000000-0005-0000-0000-00003C050000}"/>
    <cellStyle name="Note 4 3 7 2 2" xfId="1340" xr:uid="{00000000-0005-0000-0000-00003D050000}"/>
    <cellStyle name="Note 4 3 7 2_autopost vouchers" xfId="1341" xr:uid="{00000000-0005-0000-0000-00003E050000}"/>
    <cellStyle name="Note 4 3 7 3" xfId="1342" xr:uid="{00000000-0005-0000-0000-00003F050000}"/>
    <cellStyle name="Note 4 3 7_ Refunds" xfId="1343" xr:uid="{00000000-0005-0000-0000-000040050000}"/>
    <cellStyle name="Note 4 3 8" xfId="1344" xr:uid="{00000000-0005-0000-0000-000041050000}"/>
    <cellStyle name="Note 4 3 8 2" xfId="1345" xr:uid="{00000000-0005-0000-0000-000042050000}"/>
    <cellStyle name="Note 4 3 8 2 2" xfId="1346" xr:uid="{00000000-0005-0000-0000-000043050000}"/>
    <cellStyle name="Note 4 3 8 2_autopost vouchers" xfId="1347" xr:uid="{00000000-0005-0000-0000-000044050000}"/>
    <cellStyle name="Note 4 3 8 3" xfId="1348" xr:uid="{00000000-0005-0000-0000-000045050000}"/>
    <cellStyle name="Note 4 3 8_ Refunds" xfId="1349" xr:uid="{00000000-0005-0000-0000-000046050000}"/>
    <cellStyle name="Note 4 3 9" xfId="1350" xr:uid="{00000000-0005-0000-0000-000047050000}"/>
    <cellStyle name="Note 4 3 9 2" xfId="1351" xr:uid="{00000000-0005-0000-0000-000048050000}"/>
    <cellStyle name="Note 4 3 9_autopost vouchers" xfId="1352" xr:uid="{00000000-0005-0000-0000-000049050000}"/>
    <cellStyle name="Note 4 3_ Refunds" xfId="1353" xr:uid="{00000000-0005-0000-0000-00004A050000}"/>
    <cellStyle name="Note 4 30" xfId="1354" xr:uid="{00000000-0005-0000-0000-00004B050000}"/>
    <cellStyle name="Note 4 30 2" xfId="1355" xr:uid="{00000000-0005-0000-0000-00004C050000}"/>
    <cellStyle name="Note 4 30 2 2" xfId="1356" xr:uid="{00000000-0005-0000-0000-00004D050000}"/>
    <cellStyle name="Note 4 30 2_autopost vouchers" xfId="1357" xr:uid="{00000000-0005-0000-0000-00004E050000}"/>
    <cellStyle name="Note 4 30 3" xfId="1358" xr:uid="{00000000-0005-0000-0000-00004F050000}"/>
    <cellStyle name="Note 4 30_ Refunds" xfId="1359" xr:uid="{00000000-0005-0000-0000-000050050000}"/>
    <cellStyle name="Note 4 31" xfId="1360" xr:uid="{00000000-0005-0000-0000-000051050000}"/>
    <cellStyle name="Note 4 31 2" xfId="1361" xr:uid="{00000000-0005-0000-0000-000052050000}"/>
    <cellStyle name="Note 4 31 2 2" xfId="1362" xr:uid="{00000000-0005-0000-0000-000053050000}"/>
    <cellStyle name="Note 4 31 2_autopost vouchers" xfId="1363" xr:uid="{00000000-0005-0000-0000-000054050000}"/>
    <cellStyle name="Note 4 31 3" xfId="1364" xr:uid="{00000000-0005-0000-0000-000055050000}"/>
    <cellStyle name="Note 4 31_ Refunds" xfId="1365" xr:uid="{00000000-0005-0000-0000-000056050000}"/>
    <cellStyle name="Note 4 32" xfId="1366" xr:uid="{00000000-0005-0000-0000-000057050000}"/>
    <cellStyle name="Note 4 32 2" xfId="1367" xr:uid="{00000000-0005-0000-0000-000058050000}"/>
    <cellStyle name="Note 4 32 2 2" xfId="1368" xr:uid="{00000000-0005-0000-0000-000059050000}"/>
    <cellStyle name="Note 4 32 2_autopost vouchers" xfId="1369" xr:uid="{00000000-0005-0000-0000-00005A050000}"/>
    <cellStyle name="Note 4 32 3" xfId="1370" xr:uid="{00000000-0005-0000-0000-00005B050000}"/>
    <cellStyle name="Note 4 32_ Refunds" xfId="1371" xr:uid="{00000000-0005-0000-0000-00005C050000}"/>
    <cellStyle name="Note 4 33" xfId="1372" xr:uid="{00000000-0005-0000-0000-00005D050000}"/>
    <cellStyle name="Note 4 33 2" xfId="1373" xr:uid="{00000000-0005-0000-0000-00005E050000}"/>
    <cellStyle name="Note 4 33_autopost vouchers" xfId="1374" xr:uid="{00000000-0005-0000-0000-00005F050000}"/>
    <cellStyle name="Note 4 34" xfId="1375" xr:uid="{00000000-0005-0000-0000-000060050000}"/>
    <cellStyle name="Note 4 4" xfId="1376" xr:uid="{00000000-0005-0000-0000-000061050000}"/>
    <cellStyle name="Note 4 4 10" xfId="1377" xr:uid="{00000000-0005-0000-0000-000062050000}"/>
    <cellStyle name="Note 4 4 2" xfId="1378" xr:uid="{00000000-0005-0000-0000-000063050000}"/>
    <cellStyle name="Note 4 4 2 2" xfId="1379" xr:uid="{00000000-0005-0000-0000-000064050000}"/>
    <cellStyle name="Note 4 4 2 2 2" xfId="1380" xr:uid="{00000000-0005-0000-0000-000065050000}"/>
    <cellStyle name="Note 4 4 2 2_autopost vouchers" xfId="1381" xr:uid="{00000000-0005-0000-0000-000066050000}"/>
    <cellStyle name="Note 4 4 2 3" xfId="1382" xr:uid="{00000000-0005-0000-0000-000067050000}"/>
    <cellStyle name="Note 4 4 2_ Refunds" xfId="1383" xr:uid="{00000000-0005-0000-0000-000068050000}"/>
    <cellStyle name="Note 4 4 3" xfId="1384" xr:uid="{00000000-0005-0000-0000-000069050000}"/>
    <cellStyle name="Note 4 4 3 2" xfId="1385" xr:uid="{00000000-0005-0000-0000-00006A050000}"/>
    <cellStyle name="Note 4 4 3 2 2" xfId="1386" xr:uid="{00000000-0005-0000-0000-00006B050000}"/>
    <cellStyle name="Note 4 4 3 2_autopost vouchers" xfId="1387" xr:uid="{00000000-0005-0000-0000-00006C050000}"/>
    <cellStyle name="Note 4 4 3 3" xfId="1388" xr:uid="{00000000-0005-0000-0000-00006D050000}"/>
    <cellStyle name="Note 4 4 3_ Refunds" xfId="1389" xr:uid="{00000000-0005-0000-0000-00006E050000}"/>
    <cellStyle name="Note 4 4 4" xfId="1390" xr:uid="{00000000-0005-0000-0000-00006F050000}"/>
    <cellStyle name="Note 4 4 4 2" xfId="1391" xr:uid="{00000000-0005-0000-0000-000070050000}"/>
    <cellStyle name="Note 4 4 4 2 2" xfId="1392" xr:uid="{00000000-0005-0000-0000-000071050000}"/>
    <cellStyle name="Note 4 4 4 2_autopost vouchers" xfId="1393" xr:uid="{00000000-0005-0000-0000-000072050000}"/>
    <cellStyle name="Note 4 4 4 3" xfId="1394" xr:uid="{00000000-0005-0000-0000-000073050000}"/>
    <cellStyle name="Note 4 4 4_ Refunds" xfId="1395" xr:uid="{00000000-0005-0000-0000-000074050000}"/>
    <cellStyle name="Note 4 4 5" xfId="1396" xr:uid="{00000000-0005-0000-0000-000075050000}"/>
    <cellStyle name="Note 4 4 5 2" xfId="1397" xr:uid="{00000000-0005-0000-0000-000076050000}"/>
    <cellStyle name="Note 4 4 5 2 2" xfId="1398" xr:uid="{00000000-0005-0000-0000-000077050000}"/>
    <cellStyle name="Note 4 4 5 2_autopost vouchers" xfId="1399" xr:uid="{00000000-0005-0000-0000-000078050000}"/>
    <cellStyle name="Note 4 4 5 3" xfId="1400" xr:uid="{00000000-0005-0000-0000-000079050000}"/>
    <cellStyle name="Note 4 4 5_ Refunds" xfId="1401" xr:uid="{00000000-0005-0000-0000-00007A050000}"/>
    <cellStyle name="Note 4 4 6" xfId="1402" xr:uid="{00000000-0005-0000-0000-00007B050000}"/>
    <cellStyle name="Note 4 4 6 2" xfId="1403" xr:uid="{00000000-0005-0000-0000-00007C050000}"/>
    <cellStyle name="Note 4 4 6 2 2" xfId="1404" xr:uid="{00000000-0005-0000-0000-00007D050000}"/>
    <cellStyle name="Note 4 4 6 2_autopost vouchers" xfId="1405" xr:uid="{00000000-0005-0000-0000-00007E050000}"/>
    <cellStyle name="Note 4 4 6 3" xfId="1406" xr:uid="{00000000-0005-0000-0000-00007F050000}"/>
    <cellStyle name="Note 4 4 6_ Refunds" xfId="1407" xr:uid="{00000000-0005-0000-0000-000080050000}"/>
    <cellStyle name="Note 4 4 7" xfId="1408" xr:uid="{00000000-0005-0000-0000-000081050000}"/>
    <cellStyle name="Note 4 4 7 2" xfId="1409" xr:uid="{00000000-0005-0000-0000-000082050000}"/>
    <cellStyle name="Note 4 4 7 2 2" xfId="1410" xr:uid="{00000000-0005-0000-0000-000083050000}"/>
    <cellStyle name="Note 4 4 7 2_autopost vouchers" xfId="1411" xr:uid="{00000000-0005-0000-0000-000084050000}"/>
    <cellStyle name="Note 4 4 7 3" xfId="1412" xr:uid="{00000000-0005-0000-0000-000085050000}"/>
    <cellStyle name="Note 4 4 7_ Refunds" xfId="1413" xr:uid="{00000000-0005-0000-0000-000086050000}"/>
    <cellStyle name="Note 4 4 8" xfId="1414" xr:uid="{00000000-0005-0000-0000-000087050000}"/>
    <cellStyle name="Note 4 4 8 2" xfId="1415" xr:uid="{00000000-0005-0000-0000-000088050000}"/>
    <cellStyle name="Note 4 4 8 2 2" xfId="1416" xr:uid="{00000000-0005-0000-0000-000089050000}"/>
    <cellStyle name="Note 4 4 8 2_autopost vouchers" xfId="1417" xr:uid="{00000000-0005-0000-0000-00008A050000}"/>
    <cellStyle name="Note 4 4 8 3" xfId="1418" xr:uid="{00000000-0005-0000-0000-00008B050000}"/>
    <cellStyle name="Note 4 4 8_ Refunds" xfId="1419" xr:uid="{00000000-0005-0000-0000-00008C050000}"/>
    <cellStyle name="Note 4 4 9" xfId="1420" xr:uid="{00000000-0005-0000-0000-00008D050000}"/>
    <cellStyle name="Note 4 4 9 2" xfId="1421" xr:uid="{00000000-0005-0000-0000-00008E050000}"/>
    <cellStyle name="Note 4 4 9_autopost vouchers" xfId="1422" xr:uid="{00000000-0005-0000-0000-00008F050000}"/>
    <cellStyle name="Note 4 4_ Refunds" xfId="1423" xr:uid="{00000000-0005-0000-0000-000090050000}"/>
    <cellStyle name="Note 4 5" xfId="1424" xr:uid="{00000000-0005-0000-0000-000091050000}"/>
    <cellStyle name="Note 4 5 2" xfId="1425" xr:uid="{00000000-0005-0000-0000-000092050000}"/>
    <cellStyle name="Note 4 5 2 2" xfId="1426" xr:uid="{00000000-0005-0000-0000-000093050000}"/>
    <cellStyle name="Note 4 5 2_autopost vouchers" xfId="1427" xr:uid="{00000000-0005-0000-0000-000094050000}"/>
    <cellStyle name="Note 4 5 3" xfId="1428" xr:uid="{00000000-0005-0000-0000-000095050000}"/>
    <cellStyle name="Note 4 5_ Refunds" xfId="1429" xr:uid="{00000000-0005-0000-0000-000096050000}"/>
    <cellStyle name="Note 4 6" xfId="1430" xr:uid="{00000000-0005-0000-0000-000097050000}"/>
    <cellStyle name="Note 4 6 2" xfId="1431" xr:uid="{00000000-0005-0000-0000-000098050000}"/>
    <cellStyle name="Note 4 6 2 2" xfId="1432" xr:uid="{00000000-0005-0000-0000-000099050000}"/>
    <cellStyle name="Note 4 6 2_autopost vouchers" xfId="1433" xr:uid="{00000000-0005-0000-0000-00009A050000}"/>
    <cellStyle name="Note 4 6 3" xfId="1434" xr:uid="{00000000-0005-0000-0000-00009B050000}"/>
    <cellStyle name="Note 4 6_ Refunds" xfId="1435" xr:uid="{00000000-0005-0000-0000-00009C050000}"/>
    <cellStyle name="Note 4 7" xfId="1436" xr:uid="{00000000-0005-0000-0000-00009D050000}"/>
    <cellStyle name="Note 4 7 2" xfId="1437" xr:uid="{00000000-0005-0000-0000-00009E050000}"/>
    <cellStyle name="Note 4 7 2 2" xfId="1438" xr:uid="{00000000-0005-0000-0000-00009F050000}"/>
    <cellStyle name="Note 4 7 2_autopost vouchers" xfId="1439" xr:uid="{00000000-0005-0000-0000-0000A0050000}"/>
    <cellStyle name="Note 4 7 3" xfId="1440" xr:uid="{00000000-0005-0000-0000-0000A1050000}"/>
    <cellStyle name="Note 4 7_ Refunds" xfId="1441" xr:uid="{00000000-0005-0000-0000-0000A2050000}"/>
    <cellStyle name="Note 4 8" xfId="1442" xr:uid="{00000000-0005-0000-0000-0000A3050000}"/>
    <cellStyle name="Note 4 8 2" xfId="1443" xr:uid="{00000000-0005-0000-0000-0000A4050000}"/>
    <cellStyle name="Note 4 8 2 2" xfId="1444" xr:uid="{00000000-0005-0000-0000-0000A5050000}"/>
    <cellStyle name="Note 4 8 2_autopost vouchers" xfId="1445" xr:uid="{00000000-0005-0000-0000-0000A6050000}"/>
    <cellStyle name="Note 4 8 3" xfId="1446" xr:uid="{00000000-0005-0000-0000-0000A7050000}"/>
    <cellStyle name="Note 4 8_ Refunds" xfId="1447" xr:uid="{00000000-0005-0000-0000-0000A8050000}"/>
    <cellStyle name="Note 4 9" xfId="1448" xr:uid="{00000000-0005-0000-0000-0000A9050000}"/>
    <cellStyle name="Note 4 9 2" xfId="1449" xr:uid="{00000000-0005-0000-0000-0000AA050000}"/>
    <cellStyle name="Note 4 9 2 2" xfId="1450" xr:uid="{00000000-0005-0000-0000-0000AB050000}"/>
    <cellStyle name="Note 4 9 2_autopost vouchers" xfId="1451" xr:uid="{00000000-0005-0000-0000-0000AC050000}"/>
    <cellStyle name="Note 4 9 3" xfId="1452" xr:uid="{00000000-0005-0000-0000-0000AD050000}"/>
    <cellStyle name="Note 4 9_ Refunds" xfId="1453" xr:uid="{00000000-0005-0000-0000-0000AE050000}"/>
    <cellStyle name="Note 4_ Refunds" xfId="1454" xr:uid="{00000000-0005-0000-0000-0000AF050000}"/>
    <cellStyle name="Note 5" xfId="1455" xr:uid="{00000000-0005-0000-0000-0000B0050000}"/>
    <cellStyle name="Note 5 10" xfId="1456" xr:uid="{00000000-0005-0000-0000-0000B1050000}"/>
    <cellStyle name="Note 5 10 2" xfId="1457" xr:uid="{00000000-0005-0000-0000-0000B2050000}"/>
    <cellStyle name="Note 5 10 2 2" xfId="1458" xr:uid="{00000000-0005-0000-0000-0000B3050000}"/>
    <cellStyle name="Note 5 10 2_autopost vouchers" xfId="1459" xr:uid="{00000000-0005-0000-0000-0000B4050000}"/>
    <cellStyle name="Note 5 10 3" xfId="1460" xr:uid="{00000000-0005-0000-0000-0000B5050000}"/>
    <cellStyle name="Note 5 10_ Refunds" xfId="1461" xr:uid="{00000000-0005-0000-0000-0000B6050000}"/>
    <cellStyle name="Note 5 11" xfId="1462" xr:uid="{00000000-0005-0000-0000-0000B7050000}"/>
    <cellStyle name="Note 5 11 2" xfId="1463" xr:uid="{00000000-0005-0000-0000-0000B8050000}"/>
    <cellStyle name="Note 5 11 2 2" xfId="1464" xr:uid="{00000000-0005-0000-0000-0000B9050000}"/>
    <cellStyle name="Note 5 11 2_autopost vouchers" xfId="1465" xr:uid="{00000000-0005-0000-0000-0000BA050000}"/>
    <cellStyle name="Note 5 11 3" xfId="1466" xr:uid="{00000000-0005-0000-0000-0000BB050000}"/>
    <cellStyle name="Note 5 11_ Refunds" xfId="1467" xr:uid="{00000000-0005-0000-0000-0000BC050000}"/>
    <cellStyle name="Note 5 12" xfId="1468" xr:uid="{00000000-0005-0000-0000-0000BD050000}"/>
    <cellStyle name="Note 5 12 2" xfId="1469" xr:uid="{00000000-0005-0000-0000-0000BE050000}"/>
    <cellStyle name="Note 5 12 2 2" xfId="1470" xr:uid="{00000000-0005-0000-0000-0000BF050000}"/>
    <cellStyle name="Note 5 12 2_autopost vouchers" xfId="1471" xr:uid="{00000000-0005-0000-0000-0000C0050000}"/>
    <cellStyle name="Note 5 12 3" xfId="1472" xr:uid="{00000000-0005-0000-0000-0000C1050000}"/>
    <cellStyle name="Note 5 12_ Refunds" xfId="1473" xr:uid="{00000000-0005-0000-0000-0000C2050000}"/>
    <cellStyle name="Note 5 13" xfId="1474" xr:uid="{00000000-0005-0000-0000-0000C3050000}"/>
    <cellStyle name="Note 5 13 2" xfId="1475" xr:uid="{00000000-0005-0000-0000-0000C4050000}"/>
    <cellStyle name="Note 5 13 2 2" xfId="1476" xr:uid="{00000000-0005-0000-0000-0000C5050000}"/>
    <cellStyle name="Note 5 13 2_autopost vouchers" xfId="1477" xr:uid="{00000000-0005-0000-0000-0000C6050000}"/>
    <cellStyle name="Note 5 13 3" xfId="1478" xr:uid="{00000000-0005-0000-0000-0000C7050000}"/>
    <cellStyle name="Note 5 13_ Refunds" xfId="1479" xr:uid="{00000000-0005-0000-0000-0000C8050000}"/>
    <cellStyle name="Note 5 14" xfId="1480" xr:uid="{00000000-0005-0000-0000-0000C9050000}"/>
    <cellStyle name="Note 5 14 2" xfId="1481" xr:uid="{00000000-0005-0000-0000-0000CA050000}"/>
    <cellStyle name="Note 5 14 2 2" xfId="1482" xr:uid="{00000000-0005-0000-0000-0000CB050000}"/>
    <cellStyle name="Note 5 14 2_autopost vouchers" xfId="1483" xr:uid="{00000000-0005-0000-0000-0000CC050000}"/>
    <cellStyle name="Note 5 14 3" xfId="1484" xr:uid="{00000000-0005-0000-0000-0000CD050000}"/>
    <cellStyle name="Note 5 14_ Refunds" xfId="1485" xr:uid="{00000000-0005-0000-0000-0000CE050000}"/>
    <cellStyle name="Note 5 15" xfId="1486" xr:uid="{00000000-0005-0000-0000-0000CF050000}"/>
    <cellStyle name="Note 5 15 2" xfId="1487" xr:uid="{00000000-0005-0000-0000-0000D0050000}"/>
    <cellStyle name="Note 5 15 2 2" xfId="1488" xr:uid="{00000000-0005-0000-0000-0000D1050000}"/>
    <cellStyle name="Note 5 15 2_autopost vouchers" xfId="1489" xr:uid="{00000000-0005-0000-0000-0000D2050000}"/>
    <cellStyle name="Note 5 15 3" xfId="1490" xr:uid="{00000000-0005-0000-0000-0000D3050000}"/>
    <cellStyle name="Note 5 15_ Refunds" xfId="1491" xr:uid="{00000000-0005-0000-0000-0000D4050000}"/>
    <cellStyle name="Note 5 16" xfId="1492" xr:uid="{00000000-0005-0000-0000-0000D5050000}"/>
    <cellStyle name="Note 5 16 2" xfId="1493" xr:uid="{00000000-0005-0000-0000-0000D6050000}"/>
    <cellStyle name="Note 5 16 2 2" xfId="1494" xr:uid="{00000000-0005-0000-0000-0000D7050000}"/>
    <cellStyle name="Note 5 16 2_autopost vouchers" xfId="1495" xr:uid="{00000000-0005-0000-0000-0000D8050000}"/>
    <cellStyle name="Note 5 16 3" xfId="1496" xr:uid="{00000000-0005-0000-0000-0000D9050000}"/>
    <cellStyle name="Note 5 16_ Refunds" xfId="1497" xr:uid="{00000000-0005-0000-0000-0000DA050000}"/>
    <cellStyle name="Note 5 17" xfId="1498" xr:uid="{00000000-0005-0000-0000-0000DB050000}"/>
    <cellStyle name="Note 5 17 2" xfId="1499" xr:uid="{00000000-0005-0000-0000-0000DC050000}"/>
    <cellStyle name="Note 5 17 2 2" xfId="1500" xr:uid="{00000000-0005-0000-0000-0000DD050000}"/>
    <cellStyle name="Note 5 17 2_autopost vouchers" xfId="1501" xr:uid="{00000000-0005-0000-0000-0000DE050000}"/>
    <cellStyle name="Note 5 17 3" xfId="1502" xr:uid="{00000000-0005-0000-0000-0000DF050000}"/>
    <cellStyle name="Note 5 17_ Refunds" xfId="1503" xr:uid="{00000000-0005-0000-0000-0000E0050000}"/>
    <cellStyle name="Note 5 18" xfId="1504" xr:uid="{00000000-0005-0000-0000-0000E1050000}"/>
    <cellStyle name="Note 5 18 2" xfId="1505" xr:uid="{00000000-0005-0000-0000-0000E2050000}"/>
    <cellStyle name="Note 5 18 2 2" xfId="1506" xr:uid="{00000000-0005-0000-0000-0000E3050000}"/>
    <cellStyle name="Note 5 18 2_autopost vouchers" xfId="1507" xr:uid="{00000000-0005-0000-0000-0000E4050000}"/>
    <cellStyle name="Note 5 18 3" xfId="1508" xr:uid="{00000000-0005-0000-0000-0000E5050000}"/>
    <cellStyle name="Note 5 18_ Refunds" xfId="1509" xr:uid="{00000000-0005-0000-0000-0000E6050000}"/>
    <cellStyle name="Note 5 19" xfId="1510" xr:uid="{00000000-0005-0000-0000-0000E7050000}"/>
    <cellStyle name="Note 5 19 2" xfId="1511" xr:uid="{00000000-0005-0000-0000-0000E8050000}"/>
    <cellStyle name="Note 5 19 2 2" xfId="1512" xr:uid="{00000000-0005-0000-0000-0000E9050000}"/>
    <cellStyle name="Note 5 19 2_autopost vouchers" xfId="1513" xr:uid="{00000000-0005-0000-0000-0000EA050000}"/>
    <cellStyle name="Note 5 19 3" xfId="1514" xr:uid="{00000000-0005-0000-0000-0000EB050000}"/>
    <cellStyle name="Note 5 19_ Refunds" xfId="1515" xr:uid="{00000000-0005-0000-0000-0000EC050000}"/>
    <cellStyle name="Note 5 2" xfId="1516" xr:uid="{00000000-0005-0000-0000-0000ED050000}"/>
    <cellStyle name="Note 5 2 10" xfId="1517" xr:uid="{00000000-0005-0000-0000-0000EE050000}"/>
    <cellStyle name="Note 5 2 2" xfId="1518" xr:uid="{00000000-0005-0000-0000-0000EF050000}"/>
    <cellStyle name="Note 5 2 2 2" xfId="1519" xr:uid="{00000000-0005-0000-0000-0000F0050000}"/>
    <cellStyle name="Note 5 2 2 2 2" xfId="1520" xr:uid="{00000000-0005-0000-0000-0000F1050000}"/>
    <cellStyle name="Note 5 2 2 2_autopost vouchers" xfId="1521" xr:uid="{00000000-0005-0000-0000-0000F2050000}"/>
    <cellStyle name="Note 5 2 2 3" xfId="1522" xr:uid="{00000000-0005-0000-0000-0000F3050000}"/>
    <cellStyle name="Note 5 2 2_ Refunds" xfId="1523" xr:uid="{00000000-0005-0000-0000-0000F4050000}"/>
    <cellStyle name="Note 5 2 3" xfId="1524" xr:uid="{00000000-0005-0000-0000-0000F5050000}"/>
    <cellStyle name="Note 5 2 3 2" xfId="1525" xr:uid="{00000000-0005-0000-0000-0000F6050000}"/>
    <cellStyle name="Note 5 2 3 2 2" xfId="1526" xr:uid="{00000000-0005-0000-0000-0000F7050000}"/>
    <cellStyle name="Note 5 2 3 2_autopost vouchers" xfId="1527" xr:uid="{00000000-0005-0000-0000-0000F8050000}"/>
    <cellStyle name="Note 5 2 3 3" xfId="1528" xr:uid="{00000000-0005-0000-0000-0000F9050000}"/>
    <cellStyle name="Note 5 2 3_ Refunds" xfId="1529" xr:uid="{00000000-0005-0000-0000-0000FA050000}"/>
    <cellStyle name="Note 5 2 4" xfId="1530" xr:uid="{00000000-0005-0000-0000-0000FB050000}"/>
    <cellStyle name="Note 5 2 4 2" xfId="1531" xr:uid="{00000000-0005-0000-0000-0000FC050000}"/>
    <cellStyle name="Note 5 2 4 2 2" xfId="1532" xr:uid="{00000000-0005-0000-0000-0000FD050000}"/>
    <cellStyle name="Note 5 2 4 2_autopost vouchers" xfId="1533" xr:uid="{00000000-0005-0000-0000-0000FE050000}"/>
    <cellStyle name="Note 5 2 4 3" xfId="1534" xr:uid="{00000000-0005-0000-0000-0000FF050000}"/>
    <cellStyle name="Note 5 2 4_ Refunds" xfId="1535" xr:uid="{00000000-0005-0000-0000-000000060000}"/>
    <cellStyle name="Note 5 2 5" xfId="1536" xr:uid="{00000000-0005-0000-0000-000001060000}"/>
    <cellStyle name="Note 5 2 5 2" xfId="1537" xr:uid="{00000000-0005-0000-0000-000002060000}"/>
    <cellStyle name="Note 5 2 5 2 2" xfId="1538" xr:uid="{00000000-0005-0000-0000-000003060000}"/>
    <cellStyle name="Note 5 2 5 2_autopost vouchers" xfId="1539" xr:uid="{00000000-0005-0000-0000-000004060000}"/>
    <cellStyle name="Note 5 2 5 3" xfId="1540" xr:uid="{00000000-0005-0000-0000-000005060000}"/>
    <cellStyle name="Note 5 2 5_ Refunds" xfId="1541" xr:uid="{00000000-0005-0000-0000-000006060000}"/>
    <cellStyle name="Note 5 2 6" xfId="1542" xr:uid="{00000000-0005-0000-0000-000007060000}"/>
    <cellStyle name="Note 5 2 6 2" xfId="1543" xr:uid="{00000000-0005-0000-0000-000008060000}"/>
    <cellStyle name="Note 5 2 6 2 2" xfId="1544" xr:uid="{00000000-0005-0000-0000-000009060000}"/>
    <cellStyle name="Note 5 2 6 2_autopost vouchers" xfId="1545" xr:uid="{00000000-0005-0000-0000-00000A060000}"/>
    <cellStyle name="Note 5 2 6 3" xfId="1546" xr:uid="{00000000-0005-0000-0000-00000B060000}"/>
    <cellStyle name="Note 5 2 6_ Refunds" xfId="1547" xr:uid="{00000000-0005-0000-0000-00000C060000}"/>
    <cellStyle name="Note 5 2 7" xfId="1548" xr:uid="{00000000-0005-0000-0000-00000D060000}"/>
    <cellStyle name="Note 5 2 7 2" xfId="1549" xr:uid="{00000000-0005-0000-0000-00000E060000}"/>
    <cellStyle name="Note 5 2 7 2 2" xfId="1550" xr:uid="{00000000-0005-0000-0000-00000F060000}"/>
    <cellStyle name="Note 5 2 7 2_autopost vouchers" xfId="1551" xr:uid="{00000000-0005-0000-0000-000010060000}"/>
    <cellStyle name="Note 5 2 7 3" xfId="1552" xr:uid="{00000000-0005-0000-0000-000011060000}"/>
    <cellStyle name="Note 5 2 7_ Refunds" xfId="1553" xr:uid="{00000000-0005-0000-0000-000012060000}"/>
    <cellStyle name="Note 5 2 8" xfId="1554" xr:uid="{00000000-0005-0000-0000-000013060000}"/>
    <cellStyle name="Note 5 2 8 2" xfId="1555" xr:uid="{00000000-0005-0000-0000-000014060000}"/>
    <cellStyle name="Note 5 2 8 2 2" xfId="1556" xr:uid="{00000000-0005-0000-0000-000015060000}"/>
    <cellStyle name="Note 5 2 8 2_autopost vouchers" xfId="1557" xr:uid="{00000000-0005-0000-0000-000016060000}"/>
    <cellStyle name="Note 5 2 8 3" xfId="1558" xr:uid="{00000000-0005-0000-0000-000017060000}"/>
    <cellStyle name="Note 5 2 8_ Refunds" xfId="1559" xr:uid="{00000000-0005-0000-0000-000018060000}"/>
    <cellStyle name="Note 5 2 9" xfId="1560" xr:uid="{00000000-0005-0000-0000-000019060000}"/>
    <cellStyle name="Note 5 2 9 2" xfId="1561" xr:uid="{00000000-0005-0000-0000-00001A060000}"/>
    <cellStyle name="Note 5 2 9_autopost vouchers" xfId="1562" xr:uid="{00000000-0005-0000-0000-00001B060000}"/>
    <cellStyle name="Note 5 2_ Refunds" xfId="1563" xr:uid="{00000000-0005-0000-0000-00001C060000}"/>
    <cellStyle name="Note 5 20" xfId="1564" xr:uid="{00000000-0005-0000-0000-00001D060000}"/>
    <cellStyle name="Note 5 20 2" xfId="1565" xr:uid="{00000000-0005-0000-0000-00001E060000}"/>
    <cellStyle name="Note 5 20 2 2" xfId="1566" xr:uid="{00000000-0005-0000-0000-00001F060000}"/>
    <cellStyle name="Note 5 20 2_autopost vouchers" xfId="1567" xr:uid="{00000000-0005-0000-0000-000020060000}"/>
    <cellStyle name="Note 5 20 3" xfId="1568" xr:uid="{00000000-0005-0000-0000-000021060000}"/>
    <cellStyle name="Note 5 20_ Refunds" xfId="1569" xr:uid="{00000000-0005-0000-0000-000022060000}"/>
    <cellStyle name="Note 5 21" xfId="1570" xr:uid="{00000000-0005-0000-0000-000023060000}"/>
    <cellStyle name="Note 5 21 2" xfId="1571" xr:uid="{00000000-0005-0000-0000-000024060000}"/>
    <cellStyle name="Note 5 21 2 2" xfId="1572" xr:uid="{00000000-0005-0000-0000-000025060000}"/>
    <cellStyle name="Note 5 21 2_autopost vouchers" xfId="1573" xr:uid="{00000000-0005-0000-0000-000026060000}"/>
    <cellStyle name="Note 5 21 3" xfId="1574" xr:uid="{00000000-0005-0000-0000-000027060000}"/>
    <cellStyle name="Note 5 21_ Refunds" xfId="1575" xr:uid="{00000000-0005-0000-0000-000028060000}"/>
    <cellStyle name="Note 5 22" xfId="1576" xr:uid="{00000000-0005-0000-0000-000029060000}"/>
    <cellStyle name="Note 5 22 2" xfId="1577" xr:uid="{00000000-0005-0000-0000-00002A060000}"/>
    <cellStyle name="Note 5 22 2 2" xfId="1578" xr:uid="{00000000-0005-0000-0000-00002B060000}"/>
    <cellStyle name="Note 5 22 2_autopost vouchers" xfId="1579" xr:uid="{00000000-0005-0000-0000-00002C060000}"/>
    <cellStyle name="Note 5 22 3" xfId="1580" xr:uid="{00000000-0005-0000-0000-00002D060000}"/>
    <cellStyle name="Note 5 22_ Refunds" xfId="1581" xr:uid="{00000000-0005-0000-0000-00002E060000}"/>
    <cellStyle name="Note 5 23" xfId="1582" xr:uid="{00000000-0005-0000-0000-00002F060000}"/>
    <cellStyle name="Note 5 23 2" xfId="1583" xr:uid="{00000000-0005-0000-0000-000030060000}"/>
    <cellStyle name="Note 5 23 2 2" xfId="1584" xr:uid="{00000000-0005-0000-0000-000031060000}"/>
    <cellStyle name="Note 5 23 2_autopost vouchers" xfId="1585" xr:uid="{00000000-0005-0000-0000-000032060000}"/>
    <cellStyle name="Note 5 23 3" xfId="1586" xr:uid="{00000000-0005-0000-0000-000033060000}"/>
    <cellStyle name="Note 5 23_ Refunds" xfId="1587" xr:uid="{00000000-0005-0000-0000-000034060000}"/>
    <cellStyle name="Note 5 24" xfId="1588" xr:uid="{00000000-0005-0000-0000-000035060000}"/>
    <cellStyle name="Note 5 24 2" xfId="1589" xr:uid="{00000000-0005-0000-0000-000036060000}"/>
    <cellStyle name="Note 5 24 2 2" xfId="1590" xr:uid="{00000000-0005-0000-0000-000037060000}"/>
    <cellStyle name="Note 5 24 2_autopost vouchers" xfId="1591" xr:uid="{00000000-0005-0000-0000-000038060000}"/>
    <cellStyle name="Note 5 24 3" xfId="1592" xr:uid="{00000000-0005-0000-0000-000039060000}"/>
    <cellStyle name="Note 5 24_ Refunds" xfId="1593" xr:uid="{00000000-0005-0000-0000-00003A060000}"/>
    <cellStyle name="Note 5 25" xfId="1594" xr:uid="{00000000-0005-0000-0000-00003B060000}"/>
    <cellStyle name="Note 5 25 2" xfId="1595" xr:uid="{00000000-0005-0000-0000-00003C060000}"/>
    <cellStyle name="Note 5 25 2 2" xfId="1596" xr:uid="{00000000-0005-0000-0000-00003D060000}"/>
    <cellStyle name="Note 5 25 2_autopost vouchers" xfId="1597" xr:uid="{00000000-0005-0000-0000-00003E060000}"/>
    <cellStyle name="Note 5 25 3" xfId="1598" xr:uid="{00000000-0005-0000-0000-00003F060000}"/>
    <cellStyle name="Note 5 25_ Refunds" xfId="1599" xr:uid="{00000000-0005-0000-0000-000040060000}"/>
    <cellStyle name="Note 5 26" xfId="1600" xr:uid="{00000000-0005-0000-0000-000041060000}"/>
    <cellStyle name="Note 5 26 2" xfId="1601" xr:uid="{00000000-0005-0000-0000-000042060000}"/>
    <cellStyle name="Note 5 26 2 2" xfId="1602" xr:uid="{00000000-0005-0000-0000-000043060000}"/>
    <cellStyle name="Note 5 26 2_autopost vouchers" xfId="1603" xr:uid="{00000000-0005-0000-0000-000044060000}"/>
    <cellStyle name="Note 5 26 3" xfId="1604" xr:uid="{00000000-0005-0000-0000-000045060000}"/>
    <cellStyle name="Note 5 26_ Refunds" xfId="1605" xr:uid="{00000000-0005-0000-0000-000046060000}"/>
    <cellStyle name="Note 5 27" xfId="1606" xr:uid="{00000000-0005-0000-0000-000047060000}"/>
    <cellStyle name="Note 5 27 2" xfId="1607" xr:uid="{00000000-0005-0000-0000-000048060000}"/>
    <cellStyle name="Note 5 27 2 2" xfId="1608" xr:uid="{00000000-0005-0000-0000-000049060000}"/>
    <cellStyle name="Note 5 27 2_autopost vouchers" xfId="1609" xr:uid="{00000000-0005-0000-0000-00004A060000}"/>
    <cellStyle name="Note 5 27 3" xfId="1610" xr:uid="{00000000-0005-0000-0000-00004B060000}"/>
    <cellStyle name="Note 5 27_ Refunds" xfId="1611" xr:uid="{00000000-0005-0000-0000-00004C060000}"/>
    <cellStyle name="Note 5 28" xfId="1612" xr:uid="{00000000-0005-0000-0000-00004D060000}"/>
    <cellStyle name="Note 5 28 2" xfId="1613" xr:uid="{00000000-0005-0000-0000-00004E060000}"/>
    <cellStyle name="Note 5 28 2 2" xfId="1614" xr:uid="{00000000-0005-0000-0000-00004F060000}"/>
    <cellStyle name="Note 5 28 2_autopost vouchers" xfId="1615" xr:uid="{00000000-0005-0000-0000-000050060000}"/>
    <cellStyle name="Note 5 28 3" xfId="1616" xr:uid="{00000000-0005-0000-0000-000051060000}"/>
    <cellStyle name="Note 5 28_ Refunds" xfId="1617" xr:uid="{00000000-0005-0000-0000-000052060000}"/>
    <cellStyle name="Note 5 29" xfId="1618" xr:uid="{00000000-0005-0000-0000-000053060000}"/>
    <cellStyle name="Note 5 29 2" xfId="1619" xr:uid="{00000000-0005-0000-0000-000054060000}"/>
    <cellStyle name="Note 5 29 2 2" xfId="1620" xr:uid="{00000000-0005-0000-0000-000055060000}"/>
    <cellStyle name="Note 5 29 2_autopost vouchers" xfId="1621" xr:uid="{00000000-0005-0000-0000-000056060000}"/>
    <cellStyle name="Note 5 29 3" xfId="1622" xr:uid="{00000000-0005-0000-0000-000057060000}"/>
    <cellStyle name="Note 5 29_ Refunds" xfId="1623" xr:uid="{00000000-0005-0000-0000-000058060000}"/>
    <cellStyle name="Note 5 3" xfId="1624" xr:uid="{00000000-0005-0000-0000-000059060000}"/>
    <cellStyle name="Note 5 3 10" xfId="1625" xr:uid="{00000000-0005-0000-0000-00005A060000}"/>
    <cellStyle name="Note 5 3 2" xfId="1626" xr:uid="{00000000-0005-0000-0000-00005B060000}"/>
    <cellStyle name="Note 5 3 2 2" xfId="1627" xr:uid="{00000000-0005-0000-0000-00005C060000}"/>
    <cellStyle name="Note 5 3 2 2 2" xfId="1628" xr:uid="{00000000-0005-0000-0000-00005D060000}"/>
    <cellStyle name="Note 5 3 2 2_autopost vouchers" xfId="1629" xr:uid="{00000000-0005-0000-0000-00005E060000}"/>
    <cellStyle name="Note 5 3 2 3" xfId="1630" xr:uid="{00000000-0005-0000-0000-00005F060000}"/>
    <cellStyle name="Note 5 3 2_ Refunds" xfId="1631" xr:uid="{00000000-0005-0000-0000-000060060000}"/>
    <cellStyle name="Note 5 3 3" xfId="1632" xr:uid="{00000000-0005-0000-0000-000061060000}"/>
    <cellStyle name="Note 5 3 3 2" xfId="1633" xr:uid="{00000000-0005-0000-0000-000062060000}"/>
    <cellStyle name="Note 5 3 3 2 2" xfId="1634" xr:uid="{00000000-0005-0000-0000-000063060000}"/>
    <cellStyle name="Note 5 3 3 2_autopost vouchers" xfId="1635" xr:uid="{00000000-0005-0000-0000-000064060000}"/>
    <cellStyle name="Note 5 3 3 3" xfId="1636" xr:uid="{00000000-0005-0000-0000-000065060000}"/>
    <cellStyle name="Note 5 3 3_ Refunds" xfId="1637" xr:uid="{00000000-0005-0000-0000-000066060000}"/>
    <cellStyle name="Note 5 3 4" xfId="1638" xr:uid="{00000000-0005-0000-0000-000067060000}"/>
    <cellStyle name="Note 5 3 4 2" xfId="1639" xr:uid="{00000000-0005-0000-0000-000068060000}"/>
    <cellStyle name="Note 5 3 4 2 2" xfId="1640" xr:uid="{00000000-0005-0000-0000-000069060000}"/>
    <cellStyle name="Note 5 3 4 2_autopost vouchers" xfId="1641" xr:uid="{00000000-0005-0000-0000-00006A060000}"/>
    <cellStyle name="Note 5 3 4 3" xfId="1642" xr:uid="{00000000-0005-0000-0000-00006B060000}"/>
    <cellStyle name="Note 5 3 4_ Refunds" xfId="1643" xr:uid="{00000000-0005-0000-0000-00006C060000}"/>
    <cellStyle name="Note 5 3 5" xfId="1644" xr:uid="{00000000-0005-0000-0000-00006D060000}"/>
    <cellStyle name="Note 5 3 5 2" xfId="1645" xr:uid="{00000000-0005-0000-0000-00006E060000}"/>
    <cellStyle name="Note 5 3 5 2 2" xfId="1646" xr:uid="{00000000-0005-0000-0000-00006F060000}"/>
    <cellStyle name="Note 5 3 5 2_autopost vouchers" xfId="1647" xr:uid="{00000000-0005-0000-0000-000070060000}"/>
    <cellStyle name="Note 5 3 5 3" xfId="1648" xr:uid="{00000000-0005-0000-0000-000071060000}"/>
    <cellStyle name="Note 5 3 5_ Refunds" xfId="1649" xr:uid="{00000000-0005-0000-0000-000072060000}"/>
    <cellStyle name="Note 5 3 6" xfId="1650" xr:uid="{00000000-0005-0000-0000-000073060000}"/>
    <cellStyle name="Note 5 3 6 2" xfId="1651" xr:uid="{00000000-0005-0000-0000-000074060000}"/>
    <cellStyle name="Note 5 3 6 2 2" xfId="1652" xr:uid="{00000000-0005-0000-0000-000075060000}"/>
    <cellStyle name="Note 5 3 6 2_autopost vouchers" xfId="1653" xr:uid="{00000000-0005-0000-0000-000076060000}"/>
    <cellStyle name="Note 5 3 6 3" xfId="1654" xr:uid="{00000000-0005-0000-0000-000077060000}"/>
    <cellStyle name="Note 5 3 6_ Refunds" xfId="1655" xr:uid="{00000000-0005-0000-0000-000078060000}"/>
    <cellStyle name="Note 5 3 7" xfId="1656" xr:uid="{00000000-0005-0000-0000-000079060000}"/>
    <cellStyle name="Note 5 3 7 2" xfId="1657" xr:uid="{00000000-0005-0000-0000-00007A060000}"/>
    <cellStyle name="Note 5 3 7 2 2" xfId="1658" xr:uid="{00000000-0005-0000-0000-00007B060000}"/>
    <cellStyle name="Note 5 3 7 2_autopost vouchers" xfId="1659" xr:uid="{00000000-0005-0000-0000-00007C060000}"/>
    <cellStyle name="Note 5 3 7 3" xfId="1660" xr:uid="{00000000-0005-0000-0000-00007D060000}"/>
    <cellStyle name="Note 5 3 7_ Refunds" xfId="1661" xr:uid="{00000000-0005-0000-0000-00007E060000}"/>
    <cellStyle name="Note 5 3 8" xfId="1662" xr:uid="{00000000-0005-0000-0000-00007F060000}"/>
    <cellStyle name="Note 5 3 8 2" xfId="1663" xr:uid="{00000000-0005-0000-0000-000080060000}"/>
    <cellStyle name="Note 5 3 8 2 2" xfId="1664" xr:uid="{00000000-0005-0000-0000-000081060000}"/>
    <cellStyle name="Note 5 3 8 2_autopost vouchers" xfId="1665" xr:uid="{00000000-0005-0000-0000-000082060000}"/>
    <cellStyle name="Note 5 3 8 3" xfId="1666" xr:uid="{00000000-0005-0000-0000-000083060000}"/>
    <cellStyle name="Note 5 3 8_ Refunds" xfId="1667" xr:uid="{00000000-0005-0000-0000-000084060000}"/>
    <cellStyle name="Note 5 3 9" xfId="1668" xr:uid="{00000000-0005-0000-0000-000085060000}"/>
    <cellStyle name="Note 5 3 9 2" xfId="1669" xr:uid="{00000000-0005-0000-0000-000086060000}"/>
    <cellStyle name="Note 5 3 9_autopost vouchers" xfId="1670" xr:uid="{00000000-0005-0000-0000-000087060000}"/>
    <cellStyle name="Note 5 3_ Refunds" xfId="1671" xr:uid="{00000000-0005-0000-0000-000088060000}"/>
    <cellStyle name="Note 5 30" xfId="1672" xr:uid="{00000000-0005-0000-0000-000089060000}"/>
    <cellStyle name="Note 5 30 2" xfId="1673" xr:uid="{00000000-0005-0000-0000-00008A060000}"/>
    <cellStyle name="Note 5 30 2 2" xfId="1674" xr:uid="{00000000-0005-0000-0000-00008B060000}"/>
    <cellStyle name="Note 5 30 2_autopost vouchers" xfId="1675" xr:uid="{00000000-0005-0000-0000-00008C060000}"/>
    <cellStyle name="Note 5 30 3" xfId="1676" xr:uid="{00000000-0005-0000-0000-00008D060000}"/>
    <cellStyle name="Note 5 30_ Refunds" xfId="1677" xr:uid="{00000000-0005-0000-0000-00008E060000}"/>
    <cellStyle name="Note 5 31" xfId="1678" xr:uid="{00000000-0005-0000-0000-00008F060000}"/>
    <cellStyle name="Note 5 31 2" xfId="1679" xr:uid="{00000000-0005-0000-0000-000090060000}"/>
    <cellStyle name="Note 5 31 2 2" xfId="1680" xr:uid="{00000000-0005-0000-0000-000091060000}"/>
    <cellStyle name="Note 5 31 2_autopost vouchers" xfId="1681" xr:uid="{00000000-0005-0000-0000-000092060000}"/>
    <cellStyle name="Note 5 31 3" xfId="1682" xr:uid="{00000000-0005-0000-0000-000093060000}"/>
    <cellStyle name="Note 5 31_ Refunds" xfId="1683" xr:uid="{00000000-0005-0000-0000-000094060000}"/>
    <cellStyle name="Note 5 32" xfId="1684" xr:uid="{00000000-0005-0000-0000-000095060000}"/>
    <cellStyle name="Note 5 32 2" xfId="1685" xr:uid="{00000000-0005-0000-0000-000096060000}"/>
    <cellStyle name="Note 5 32 2 2" xfId="1686" xr:uid="{00000000-0005-0000-0000-000097060000}"/>
    <cellStyle name="Note 5 32 2_autopost vouchers" xfId="1687" xr:uid="{00000000-0005-0000-0000-000098060000}"/>
    <cellStyle name="Note 5 32 3" xfId="1688" xr:uid="{00000000-0005-0000-0000-000099060000}"/>
    <cellStyle name="Note 5 32_ Refunds" xfId="1689" xr:uid="{00000000-0005-0000-0000-00009A060000}"/>
    <cellStyle name="Note 5 33" xfId="1690" xr:uid="{00000000-0005-0000-0000-00009B060000}"/>
    <cellStyle name="Note 5 33 2" xfId="1691" xr:uid="{00000000-0005-0000-0000-00009C060000}"/>
    <cellStyle name="Note 5 33_autopost vouchers" xfId="1692" xr:uid="{00000000-0005-0000-0000-00009D060000}"/>
    <cellStyle name="Note 5 34" xfId="1693" xr:uid="{00000000-0005-0000-0000-00009E060000}"/>
    <cellStyle name="Note 5 4" xfId="1694" xr:uid="{00000000-0005-0000-0000-00009F060000}"/>
    <cellStyle name="Note 5 4 10" xfId="1695" xr:uid="{00000000-0005-0000-0000-0000A0060000}"/>
    <cellStyle name="Note 5 4 2" xfId="1696" xr:uid="{00000000-0005-0000-0000-0000A1060000}"/>
    <cellStyle name="Note 5 4 2 2" xfId="1697" xr:uid="{00000000-0005-0000-0000-0000A2060000}"/>
    <cellStyle name="Note 5 4 2 2 2" xfId="1698" xr:uid="{00000000-0005-0000-0000-0000A3060000}"/>
    <cellStyle name="Note 5 4 2 2_autopost vouchers" xfId="1699" xr:uid="{00000000-0005-0000-0000-0000A4060000}"/>
    <cellStyle name="Note 5 4 2 3" xfId="1700" xr:uid="{00000000-0005-0000-0000-0000A5060000}"/>
    <cellStyle name="Note 5 4 2_ Refunds" xfId="1701" xr:uid="{00000000-0005-0000-0000-0000A6060000}"/>
    <cellStyle name="Note 5 4 3" xfId="1702" xr:uid="{00000000-0005-0000-0000-0000A7060000}"/>
    <cellStyle name="Note 5 4 3 2" xfId="1703" xr:uid="{00000000-0005-0000-0000-0000A8060000}"/>
    <cellStyle name="Note 5 4 3 2 2" xfId="1704" xr:uid="{00000000-0005-0000-0000-0000A9060000}"/>
    <cellStyle name="Note 5 4 3 2_autopost vouchers" xfId="1705" xr:uid="{00000000-0005-0000-0000-0000AA060000}"/>
    <cellStyle name="Note 5 4 3 3" xfId="1706" xr:uid="{00000000-0005-0000-0000-0000AB060000}"/>
    <cellStyle name="Note 5 4 3_ Refunds" xfId="1707" xr:uid="{00000000-0005-0000-0000-0000AC060000}"/>
    <cellStyle name="Note 5 4 4" xfId="1708" xr:uid="{00000000-0005-0000-0000-0000AD060000}"/>
    <cellStyle name="Note 5 4 4 2" xfId="1709" xr:uid="{00000000-0005-0000-0000-0000AE060000}"/>
    <cellStyle name="Note 5 4 4 2 2" xfId="1710" xr:uid="{00000000-0005-0000-0000-0000AF060000}"/>
    <cellStyle name="Note 5 4 4 2_autopost vouchers" xfId="1711" xr:uid="{00000000-0005-0000-0000-0000B0060000}"/>
    <cellStyle name="Note 5 4 4 3" xfId="1712" xr:uid="{00000000-0005-0000-0000-0000B1060000}"/>
    <cellStyle name="Note 5 4 4_ Refunds" xfId="1713" xr:uid="{00000000-0005-0000-0000-0000B2060000}"/>
    <cellStyle name="Note 5 4 5" xfId="1714" xr:uid="{00000000-0005-0000-0000-0000B3060000}"/>
    <cellStyle name="Note 5 4 5 2" xfId="1715" xr:uid="{00000000-0005-0000-0000-0000B4060000}"/>
    <cellStyle name="Note 5 4 5 2 2" xfId="1716" xr:uid="{00000000-0005-0000-0000-0000B5060000}"/>
    <cellStyle name="Note 5 4 5 2_autopost vouchers" xfId="1717" xr:uid="{00000000-0005-0000-0000-0000B6060000}"/>
    <cellStyle name="Note 5 4 5 3" xfId="1718" xr:uid="{00000000-0005-0000-0000-0000B7060000}"/>
    <cellStyle name="Note 5 4 5_ Refunds" xfId="1719" xr:uid="{00000000-0005-0000-0000-0000B8060000}"/>
    <cellStyle name="Note 5 4 6" xfId="1720" xr:uid="{00000000-0005-0000-0000-0000B9060000}"/>
    <cellStyle name="Note 5 4 6 2" xfId="1721" xr:uid="{00000000-0005-0000-0000-0000BA060000}"/>
    <cellStyle name="Note 5 4 6 2 2" xfId="1722" xr:uid="{00000000-0005-0000-0000-0000BB060000}"/>
    <cellStyle name="Note 5 4 6 2_autopost vouchers" xfId="1723" xr:uid="{00000000-0005-0000-0000-0000BC060000}"/>
    <cellStyle name="Note 5 4 6 3" xfId="1724" xr:uid="{00000000-0005-0000-0000-0000BD060000}"/>
    <cellStyle name="Note 5 4 6_ Refunds" xfId="1725" xr:uid="{00000000-0005-0000-0000-0000BE060000}"/>
    <cellStyle name="Note 5 4 7" xfId="1726" xr:uid="{00000000-0005-0000-0000-0000BF060000}"/>
    <cellStyle name="Note 5 4 7 2" xfId="1727" xr:uid="{00000000-0005-0000-0000-0000C0060000}"/>
    <cellStyle name="Note 5 4 7 2 2" xfId="1728" xr:uid="{00000000-0005-0000-0000-0000C1060000}"/>
    <cellStyle name="Note 5 4 7 2_autopost vouchers" xfId="1729" xr:uid="{00000000-0005-0000-0000-0000C2060000}"/>
    <cellStyle name="Note 5 4 7 3" xfId="1730" xr:uid="{00000000-0005-0000-0000-0000C3060000}"/>
    <cellStyle name="Note 5 4 7_ Refunds" xfId="1731" xr:uid="{00000000-0005-0000-0000-0000C4060000}"/>
    <cellStyle name="Note 5 4 8" xfId="1732" xr:uid="{00000000-0005-0000-0000-0000C5060000}"/>
    <cellStyle name="Note 5 4 8 2" xfId="1733" xr:uid="{00000000-0005-0000-0000-0000C6060000}"/>
    <cellStyle name="Note 5 4 8 2 2" xfId="1734" xr:uid="{00000000-0005-0000-0000-0000C7060000}"/>
    <cellStyle name="Note 5 4 8 2_autopost vouchers" xfId="1735" xr:uid="{00000000-0005-0000-0000-0000C8060000}"/>
    <cellStyle name="Note 5 4 8 3" xfId="1736" xr:uid="{00000000-0005-0000-0000-0000C9060000}"/>
    <cellStyle name="Note 5 4 8_ Refunds" xfId="1737" xr:uid="{00000000-0005-0000-0000-0000CA060000}"/>
    <cellStyle name="Note 5 4 9" xfId="1738" xr:uid="{00000000-0005-0000-0000-0000CB060000}"/>
    <cellStyle name="Note 5 4 9 2" xfId="1739" xr:uid="{00000000-0005-0000-0000-0000CC060000}"/>
    <cellStyle name="Note 5 4 9_autopost vouchers" xfId="1740" xr:uid="{00000000-0005-0000-0000-0000CD060000}"/>
    <cellStyle name="Note 5 4_ Refunds" xfId="1741" xr:uid="{00000000-0005-0000-0000-0000CE060000}"/>
    <cellStyle name="Note 5 5" xfId="1742" xr:uid="{00000000-0005-0000-0000-0000CF060000}"/>
    <cellStyle name="Note 5 5 2" xfId="1743" xr:uid="{00000000-0005-0000-0000-0000D0060000}"/>
    <cellStyle name="Note 5 5 2 2" xfId="1744" xr:uid="{00000000-0005-0000-0000-0000D1060000}"/>
    <cellStyle name="Note 5 5 2_autopost vouchers" xfId="1745" xr:uid="{00000000-0005-0000-0000-0000D2060000}"/>
    <cellStyle name="Note 5 5 3" xfId="1746" xr:uid="{00000000-0005-0000-0000-0000D3060000}"/>
    <cellStyle name="Note 5 5_ Refunds" xfId="1747" xr:uid="{00000000-0005-0000-0000-0000D4060000}"/>
    <cellStyle name="Note 5 6" xfId="1748" xr:uid="{00000000-0005-0000-0000-0000D5060000}"/>
    <cellStyle name="Note 5 6 2" xfId="1749" xr:uid="{00000000-0005-0000-0000-0000D6060000}"/>
    <cellStyle name="Note 5 6 2 2" xfId="1750" xr:uid="{00000000-0005-0000-0000-0000D7060000}"/>
    <cellStyle name="Note 5 6 2_autopost vouchers" xfId="1751" xr:uid="{00000000-0005-0000-0000-0000D8060000}"/>
    <cellStyle name="Note 5 6 3" xfId="1752" xr:uid="{00000000-0005-0000-0000-0000D9060000}"/>
    <cellStyle name="Note 5 6_ Refunds" xfId="1753" xr:uid="{00000000-0005-0000-0000-0000DA060000}"/>
    <cellStyle name="Note 5 7" xfId="1754" xr:uid="{00000000-0005-0000-0000-0000DB060000}"/>
    <cellStyle name="Note 5 7 2" xfId="1755" xr:uid="{00000000-0005-0000-0000-0000DC060000}"/>
    <cellStyle name="Note 5 7 2 2" xfId="1756" xr:uid="{00000000-0005-0000-0000-0000DD060000}"/>
    <cellStyle name="Note 5 7 2_autopost vouchers" xfId="1757" xr:uid="{00000000-0005-0000-0000-0000DE060000}"/>
    <cellStyle name="Note 5 7 3" xfId="1758" xr:uid="{00000000-0005-0000-0000-0000DF060000}"/>
    <cellStyle name="Note 5 7_ Refunds" xfId="1759" xr:uid="{00000000-0005-0000-0000-0000E0060000}"/>
    <cellStyle name="Note 5 8" xfId="1760" xr:uid="{00000000-0005-0000-0000-0000E1060000}"/>
    <cellStyle name="Note 5 8 2" xfId="1761" xr:uid="{00000000-0005-0000-0000-0000E2060000}"/>
    <cellStyle name="Note 5 8 2 2" xfId="1762" xr:uid="{00000000-0005-0000-0000-0000E3060000}"/>
    <cellStyle name="Note 5 8 2_autopost vouchers" xfId="1763" xr:uid="{00000000-0005-0000-0000-0000E4060000}"/>
    <cellStyle name="Note 5 8 3" xfId="1764" xr:uid="{00000000-0005-0000-0000-0000E5060000}"/>
    <cellStyle name="Note 5 8_ Refunds" xfId="1765" xr:uid="{00000000-0005-0000-0000-0000E6060000}"/>
    <cellStyle name="Note 5 9" xfId="1766" xr:uid="{00000000-0005-0000-0000-0000E7060000}"/>
    <cellStyle name="Note 5 9 2" xfId="1767" xr:uid="{00000000-0005-0000-0000-0000E8060000}"/>
    <cellStyle name="Note 5 9 2 2" xfId="1768" xr:uid="{00000000-0005-0000-0000-0000E9060000}"/>
    <cellStyle name="Note 5 9 2_autopost vouchers" xfId="1769" xr:uid="{00000000-0005-0000-0000-0000EA060000}"/>
    <cellStyle name="Note 5 9 3" xfId="1770" xr:uid="{00000000-0005-0000-0000-0000EB060000}"/>
    <cellStyle name="Note 5 9_ Refunds" xfId="1771" xr:uid="{00000000-0005-0000-0000-0000EC060000}"/>
    <cellStyle name="Note 5_ Refunds" xfId="1772" xr:uid="{00000000-0005-0000-0000-0000ED060000}"/>
    <cellStyle name="Note 6" xfId="1773" xr:uid="{00000000-0005-0000-0000-0000EE060000}"/>
    <cellStyle name="Note 6 10" xfId="1774" xr:uid="{00000000-0005-0000-0000-0000EF060000}"/>
    <cellStyle name="Note 6 10 2" xfId="1775" xr:uid="{00000000-0005-0000-0000-0000F0060000}"/>
    <cellStyle name="Note 6 10 2 2" xfId="1776" xr:uid="{00000000-0005-0000-0000-0000F1060000}"/>
    <cellStyle name="Note 6 10 2_autopost vouchers" xfId="1777" xr:uid="{00000000-0005-0000-0000-0000F2060000}"/>
    <cellStyle name="Note 6 10 3" xfId="1778" xr:uid="{00000000-0005-0000-0000-0000F3060000}"/>
    <cellStyle name="Note 6 10_ Refunds" xfId="1779" xr:uid="{00000000-0005-0000-0000-0000F4060000}"/>
    <cellStyle name="Note 6 11" xfId="1780" xr:uid="{00000000-0005-0000-0000-0000F5060000}"/>
    <cellStyle name="Note 6 11 2" xfId="1781" xr:uid="{00000000-0005-0000-0000-0000F6060000}"/>
    <cellStyle name="Note 6 11 2 2" xfId="1782" xr:uid="{00000000-0005-0000-0000-0000F7060000}"/>
    <cellStyle name="Note 6 11 2_autopost vouchers" xfId="1783" xr:uid="{00000000-0005-0000-0000-0000F8060000}"/>
    <cellStyle name="Note 6 11 3" xfId="1784" xr:uid="{00000000-0005-0000-0000-0000F9060000}"/>
    <cellStyle name="Note 6 11_ Refunds" xfId="1785" xr:uid="{00000000-0005-0000-0000-0000FA060000}"/>
    <cellStyle name="Note 6 12" xfId="1786" xr:uid="{00000000-0005-0000-0000-0000FB060000}"/>
    <cellStyle name="Note 6 12 2" xfId="1787" xr:uid="{00000000-0005-0000-0000-0000FC060000}"/>
    <cellStyle name="Note 6 12 2 2" xfId="1788" xr:uid="{00000000-0005-0000-0000-0000FD060000}"/>
    <cellStyle name="Note 6 12 2_autopost vouchers" xfId="1789" xr:uid="{00000000-0005-0000-0000-0000FE060000}"/>
    <cellStyle name="Note 6 12 3" xfId="1790" xr:uid="{00000000-0005-0000-0000-0000FF060000}"/>
    <cellStyle name="Note 6 12_ Refunds" xfId="1791" xr:uid="{00000000-0005-0000-0000-000000070000}"/>
    <cellStyle name="Note 6 13" xfId="1792" xr:uid="{00000000-0005-0000-0000-000001070000}"/>
    <cellStyle name="Note 6 13 2" xfId="1793" xr:uid="{00000000-0005-0000-0000-000002070000}"/>
    <cellStyle name="Note 6 13 2 2" xfId="1794" xr:uid="{00000000-0005-0000-0000-000003070000}"/>
    <cellStyle name="Note 6 13 2_autopost vouchers" xfId="1795" xr:uid="{00000000-0005-0000-0000-000004070000}"/>
    <cellStyle name="Note 6 13 3" xfId="1796" xr:uid="{00000000-0005-0000-0000-000005070000}"/>
    <cellStyle name="Note 6 13_ Refunds" xfId="1797" xr:uid="{00000000-0005-0000-0000-000006070000}"/>
    <cellStyle name="Note 6 14" xfId="1798" xr:uid="{00000000-0005-0000-0000-000007070000}"/>
    <cellStyle name="Note 6 14 2" xfId="1799" xr:uid="{00000000-0005-0000-0000-000008070000}"/>
    <cellStyle name="Note 6 14 2 2" xfId="1800" xr:uid="{00000000-0005-0000-0000-000009070000}"/>
    <cellStyle name="Note 6 14 2_autopost vouchers" xfId="1801" xr:uid="{00000000-0005-0000-0000-00000A070000}"/>
    <cellStyle name="Note 6 14 3" xfId="1802" xr:uid="{00000000-0005-0000-0000-00000B070000}"/>
    <cellStyle name="Note 6 14_ Refunds" xfId="1803" xr:uid="{00000000-0005-0000-0000-00000C070000}"/>
    <cellStyle name="Note 6 15" xfId="1804" xr:uid="{00000000-0005-0000-0000-00000D070000}"/>
    <cellStyle name="Note 6 15 2" xfId="1805" xr:uid="{00000000-0005-0000-0000-00000E070000}"/>
    <cellStyle name="Note 6 15 2 2" xfId="1806" xr:uid="{00000000-0005-0000-0000-00000F070000}"/>
    <cellStyle name="Note 6 15 2_autopost vouchers" xfId="1807" xr:uid="{00000000-0005-0000-0000-000010070000}"/>
    <cellStyle name="Note 6 15 3" xfId="1808" xr:uid="{00000000-0005-0000-0000-000011070000}"/>
    <cellStyle name="Note 6 15_ Refunds" xfId="1809" xr:uid="{00000000-0005-0000-0000-000012070000}"/>
    <cellStyle name="Note 6 16" xfId="1810" xr:uid="{00000000-0005-0000-0000-000013070000}"/>
    <cellStyle name="Note 6 16 2" xfId="1811" xr:uid="{00000000-0005-0000-0000-000014070000}"/>
    <cellStyle name="Note 6 16 2 2" xfId="1812" xr:uid="{00000000-0005-0000-0000-000015070000}"/>
    <cellStyle name="Note 6 16 2_autopost vouchers" xfId="1813" xr:uid="{00000000-0005-0000-0000-000016070000}"/>
    <cellStyle name="Note 6 16 3" xfId="1814" xr:uid="{00000000-0005-0000-0000-000017070000}"/>
    <cellStyle name="Note 6 16_ Refunds" xfId="1815" xr:uid="{00000000-0005-0000-0000-000018070000}"/>
    <cellStyle name="Note 6 17" xfId="1816" xr:uid="{00000000-0005-0000-0000-000019070000}"/>
    <cellStyle name="Note 6 17 2" xfId="1817" xr:uid="{00000000-0005-0000-0000-00001A070000}"/>
    <cellStyle name="Note 6 17 2 2" xfId="1818" xr:uid="{00000000-0005-0000-0000-00001B070000}"/>
    <cellStyle name="Note 6 17 2_autopost vouchers" xfId="1819" xr:uid="{00000000-0005-0000-0000-00001C070000}"/>
    <cellStyle name="Note 6 17 3" xfId="1820" xr:uid="{00000000-0005-0000-0000-00001D070000}"/>
    <cellStyle name="Note 6 17_ Refunds" xfId="1821" xr:uid="{00000000-0005-0000-0000-00001E070000}"/>
    <cellStyle name="Note 6 18" xfId="1822" xr:uid="{00000000-0005-0000-0000-00001F070000}"/>
    <cellStyle name="Note 6 18 2" xfId="1823" xr:uid="{00000000-0005-0000-0000-000020070000}"/>
    <cellStyle name="Note 6 18 2 2" xfId="1824" xr:uid="{00000000-0005-0000-0000-000021070000}"/>
    <cellStyle name="Note 6 18 2_autopost vouchers" xfId="1825" xr:uid="{00000000-0005-0000-0000-000022070000}"/>
    <cellStyle name="Note 6 18 3" xfId="1826" xr:uid="{00000000-0005-0000-0000-000023070000}"/>
    <cellStyle name="Note 6 18_ Refunds" xfId="1827" xr:uid="{00000000-0005-0000-0000-000024070000}"/>
    <cellStyle name="Note 6 19" xfId="1828" xr:uid="{00000000-0005-0000-0000-000025070000}"/>
    <cellStyle name="Note 6 19 2" xfId="1829" xr:uid="{00000000-0005-0000-0000-000026070000}"/>
    <cellStyle name="Note 6 19 2 2" xfId="1830" xr:uid="{00000000-0005-0000-0000-000027070000}"/>
    <cellStyle name="Note 6 19 2_autopost vouchers" xfId="1831" xr:uid="{00000000-0005-0000-0000-000028070000}"/>
    <cellStyle name="Note 6 19 3" xfId="1832" xr:uid="{00000000-0005-0000-0000-000029070000}"/>
    <cellStyle name="Note 6 19_ Refunds" xfId="1833" xr:uid="{00000000-0005-0000-0000-00002A070000}"/>
    <cellStyle name="Note 6 2" xfId="1834" xr:uid="{00000000-0005-0000-0000-00002B070000}"/>
    <cellStyle name="Note 6 2 10" xfId="1835" xr:uid="{00000000-0005-0000-0000-00002C070000}"/>
    <cellStyle name="Note 6 2 10 2" xfId="1836" xr:uid="{00000000-0005-0000-0000-00002D070000}"/>
    <cellStyle name="Note 6 2 10 2 2" xfId="1837" xr:uid="{00000000-0005-0000-0000-00002E070000}"/>
    <cellStyle name="Note 6 2 10 2_autopost vouchers" xfId="1838" xr:uid="{00000000-0005-0000-0000-00002F070000}"/>
    <cellStyle name="Note 6 2 10 3" xfId="1839" xr:uid="{00000000-0005-0000-0000-000030070000}"/>
    <cellStyle name="Note 6 2 10_ Refunds" xfId="1840" xr:uid="{00000000-0005-0000-0000-000031070000}"/>
    <cellStyle name="Note 6 2 11" xfId="1841" xr:uid="{00000000-0005-0000-0000-000032070000}"/>
    <cellStyle name="Note 6 2 11 2" xfId="1842" xr:uid="{00000000-0005-0000-0000-000033070000}"/>
    <cellStyle name="Note 6 2 11_autopost vouchers" xfId="1843" xr:uid="{00000000-0005-0000-0000-000034070000}"/>
    <cellStyle name="Note 6 2 12" xfId="1844" xr:uid="{00000000-0005-0000-0000-000035070000}"/>
    <cellStyle name="Note 6 2 2" xfId="1845" xr:uid="{00000000-0005-0000-0000-000036070000}"/>
    <cellStyle name="Note 6 2 2 10" xfId="1846" xr:uid="{00000000-0005-0000-0000-000037070000}"/>
    <cellStyle name="Note 6 2 2 10 2" xfId="1847" xr:uid="{00000000-0005-0000-0000-000038070000}"/>
    <cellStyle name="Note 6 2 2 10_autopost vouchers" xfId="1848" xr:uid="{00000000-0005-0000-0000-000039070000}"/>
    <cellStyle name="Note 6 2 2 11" xfId="1849" xr:uid="{00000000-0005-0000-0000-00003A070000}"/>
    <cellStyle name="Note 6 2 2 2" xfId="1850" xr:uid="{00000000-0005-0000-0000-00003B070000}"/>
    <cellStyle name="Note 6 2 2 2 2" xfId="1851" xr:uid="{00000000-0005-0000-0000-00003C070000}"/>
    <cellStyle name="Note 6 2 2 2 2 2" xfId="1852" xr:uid="{00000000-0005-0000-0000-00003D070000}"/>
    <cellStyle name="Note 6 2 2 2 2_autopost vouchers" xfId="1853" xr:uid="{00000000-0005-0000-0000-00003E070000}"/>
    <cellStyle name="Note 6 2 2 2 3" xfId="1854" xr:uid="{00000000-0005-0000-0000-00003F070000}"/>
    <cellStyle name="Note 6 2 2 2_ Refunds" xfId="1855" xr:uid="{00000000-0005-0000-0000-000040070000}"/>
    <cellStyle name="Note 6 2 2 3" xfId="1856" xr:uid="{00000000-0005-0000-0000-000041070000}"/>
    <cellStyle name="Note 6 2 2 3 2" xfId="1857" xr:uid="{00000000-0005-0000-0000-000042070000}"/>
    <cellStyle name="Note 6 2 2 3 2 2" xfId="1858" xr:uid="{00000000-0005-0000-0000-000043070000}"/>
    <cellStyle name="Note 6 2 2 3 2_autopost vouchers" xfId="1859" xr:uid="{00000000-0005-0000-0000-000044070000}"/>
    <cellStyle name="Note 6 2 2 3 3" xfId="1860" xr:uid="{00000000-0005-0000-0000-000045070000}"/>
    <cellStyle name="Note 6 2 2 3_ Refunds" xfId="1861" xr:uid="{00000000-0005-0000-0000-000046070000}"/>
    <cellStyle name="Note 6 2 2 4" xfId="1862" xr:uid="{00000000-0005-0000-0000-000047070000}"/>
    <cellStyle name="Note 6 2 2 4 2" xfId="1863" xr:uid="{00000000-0005-0000-0000-000048070000}"/>
    <cellStyle name="Note 6 2 2 4 2 2" xfId="1864" xr:uid="{00000000-0005-0000-0000-000049070000}"/>
    <cellStyle name="Note 6 2 2 4 2_autopost vouchers" xfId="1865" xr:uid="{00000000-0005-0000-0000-00004A070000}"/>
    <cellStyle name="Note 6 2 2 4 3" xfId="1866" xr:uid="{00000000-0005-0000-0000-00004B070000}"/>
    <cellStyle name="Note 6 2 2 4_ Refunds" xfId="1867" xr:uid="{00000000-0005-0000-0000-00004C070000}"/>
    <cellStyle name="Note 6 2 2 5" xfId="1868" xr:uid="{00000000-0005-0000-0000-00004D070000}"/>
    <cellStyle name="Note 6 2 2 5 2" xfId="1869" xr:uid="{00000000-0005-0000-0000-00004E070000}"/>
    <cellStyle name="Note 6 2 2 5 2 2" xfId="1870" xr:uid="{00000000-0005-0000-0000-00004F070000}"/>
    <cellStyle name="Note 6 2 2 5 2_autopost vouchers" xfId="1871" xr:uid="{00000000-0005-0000-0000-000050070000}"/>
    <cellStyle name="Note 6 2 2 5 3" xfId="1872" xr:uid="{00000000-0005-0000-0000-000051070000}"/>
    <cellStyle name="Note 6 2 2 5_ Refunds" xfId="1873" xr:uid="{00000000-0005-0000-0000-000052070000}"/>
    <cellStyle name="Note 6 2 2 6" xfId="1874" xr:uid="{00000000-0005-0000-0000-000053070000}"/>
    <cellStyle name="Note 6 2 2 6 2" xfId="1875" xr:uid="{00000000-0005-0000-0000-000054070000}"/>
    <cellStyle name="Note 6 2 2 6 2 2" xfId="1876" xr:uid="{00000000-0005-0000-0000-000055070000}"/>
    <cellStyle name="Note 6 2 2 6 2_autopost vouchers" xfId="1877" xr:uid="{00000000-0005-0000-0000-000056070000}"/>
    <cellStyle name="Note 6 2 2 6 3" xfId="1878" xr:uid="{00000000-0005-0000-0000-000057070000}"/>
    <cellStyle name="Note 6 2 2 6_ Refunds" xfId="1879" xr:uid="{00000000-0005-0000-0000-000058070000}"/>
    <cellStyle name="Note 6 2 2 7" xfId="1880" xr:uid="{00000000-0005-0000-0000-000059070000}"/>
    <cellStyle name="Note 6 2 2 7 2" xfId="1881" xr:uid="{00000000-0005-0000-0000-00005A070000}"/>
    <cellStyle name="Note 6 2 2 7 2 2" xfId="1882" xr:uid="{00000000-0005-0000-0000-00005B070000}"/>
    <cellStyle name="Note 6 2 2 7 2_autopost vouchers" xfId="1883" xr:uid="{00000000-0005-0000-0000-00005C070000}"/>
    <cellStyle name="Note 6 2 2 7 3" xfId="1884" xr:uid="{00000000-0005-0000-0000-00005D070000}"/>
    <cellStyle name="Note 6 2 2 7_ Refunds" xfId="1885" xr:uid="{00000000-0005-0000-0000-00005E070000}"/>
    <cellStyle name="Note 6 2 2 8" xfId="1886" xr:uid="{00000000-0005-0000-0000-00005F070000}"/>
    <cellStyle name="Note 6 2 2 8 2" xfId="1887" xr:uid="{00000000-0005-0000-0000-000060070000}"/>
    <cellStyle name="Note 6 2 2 8 2 2" xfId="1888" xr:uid="{00000000-0005-0000-0000-000061070000}"/>
    <cellStyle name="Note 6 2 2 8 2_autopost vouchers" xfId="1889" xr:uid="{00000000-0005-0000-0000-000062070000}"/>
    <cellStyle name="Note 6 2 2 8 3" xfId="1890" xr:uid="{00000000-0005-0000-0000-000063070000}"/>
    <cellStyle name="Note 6 2 2 8_ Refunds" xfId="1891" xr:uid="{00000000-0005-0000-0000-000064070000}"/>
    <cellStyle name="Note 6 2 2 9" xfId="1892" xr:uid="{00000000-0005-0000-0000-000065070000}"/>
    <cellStyle name="Note 6 2 2 9 2" xfId="1893" xr:uid="{00000000-0005-0000-0000-000066070000}"/>
    <cellStyle name="Note 6 2 2 9 2 2" xfId="1894" xr:uid="{00000000-0005-0000-0000-000067070000}"/>
    <cellStyle name="Note 6 2 2 9 2_autopost vouchers" xfId="1895" xr:uid="{00000000-0005-0000-0000-000068070000}"/>
    <cellStyle name="Note 6 2 2 9 3" xfId="1896" xr:uid="{00000000-0005-0000-0000-000069070000}"/>
    <cellStyle name="Note 6 2 2 9_ Refunds" xfId="1897" xr:uid="{00000000-0005-0000-0000-00006A070000}"/>
    <cellStyle name="Note 6 2 2_ Refunds" xfId="1898" xr:uid="{00000000-0005-0000-0000-00006B070000}"/>
    <cellStyle name="Note 6 2 3" xfId="1899" xr:uid="{00000000-0005-0000-0000-00006C070000}"/>
    <cellStyle name="Note 6 2 3 2" xfId="1900" xr:uid="{00000000-0005-0000-0000-00006D070000}"/>
    <cellStyle name="Note 6 2 3 2 2" xfId="1901" xr:uid="{00000000-0005-0000-0000-00006E070000}"/>
    <cellStyle name="Note 6 2 3 2_autopost vouchers" xfId="1902" xr:uid="{00000000-0005-0000-0000-00006F070000}"/>
    <cellStyle name="Note 6 2 3 3" xfId="1903" xr:uid="{00000000-0005-0000-0000-000070070000}"/>
    <cellStyle name="Note 6 2 3_ Refunds" xfId="1904" xr:uid="{00000000-0005-0000-0000-000071070000}"/>
    <cellStyle name="Note 6 2 4" xfId="1905" xr:uid="{00000000-0005-0000-0000-000072070000}"/>
    <cellStyle name="Note 6 2 4 2" xfId="1906" xr:uid="{00000000-0005-0000-0000-000073070000}"/>
    <cellStyle name="Note 6 2 4 2 2" xfId="1907" xr:uid="{00000000-0005-0000-0000-000074070000}"/>
    <cellStyle name="Note 6 2 4 2_autopost vouchers" xfId="1908" xr:uid="{00000000-0005-0000-0000-000075070000}"/>
    <cellStyle name="Note 6 2 4 3" xfId="1909" xr:uid="{00000000-0005-0000-0000-000076070000}"/>
    <cellStyle name="Note 6 2 4_ Refunds" xfId="1910" xr:uid="{00000000-0005-0000-0000-000077070000}"/>
    <cellStyle name="Note 6 2 5" xfId="1911" xr:uid="{00000000-0005-0000-0000-000078070000}"/>
    <cellStyle name="Note 6 2 5 2" xfId="1912" xr:uid="{00000000-0005-0000-0000-000079070000}"/>
    <cellStyle name="Note 6 2 5 2 2" xfId="1913" xr:uid="{00000000-0005-0000-0000-00007A070000}"/>
    <cellStyle name="Note 6 2 5 2_autopost vouchers" xfId="1914" xr:uid="{00000000-0005-0000-0000-00007B070000}"/>
    <cellStyle name="Note 6 2 5 3" xfId="1915" xr:uid="{00000000-0005-0000-0000-00007C070000}"/>
    <cellStyle name="Note 6 2 5_ Refunds" xfId="1916" xr:uid="{00000000-0005-0000-0000-00007D070000}"/>
    <cellStyle name="Note 6 2 6" xfId="1917" xr:uid="{00000000-0005-0000-0000-00007E070000}"/>
    <cellStyle name="Note 6 2 6 2" xfId="1918" xr:uid="{00000000-0005-0000-0000-00007F070000}"/>
    <cellStyle name="Note 6 2 6 2 2" xfId="1919" xr:uid="{00000000-0005-0000-0000-000080070000}"/>
    <cellStyle name="Note 6 2 6 2_autopost vouchers" xfId="1920" xr:uid="{00000000-0005-0000-0000-000081070000}"/>
    <cellStyle name="Note 6 2 6 3" xfId="1921" xr:uid="{00000000-0005-0000-0000-000082070000}"/>
    <cellStyle name="Note 6 2 6_ Refunds" xfId="1922" xr:uid="{00000000-0005-0000-0000-000083070000}"/>
    <cellStyle name="Note 6 2 7" xfId="1923" xr:uid="{00000000-0005-0000-0000-000084070000}"/>
    <cellStyle name="Note 6 2 7 2" xfId="1924" xr:uid="{00000000-0005-0000-0000-000085070000}"/>
    <cellStyle name="Note 6 2 7 2 2" xfId="1925" xr:uid="{00000000-0005-0000-0000-000086070000}"/>
    <cellStyle name="Note 6 2 7 2_autopost vouchers" xfId="1926" xr:uid="{00000000-0005-0000-0000-000087070000}"/>
    <cellStyle name="Note 6 2 7 3" xfId="1927" xr:uid="{00000000-0005-0000-0000-000088070000}"/>
    <cellStyle name="Note 6 2 7_ Refunds" xfId="1928" xr:uid="{00000000-0005-0000-0000-000089070000}"/>
    <cellStyle name="Note 6 2 8" xfId="1929" xr:uid="{00000000-0005-0000-0000-00008A070000}"/>
    <cellStyle name="Note 6 2 8 2" xfId="1930" xr:uid="{00000000-0005-0000-0000-00008B070000}"/>
    <cellStyle name="Note 6 2 8 2 2" xfId="1931" xr:uid="{00000000-0005-0000-0000-00008C070000}"/>
    <cellStyle name="Note 6 2 8 2_autopost vouchers" xfId="1932" xr:uid="{00000000-0005-0000-0000-00008D070000}"/>
    <cellStyle name="Note 6 2 8 3" xfId="1933" xr:uid="{00000000-0005-0000-0000-00008E070000}"/>
    <cellStyle name="Note 6 2 8_ Refunds" xfId="1934" xr:uid="{00000000-0005-0000-0000-00008F070000}"/>
    <cellStyle name="Note 6 2 9" xfId="1935" xr:uid="{00000000-0005-0000-0000-000090070000}"/>
    <cellStyle name="Note 6 2 9 2" xfId="1936" xr:uid="{00000000-0005-0000-0000-000091070000}"/>
    <cellStyle name="Note 6 2 9 2 2" xfId="1937" xr:uid="{00000000-0005-0000-0000-000092070000}"/>
    <cellStyle name="Note 6 2 9 2_autopost vouchers" xfId="1938" xr:uid="{00000000-0005-0000-0000-000093070000}"/>
    <cellStyle name="Note 6 2 9 3" xfId="1939" xr:uid="{00000000-0005-0000-0000-000094070000}"/>
    <cellStyle name="Note 6 2 9_ Refunds" xfId="1940" xr:uid="{00000000-0005-0000-0000-000095070000}"/>
    <cellStyle name="Note 6 2_ Refunds" xfId="1941" xr:uid="{00000000-0005-0000-0000-000096070000}"/>
    <cellStyle name="Note 6 20" xfId="1942" xr:uid="{00000000-0005-0000-0000-000097070000}"/>
    <cellStyle name="Note 6 20 2" xfId="1943" xr:uid="{00000000-0005-0000-0000-000098070000}"/>
    <cellStyle name="Note 6 20 2 2" xfId="1944" xr:uid="{00000000-0005-0000-0000-000099070000}"/>
    <cellStyle name="Note 6 20 2_autopost vouchers" xfId="1945" xr:uid="{00000000-0005-0000-0000-00009A070000}"/>
    <cellStyle name="Note 6 20 3" xfId="1946" xr:uid="{00000000-0005-0000-0000-00009B070000}"/>
    <cellStyle name="Note 6 20_ Refunds" xfId="1947" xr:uid="{00000000-0005-0000-0000-00009C070000}"/>
    <cellStyle name="Note 6 21" xfId="1948" xr:uid="{00000000-0005-0000-0000-00009D070000}"/>
    <cellStyle name="Note 6 21 2" xfId="1949" xr:uid="{00000000-0005-0000-0000-00009E070000}"/>
    <cellStyle name="Note 6 21 2 2" xfId="1950" xr:uid="{00000000-0005-0000-0000-00009F070000}"/>
    <cellStyle name="Note 6 21 2_autopost vouchers" xfId="1951" xr:uid="{00000000-0005-0000-0000-0000A0070000}"/>
    <cellStyle name="Note 6 21 3" xfId="1952" xr:uid="{00000000-0005-0000-0000-0000A1070000}"/>
    <cellStyle name="Note 6 21_ Refunds" xfId="1953" xr:uid="{00000000-0005-0000-0000-0000A2070000}"/>
    <cellStyle name="Note 6 22" xfId="1954" xr:uid="{00000000-0005-0000-0000-0000A3070000}"/>
    <cellStyle name="Note 6 22 2" xfId="1955" xr:uid="{00000000-0005-0000-0000-0000A4070000}"/>
    <cellStyle name="Note 6 22 2 2" xfId="1956" xr:uid="{00000000-0005-0000-0000-0000A5070000}"/>
    <cellStyle name="Note 6 22 2_autopost vouchers" xfId="1957" xr:uid="{00000000-0005-0000-0000-0000A6070000}"/>
    <cellStyle name="Note 6 22 3" xfId="1958" xr:uid="{00000000-0005-0000-0000-0000A7070000}"/>
    <cellStyle name="Note 6 22_ Refunds" xfId="1959" xr:uid="{00000000-0005-0000-0000-0000A8070000}"/>
    <cellStyle name="Note 6 23" xfId="1960" xr:uid="{00000000-0005-0000-0000-0000A9070000}"/>
    <cellStyle name="Note 6 23 2" xfId="1961" xr:uid="{00000000-0005-0000-0000-0000AA070000}"/>
    <cellStyle name="Note 6 23_autopost vouchers" xfId="1962" xr:uid="{00000000-0005-0000-0000-0000AB070000}"/>
    <cellStyle name="Note 6 24" xfId="1963" xr:uid="{00000000-0005-0000-0000-0000AC070000}"/>
    <cellStyle name="Note 6 3" xfId="1964" xr:uid="{00000000-0005-0000-0000-0000AD070000}"/>
    <cellStyle name="Note 6 3 2" xfId="1965" xr:uid="{00000000-0005-0000-0000-0000AE070000}"/>
    <cellStyle name="Note 6 3 2 2" xfId="1966" xr:uid="{00000000-0005-0000-0000-0000AF070000}"/>
    <cellStyle name="Note 6 3 2_autopost vouchers" xfId="1967" xr:uid="{00000000-0005-0000-0000-0000B0070000}"/>
    <cellStyle name="Note 6 3 3" xfId="1968" xr:uid="{00000000-0005-0000-0000-0000B1070000}"/>
    <cellStyle name="Note 6 3_ Refunds" xfId="1969" xr:uid="{00000000-0005-0000-0000-0000B2070000}"/>
    <cellStyle name="Note 6 4" xfId="1970" xr:uid="{00000000-0005-0000-0000-0000B3070000}"/>
    <cellStyle name="Note 6 4 10" xfId="1971" xr:uid="{00000000-0005-0000-0000-0000B4070000}"/>
    <cellStyle name="Note 6 4 2" xfId="1972" xr:uid="{00000000-0005-0000-0000-0000B5070000}"/>
    <cellStyle name="Note 6 4 2 2" xfId="1973" xr:uid="{00000000-0005-0000-0000-0000B6070000}"/>
    <cellStyle name="Note 6 4 2 2 2" xfId="1974" xr:uid="{00000000-0005-0000-0000-0000B7070000}"/>
    <cellStyle name="Note 6 4 2 2_autopost vouchers" xfId="1975" xr:uid="{00000000-0005-0000-0000-0000B8070000}"/>
    <cellStyle name="Note 6 4 2 3" xfId="1976" xr:uid="{00000000-0005-0000-0000-0000B9070000}"/>
    <cellStyle name="Note 6 4 2_ Refunds" xfId="1977" xr:uid="{00000000-0005-0000-0000-0000BA070000}"/>
    <cellStyle name="Note 6 4 3" xfId="1978" xr:uid="{00000000-0005-0000-0000-0000BB070000}"/>
    <cellStyle name="Note 6 4 3 2" xfId="1979" xr:uid="{00000000-0005-0000-0000-0000BC070000}"/>
    <cellStyle name="Note 6 4 3 2 2" xfId="1980" xr:uid="{00000000-0005-0000-0000-0000BD070000}"/>
    <cellStyle name="Note 6 4 3 2_autopost vouchers" xfId="1981" xr:uid="{00000000-0005-0000-0000-0000BE070000}"/>
    <cellStyle name="Note 6 4 3 3" xfId="1982" xr:uid="{00000000-0005-0000-0000-0000BF070000}"/>
    <cellStyle name="Note 6 4 3_ Refunds" xfId="1983" xr:uid="{00000000-0005-0000-0000-0000C0070000}"/>
    <cellStyle name="Note 6 4 4" xfId="1984" xr:uid="{00000000-0005-0000-0000-0000C1070000}"/>
    <cellStyle name="Note 6 4 4 2" xfId="1985" xr:uid="{00000000-0005-0000-0000-0000C2070000}"/>
    <cellStyle name="Note 6 4 4 2 2" xfId="1986" xr:uid="{00000000-0005-0000-0000-0000C3070000}"/>
    <cellStyle name="Note 6 4 4 2_autopost vouchers" xfId="1987" xr:uid="{00000000-0005-0000-0000-0000C4070000}"/>
    <cellStyle name="Note 6 4 4 3" xfId="1988" xr:uid="{00000000-0005-0000-0000-0000C5070000}"/>
    <cellStyle name="Note 6 4 4_ Refunds" xfId="1989" xr:uid="{00000000-0005-0000-0000-0000C6070000}"/>
    <cellStyle name="Note 6 4 5" xfId="1990" xr:uid="{00000000-0005-0000-0000-0000C7070000}"/>
    <cellStyle name="Note 6 4 5 2" xfId="1991" xr:uid="{00000000-0005-0000-0000-0000C8070000}"/>
    <cellStyle name="Note 6 4 5 2 2" xfId="1992" xr:uid="{00000000-0005-0000-0000-0000C9070000}"/>
    <cellStyle name="Note 6 4 5 2_autopost vouchers" xfId="1993" xr:uid="{00000000-0005-0000-0000-0000CA070000}"/>
    <cellStyle name="Note 6 4 5 3" xfId="1994" xr:uid="{00000000-0005-0000-0000-0000CB070000}"/>
    <cellStyle name="Note 6 4 5_ Refunds" xfId="1995" xr:uid="{00000000-0005-0000-0000-0000CC070000}"/>
    <cellStyle name="Note 6 4 6" xfId="1996" xr:uid="{00000000-0005-0000-0000-0000CD070000}"/>
    <cellStyle name="Note 6 4 6 2" xfId="1997" xr:uid="{00000000-0005-0000-0000-0000CE070000}"/>
    <cellStyle name="Note 6 4 6 2 2" xfId="1998" xr:uid="{00000000-0005-0000-0000-0000CF070000}"/>
    <cellStyle name="Note 6 4 6 2_autopost vouchers" xfId="1999" xr:uid="{00000000-0005-0000-0000-0000D0070000}"/>
    <cellStyle name="Note 6 4 6 3" xfId="2000" xr:uid="{00000000-0005-0000-0000-0000D1070000}"/>
    <cellStyle name="Note 6 4 6_ Refunds" xfId="2001" xr:uid="{00000000-0005-0000-0000-0000D2070000}"/>
    <cellStyle name="Note 6 4 7" xfId="2002" xr:uid="{00000000-0005-0000-0000-0000D3070000}"/>
    <cellStyle name="Note 6 4 7 2" xfId="2003" xr:uid="{00000000-0005-0000-0000-0000D4070000}"/>
    <cellStyle name="Note 6 4 7 2 2" xfId="2004" xr:uid="{00000000-0005-0000-0000-0000D5070000}"/>
    <cellStyle name="Note 6 4 7 2_autopost vouchers" xfId="2005" xr:uid="{00000000-0005-0000-0000-0000D6070000}"/>
    <cellStyle name="Note 6 4 7 3" xfId="2006" xr:uid="{00000000-0005-0000-0000-0000D7070000}"/>
    <cellStyle name="Note 6 4 7_ Refunds" xfId="2007" xr:uid="{00000000-0005-0000-0000-0000D8070000}"/>
    <cellStyle name="Note 6 4 8" xfId="2008" xr:uid="{00000000-0005-0000-0000-0000D9070000}"/>
    <cellStyle name="Note 6 4 8 2" xfId="2009" xr:uid="{00000000-0005-0000-0000-0000DA070000}"/>
    <cellStyle name="Note 6 4 8 2 2" xfId="2010" xr:uid="{00000000-0005-0000-0000-0000DB070000}"/>
    <cellStyle name="Note 6 4 8 2_autopost vouchers" xfId="2011" xr:uid="{00000000-0005-0000-0000-0000DC070000}"/>
    <cellStyle name="Note 6 4 8 3" xfId="2012" xr:uid="{00000000-0005-0000-0000-0000DD070000}"/>
    <cellStyle name="Note 6 4 8_ Refunds" xfId="2013" xr:uid="{00000000-0005-0000-0000-0000DE070000}"/>
    <cellStyle name="Note 6 4 9" xfId="2014" xr:uid="{00000000-0005-0000-0000-0000DF070000}"/>
    <cellStyle name="Note 6 4 9 2" xfId="2015" xr:uid="{00000000-0005-0000-0000-0000E0070000}"/>
    <cellStyle name="Note 6 4 9_autopost vouchers" xfId="2016" xr:uid="{00000000-0005-0000-0000-0000E1070000}"/>
    <cellStyle name="Note 6 4_ Refunds" xfId="2017" xr:uid="{00000000-0005-0000-0000-0000E2070000}"/>
    <cellStyle name="Note 6 5" xfId="2018" xr:uid="{00000000-0005-0000-0000-0000E3070000}"/>
    <cellStyle name="Note 6 5 2" xfId="2019" xr:uid="{00000000-0005-0000-0000-0000E4070000}"/>
    <cellStyle name="Note 6 5 2 2" xfId="2020" xr:uid="{00000000-0005-0000-0000-0000E5070000}"/>
    <cellStyle name="Note 6 5 2_autopost vouchers" xfId="2021" xr:uid="{00000000-0005-0000-0000-0000E6070000}"/>
    <cellStyle name="Note 6 5 3" xfId="2022" xr:uid="{00000000-0005-0000-0000-0000E7070000}"/>
    <cellStyle name="Note 6 5_ Refunds" xfId="2023" xr:uid="{00000000-0005-0000-0000-0000E8070000}"/>
    <cellStyle name="Note 6 6" xfId="2024" xr:uid="{00000000-0005-0000-0000-0000E9070000}"/>
    <cellStyle name="Note 6 6 2" xfId="2025" xr:uid="{00000000-0005-0000-0000-0000EA070000}"/>
    <cellStyle name="Note 6 6 2 2" xfId="2026" xr:uid="{00000000-0005-0000-0000-0000EB070000}"/>
    <cellStyle name="Note 6 6 2_autopost vouchers" xfId="2027" xr:uid="{00000000-0005-0000-0000-0000EC070000}"/>
    <cellStyle name="Note 6 6 3" xfId="2028" xr:uid="{00000000-0005-0000-0000-0000ED070000}"/>
    <cellStyle name="Note 6 6_ Refunds" xfId="2029" xr:uid="{00000000-0005-0000-0000-0000EE070000}"/>
    <cellStyle name="Note 6 7" xfId="2030" xr:uid="{00000000-0005-0000-0000-0000EF070000}"/>
    <cellStyle name="Note 6 7 2" xfId="2031" xr:uid="{00000000-0005-0000-0000-0000F0070000}"/>
    <cellStyle name="Note 6 7 2 2" xfId="2032" xr:uid="{00000000-0005-0000-0000-0000F1070000}"/>
    <cellStyle name="Note 6 7 2_autopost vouchers" xfId="2033" xr:uid="{00000000-0005-0000-0000-0000F2070000}"/>
    <cellStyle name="Note 6 7 3" xfId="2034" xr:uid="{00000000-0005-0000-0000-0000F3070000}"/>
    <cellStyle name="Note 6 7_ Refunds" xfId="2035" xr:uid="{00000000-0005-0000-0000-0000F4070000}"/>
    <cellStyle name="Note 6 8" xfId="2036" xr:uid="{00000000-0005-0000-0000-0000F5070000}"/>
    <cellStyle name="Note 6 8 2" xfId="2037" xr:uid="{00000000-0005-0000-0000-0000F6070000}"/>
    <cellStyle name="Note 6 8 2 2" xfId="2038" xr:uid="{00000000-0005-0000-0000-0000F7070000}"/>
    <cellStyle name="Note 6 8 2_autopost vouchers" xfId="2039" xr:uid="{00000000-0005-0000-0000-0000F8070000}"/>
    <cellStyle name="Note 6 8 3" xfId="2040" xr:uid="{00000000-0005-0000-0000-0000F9070000}"/>
    <cellStyle name="Note 6 8_ Refunds" xfId="2041" xr:uid="{00000000-0005-0000-0000-0000FA070000}"/>
    <cellStyle name="Note 6 9" xfId="2042" xr:uid="{00000000-0005-0000-0000-0000FB070000}"/>
    <cellStyle name="Note 6 9 2" xfId="2043" xr:uid="{00000000-0005-0000-0000-0000FC070000}"/>
    <cellStyle name="Note 6 9 2 2" xfId="2044" xr:uid="{00000000-0005-0000-0000-0000FD070000}"/>
    <cellStyle name="Note 6 9 2_autopost vouchers" xfId="2045" xr:uid="{00000000-0005-0000-0000-0000FE070000}"/>
    <cellStyle name="Note 6 9 3" xfId="2046" xr:uid="{00000000-0005-0000-0000-0000FF070000}"/>
    <cellStyle name="Note 6 9_ Refunds" xfId="2047" xr:uid="{00000000-0005-0000-0000-000000080000}"/>
    <cellStyle name="Note 6_ Refunds" xfId="2048" xr:uid="{00000000-0005-0000-0000-000001080000}"/>
    <cellStyle name="Note 7" xfId="2049" xr:uid="{00000000-0005-0000-0000-000002080000}"/>
    <cellStyle name="Note 7 10" xfId="2050" xr:uid="{00000000-0005-0000-0000-000003080000}"/>
    <cellStyle name="Note 7 10 2" xfId="2051" xr:uid="{00000000-0005-0000-0000-000004080000}"/>
    <cellStyle name="Note 7 10 2 2" xfId="2052" xr:uid="{00000000-0005-0000-0000-000005080000}"/>
    <cellStyle name="Note 7 10 2_autopost vouchers" xfId="2053" xr:uid="{00000000-0005-0000-0000-000006080000}"/>
    <cellStyle name="Note 7 10 3" xfId="2054" xr:uid="{00000000-0005-0000-0000-000007080000}"/>
    <cellStyle name="Note 7 10_ Refunds" xfId="2055" xr:uid="{00000000-0005-0000-0000-000008080000}"/>
    <cellStyle name="Note 7 11" xfId="2056" xr:uid="{00000000-0005-0000-0000-000009080000}"/>
    <cellStyle name="Note 7 11 2" xfId="2057" xr:uid="{00000000-0005-0000-0000-00000A080000}"/>
    <cellStyle name="Note 7 11 2 2" xfId="2058" xr:uid="{00000000-0005-0000-0000-00000B080000}"/>
    <cellStyle name="Note 7 11 2_autopost vouchers" xfId="2059" xr:uid="{00000000-0005-0000-0000-00000C080000}"/>
    <cellStyle name="Note 7 11 3" xfId="2060" xr:uid="{00000000-0005-0000-0000-00000D080000}"/>
    <cellStyle name="Note 7 11_ Refunds" xfId="2061" xr:uid="{00000000-0005-0000-0000-00000E080000}"/>
    <cellStyle name="Note 7 12" xfId="2062" xr:uid="{00000000-0005-0000-0000-00000F080000}"/>
    <cellStyle name="Note 7 12 2" xfId="2063" xr:uid="{00000000-0005-0000-0000-000010080000}"/>
    <cellStyle name="Note 7 12 2 2" xfId="2064" xr:uid="{00000000-0005-0000-0000-000011080000}"/>
    <cellStyle name="Note 7 12 2_autopost vouchers" xfId="2065" xr:uid="{00000000-0005-0000-0000-000012080000}"/>
    <cellStyle name="Note 7 12 3" xfId="2066" xr:uid="{00000000-0005-0000-0000-000013080000}"/>
    <cellStyle name="Note 7 12_ Refunds" xfId="2067" xr:uid="{00000000-0005-0000-0000-000014080000}"/>
    <cellStyle name="Note 7 13" xfId="2068" xr:uid="{00000000-0005-0000-0000-000015080000}"/>
    <cellStyle name="Note 7 13 2" xfId="2069" xr:uid="{00000000-0005-0000-0000-000016080000}"/>
    <cellStyle name="Note 7 13 2 2" xfId="2070" xr:uid="{00000000-0005-0000-0000-000017080000}"/>
    <cellStyle name="Note 7 13 2_autopost vouchers" xfId="2071" xr:uid="{00000000-0005-0000-0000-000018080000}"/>
    <cellStyle name="Note 7 13_ Refunds" xfId="2072" xr:uid="{00000000-0005-0000-0000-000019080000}"/>
    <cellStyle name="Note 7 14" xfId="2073" xr:uid="{00000000-0005-0000-0000-00001A080000}"/>
    <cellStyle name="Note 7 14 2" xfId="2074" xr:uid="{00000000-0005-0000-0000-00001B080000}"/>
    <cellStyle name="Note 7 14_ Refunds" xfId="2075" xr:uid="{00000000-0005-0000-0000-00001C080000}"/>
    <cellStyle name="Note 7 15" xfId="2076" xr:uid="{00000000-0005-0000-0000-00001D080000}"/>
    <cellStyle name="Note 7 15 2" xfId="2077" xr:uid="{00000000-0005-0000-0000-00001E080000}"/>
    <cellStyle name="Note 7 15_ Refunds" xfId="2078" xr:uid="{00000000-0005-0000-0000-00001F080000}"/>
    <cellStyle name="Note 7 16" xfId="2079" xr:uid="{00000000-0005-0000-0000-000020080000}"/>
    <cellStyle name="Note 7 2" xfId="2080" xr:uid="{00000000-0005-0000-0000-000021080000}"/>
    <cellStyle name="Note 7 2 2" xfId="2081" xr:uid="{00000000-0005-0000-0000-000022080000}"/>
    <cellStyle name="Note 7 2 2 2" xfId="2082" xr:uid="{00000000-0005-0000-0000-000023080000}"/>
    <cellStyle name="Note 7 2 2_ Refunds" xfId="2083" xr:uid="{00000000-0005-0000-0000-000024080000}"/>
    <cellStyle name="Note 7 2 3" xfId="2084" xr:uid="{00000000-0005-0000-0000-000025080000}"/>
    <cellStyle name="Note 7 2 3 2" xfId="2085" xr:uid="{00000000-0005-0000-0000-000026080000}"/>
    <cellStyle name="Note 7 2 3_ Refunds" xfId="2086" xr:uid="{00000000-0005-0000-0000-000027080000}"/>
    <cellStyle name="Note 7 2 4" xfId="2087" xr:uid="{00000000-0005-0000-0000-000028080000}"/>
    <cellStyle name="Note 7 2 4 2" xfId="2088" xr:uid="{00000000-0005-0000-0000-000029080000}"/>
    <cellStyle name="Note 7 2 4_ Refunds" xfId="2089" xr:uid="{00000000-0005-0000-0000-00002A080000}"/>
    <cellStyle name="Note 7 2 5" xfId="2090" xr:uid="{00000000-0005-0000-0000-00002B080000}"/>
    <cellStyle name="Note 7 2 5 2" xfId="2091" xr:uid="{00000000-0005-0000-0000-00002C080000}"/>
    <cellStyle name="Note 7 2 5_ Refunds" xfId="2092" xr:uid="{00000000-0005-0000-0000-00002D080000}"/>
    <cellStyle name="Note 7 2 6" xfId="2093" xr:uid="{00000000-0005-0000-0000-00002E080000}"/>
    <cellStyle name="Note 7 2 6 2" xfId="2094" xr:uid="{00000000-0005-0000-0000-00002F080000}"/>
    <cellStyle name="Note 7 2 6_ Refunds" xfId="2095" xr:uid="{00000000-0005-0000-0000-000030080000}"/>
    <cellStyle name="Note 7 2 7" xfId="2096" xr:uid="{00000000-0005-0000-0000-000031080000}"/>
    <cellStyle name="Note 7 2 7 2" xfId="2097" xr:uid="{00000000-0005-0000-0000-000032080000}"/>
    <cellStyle name="Note 7 2 7_ Refunds" xfId="2098" xr:uid="{00000000-0005-0000-0000-000033080000}"/>
    <cellStyle name="Note 7 2 8" xfId="2099" xr:uid="{00000000-0005-0000-0000-000034080000}"/>
    <cellStyle name="Note 7 2 8 2" xfId="2100" xr:uid="{00000000-0005-0000-0000-000035080000}"/>
    <cellStyle name="Note 7 2 8_ Refunds" xfId="2101" xr:uid="{00000000-0005-0000-0000-000036080000}"/>
    <cellStyle name="Note 7 2 9" xfId="2102" xr:uid="{00000000-0005-0000-0000-000037080000}"/>
    <cellStyle name="Note 7 2_ Refunds" xfId="2103" xr:uid="{00000000-0005-0000-0000-000038080000}"/>
    <cellStyle name="Note 7 3" xfId="2104" xr:uid="{00000000-0005-0000-0000-000039080000}"/>
    <cellStyle name="Note 7 3 2" xfId="2105" xr:uid="{00000000-0005-0000-0000-00003A080000}"/>
    <cellStyle name="Note 7 3_ Refunds" xfId="2106" xr:uid="{00000000-0005-0000-0000-00003B080000}"/>
    <cellStyle name="Note 7 4" xfId="2107" xr:uid="{00000000-0005-0000-0000-00003C080000}"/>
    <cellStyle name="Note 7 4 2" xfId="2108" xr:uid="{00000000-0005-0000-0000-00003D080000}"/>
    <cellStyle name="Note 7 4_ Refunds" xfId="2109" xr:uid="{00000000-0005-0000-0000-00003E080000}"/>
    <cellStyle name="Note 7 5" xfId="2110" xr:uid="{00000000-0005-0000-0000-00003F080000}"/>
    <cellStyle name="Note 7 5 2" xfId="2111" xr:uid="{00000000-0005-0000-0000-000040080000}"/>
    <cellStyle name="Note 7 5_ Refunds" xfId="2112" xr:uid="{00000000-0005-0000-0000-000041080000}"/>
    <cellStyle name="Note 7 6" xfId="2113" xr:uid="{00000000-0005-0000-0000-000042080000}"/>
    <cellStyle name="Note 7 6 2" xfId="2114" xr:uid="{00000000-0005-0000-0000-000043080000}"/>
    <cellStyle name="Note 7 6_ Refunds" xfId="2115" xr:uid="{00000000-0005-0000-0000-000044080000}"/>
    <cellStyle name="Note 7 7" xfId="2116" xr:uid="{00000000-0005-0000-0000-000045080000}"/>
    <cellStyle name="Note 7 7 2" xfId="2117" xr:uid="{00000000-0005-0000-0000-000046080000}"/>
    <cellStyle name="Note 7 7_ Refunds" xfId="2118" xr:uid="{00000000-0005-0000-0000-000047080000}"/>
    <cellStyle name="Note 7 8" xfId="2119" xr:uid="{00000000-0005-0000-0000-000048080000}"/>
    <cellStyle name="Note 7 8 2" xfId="2120" xr:uid="{00000000-0005-0000-0000-000049080000}"/>
    <cellStyle name="Note 7 8_ Refunds" xfId="2121" xr:uid="{00000000-0005-0000-0000-00004A080000}"/>
    <cellStyle name="Note 7 9" xfId="2122" xr:uid="{00000000-0005-0000-0000-00004B080000}"/>
    <cellStyle name="Note 7 9 2" xfId="2123" xr:uid="{00000000-0005-0000-0000-00004C080000}"/>
    <cellStyle name="Note 7 9_ Refunds" xfId="2124" xr:uid="{00000000-0005-0000-0000-00004D080000}"/>
    <cellStyle name="Note 7_ Refunds" xfId="2125" xr:uid="{00000000-0005-0000-0000-00004E080000}"/>
    <cellStyle name="Note 8" xfId="2126" xr:uid="{00000000-0005-0000-0000-00004F080000}"/>
    <cellStyle name="Note 8 2" xfId="2127" xr:uid="{00000000-0005-0000-0000-000050080000}"/>
    <cellStyle name="Note 8_ Refunds" xfId="2128" xr:uid="{00000000-0005-0000-0000-000051080000}"/>
    <cellStyle name="Note 9" xfId="2129" xr:uid="{00000000-0005-0000-0000-000052080000}"/>
    <cellStyle name="Output 2" xfId="2130" xr:uid="{00000000-0005-0000-0000-000053080000}"/>
    <cellStyle name="Output 3" xfId="2131" xr:uid="{00000000-0005-0000-0000-000054080000}"/>
    <cellStyle name="Percent 2" xfId="2132" xr:uid="{00000000-0005-0000-0000-000055080000}"/>
    <cellStyle name="Percent 2 2" xfId="2133" xr:uid="{00000000-0005-0000-0000-000056080000}"/>
    <cellStyle name="Percent 2 3" xfId="2134" xr:uid="{00000000-0005-0000-0000-000057080000}"/>
    <cellStyle name="Percent 3" xfId="2135" xr:uid="{00000000-0005-0000-0000-000058080000}"/>
    <cellStyle name="Percent 4" xfId="2136" xr:uid="{00000000-0005-0000-0000-000059080000}"/>
    <cellStyle name="SAPBEXaggData" xfId="2137" xr:uid="{00000000-0005-0000-0000-00005A080000}"/>
    <cellStyle name="SAPBEXaggDataEmph" xfId="2138" xr:uid="{00000000-0005-0000-0000-00005B080000}"/>
    <cellStyle name="SAPBEXaggItem" xfId="2139" xr:uid="{00000000-0005-0000-0000-00005C080000}"/>
    <cellStyle name="SAPBEXaggItem 2" xfId="2140" xr:uid="{00000000-0005-0000-0000-00005D080000}"/>
    <cellStyle name="SAPBEXaggItem_ Refunds" xfId="2141" xr:uid="{00000000-0005-0000-0000-00005E080000}"/>
    <cellStyle name="SAPBEXaggItemX" xfId="2142" xr:uid="{00000000-0005-0000-0000-00005F080000}"/>
    <cellStyle name="SAPBEXchaText" xfId="2143" xr:uid="{00000000-0005-0000-0000-000060080000}"/>
    <cellStyle name="SAPBEXchaText 2" xfId="2144" xr:uid="{00000000-0005-0000-0000-000061080000}"/>
    <cellStyle name="SAPBEXchaText_ Refunds" xfId="2145" xr:uid="{00000000-0005-0000-0000-000062080000}"/>
    <cellStyle name="SAPBEXexcBad7" xfId="2146" xr:uid="{00000000-0005-0000-0000-000063080000}"/>
    <cellStyle name="SAPBEXexcBad8" xfId="2147" xr:uid="{00000000-0005-0000-0000-000064080000}"/>
    <cellStyle name="SAPBEXexcBad9" xfId="2148" xr:uid="{00000000-0005-0000-0000-000065080000}"/>
    <cellStyle name="SAPBEXexcCritical4" xfId="2149" xr:uid="{00000000-0005-0000-0000-000066080000}"/>
    <cellStyle name="SAPBEXexcCritical5" xfId="2150" xr:uid="{00000000-0005-0000-0000-000067080000}"/>
    <cellStyle name="SAPBEXexcCritical6" xfId="2151" xr:uid="{00000000-0005-0000-0000-000068080000}"/>
    <cellStyle name="SAPBEXexcGood1" xfId="2152" xr:uid="{00000000-0005-0000-0000-000069080000}"/>
    <cellStyle name="SAPBEXexcGood2" xfId="2153" xr:uid="{00000000-0005-0000-0000-00006A080000}"/>
    <cellStyle name="SAPBEXexcGood3" xfId="2154" xr:uid="{00000000-0005-0000-0000-00006B080000}"/>
    <cellStyle name="SAPBEXfilterDrill" xfId="2155" xr:uid="{00000000-0005-0000-0000-00006C080000}"/>
    <cellStyle name="SAPBEXfilterItem" xfId="2156" xr:uid="{00000000-0005-0000-0000-00006D080000}"/>
    <cellStyle name="SAPBEXfilterText" xfId="2157" xr:uid="{00000000-0005-0000-0000-00006E080000}"/>
    <cellStyle name="SAPBEXfilterText 2" xfId="2158" xr:uid="{00000000-0005-0000-0000-00006F080000}"/>
    <cellStyle name="SAPBEXfilterText 2 2" xfId="2159" xr:uid="{00000000-0005-0000-0000-000070080000}"/>
    <cellStyle name="SAPBEXfilterText 3" xfId="2160" xr:uid="{00000000-0005-0000-0000-000071080000}"/>
    <cellStyle name="SAPBEXfilterText_ Refunds" xfId="2161" xr:uid="{00000000-0005-0000-0000-000072080000}"/>
    <cellStyle name="SAPBEXformats" xfId="2162" xr:uid="{00000000-0005-0000-0000-000073080000}"/>
    <cellStyle name="SAPBEXheaderItem" xfId="2163" xr:uid="{00000000-0005-0000-0000-000074080000}"/>
    <cellStyle name="SAPBEXheaderItem 2" xfId="2164" xr:uid="{00000000-0005-0000-0000-000075080000}"/>
    <cellStyle name="SAPBEXheaderItem 2 2" xfId="2165" xr:uid="{00000000-0005-0000-0000-000076080000}"/>
    <cellStyle name="SAPBEXheaderItem 3" xfId="2166" xr:uid="{00000000-0005-0000-0000-000077080000}"/>
    <cellStyle name="SAPBEXheaderItem 4" xfId="2167" xr:uid="{00000000-0005-0000-0000-000078080000}"/>
    <cellStyle name="SAPBEXheaderItem_ Refunds" xfId="2168" xr:uid="{00000000-0005-0000-0000-000079080000}"/>
    <cellStyle name="SAPBEXheaderText" xfId="2169" xr:uid="{00000000-0005-0000-0000-00007A080000}"/>
    <cellStyle name="SAPBEXheaderText 2" xfId="2170" xr:uid="{00000000-0005-0000-0000-00007B080000}"/>
    <cellStyle name="SAPBEXheaderText 2 2" xfId="2171" xr:uid="{00000000-0005-0000-0000-00007C080000}"/>
    <cellStyle name="SAPBEXheaderText 3" xfId="2172" xr:uid="{00000000-0005-0000-0000-00007D080000}"/>
    <cellStyle name="SAPBEXheaderText 4" xfId="2173" xr:uid="{00000000-0005-0000-0000-00007E080000}"/>
    <cellStyle name="SAPBEXheaderText_ Refunds" xfId="2174" xr:uid="{00000000-0005-0000-0000-00007F080000}"/>
    <cellStyle name="SAPBEXHLevel0" xfId="2175" xr:uid="{00000000-0005-0000-0000-000080080000}"/>
    <cellStyle name="SAPBEXHLevel0 2" xfId="2176" xr:uid="{00000000-0005-0000-0000-000081080000}"/>
    <cellStyle name="SAPBEXHLevel0 2 2" xfId="2177" xr:uid="{00000000-0005-0000-0000-000082080000}"/>
    <cellStyle name="SAPBEXHLevel0 3" xfId="2178" xr:uid="{00000000-0005-0000-0000-000083080000}"/>
    <cellStyle name="SAPBEXHLevel0_ Refunds" xfId="2179" xr:uid="{00000000-0005-0000-0000-000084080000}"/>
    <cellStyle name="SAPBEXHLevel0X" xfId="2180" xr:uid="{00000000-0005-0000-0000-000085080000}"/>
    <cellStyle name="SAPBEXHLevel0X 2" xfId="2181" xr:uid="{00000000-0005-0000-0000-000086080000}"/>
    <cellStyle name="SAPBEXHLevel0X 2 2" xfId="2182" xr:uid="{00000000-0005-0000-0000-000087080000}"/>
    <cellStyle name="SAPBEXHLevel0X 3" xfId="2183" xr:uid="{00000000-0005-0000-0000-000088080000}"/>
    <cellStyle name="SAPBEXHLevel0X_ Refunds" xfId="2184" xr:uid="{00000000-0005-0000-0000-000089080000}"/>
    <cellStyle name="SAPBEXHLevel1" xfId="2185" xr:uid="{00000000-0005-0000-0000-00008A080000}"/>
    <cellStyle name="SAPBEXHLevel1 2" xfId="2186" xr:uid="{00000000-0005-0000-0000-00008B080000}"/>
    <cellStyle name="SAPBEXHLevel1 2 2" xfId="2187" xr:uid="{00000000-0005-0000-0000-00008C080000}"/>
    <cellStyle name="SAPBEXHLevel1 3" xfId="2188" xr:uid="{00000000-0005-0000-0000-00008D080000}"/>
    <cellStyle name="SAPBEXHLevel1_ Refunds" xfId="2189" xr:uid="{00000000-0005-0000-0000-00008E080000}"/>
    <cellStyle name="SAPBEXHLevel1X" xfId="2190" xr:uid="{00000000-0005-0000-0000-00008F080000}"/>
    <cellStyle name="SAPBEXHLevel1X 2" xfId="2191" xr:uid="{00000000-0005-0000-0000-000090080000}"/>
    <cellStyle name="SAPBEXHLevel1X 2 2" xfId="2192" xr:uid="{00000000-0005-0000-0000-000091080000}"/>
    <cellStyle name="SAPBEXHLevel1X 3" xfId="2193" xr:uid="{00000000-0005-0000-0000-000092080000}"/>
    <cellStyle name="SAPBEXHLevel1X_ Refunds" xfId="2194" xr:uid="{00000000-0005-0000-0000-000093080000}"/>
    <cellStyle name="SAPBEXHLevel2" xfId="2195" xr:uid="{00000000-0005-0000-0000-000094080000}"/>
    <cellStyle name="SAPBEXHLevel2 2" xfId="2196" xr:uid="{00000000-0005-0000-0000-000095080000}"/>
    <cellStyle name="SAPBEXHLevel2 2 2" xfId="2197" xr:uid="{00000000-0005-0000-0000-000096080000}"/>
    <cellStyle name="SAPBEXHLevel2 3" xfId="2198" xr:uid="{00000000-0005-0000-0000-000097080000}"/>
    <cellStyle name="SAPBEXHLevel2_ Refunds" xfId="2199" xr:uid="{00000000-0005-0000-0000-000098080000}"/>
    <cellStyle name="SAPBEXHLevel2X" xfId="2200" xr:uid="{00000000-0005-0000-0000-000099080000}"/>
    <cellStyle name="SAPBEXHLevel2X 2" xfId="2201" xr:uid="{00000000-0005-0000-0000-00009A080000}"/>
    <cellStyle name="SAPBEXHLevel2X 2 2" xfId="2202" xr:uid="{00000000-0005-0000-0000-00009B080000}"/>
    <cellStyle name="SAPBEXHLevel2X 3" xfId="2203" xr:uid="{00000000-0005-0000-0000-00009C080000}"/>
    <cellStyle name="SAPBEXHLevel2X_ Refunds" xfId="2204" xr:uid="{00000000-0005-0000-0000-00009D080000}"/>
    <cellStyle name="SAPBEXHLevel3" xfId="2205" xr:uid="{00000000-0005-0000-0000-00009E080000}"/>
    <cellStyle name="SAPBEXHLevel3 2" xfId="2206" xr:uid="{00000000-0005-0000-0000-00009F080000}"/>
    <cellStyle name="SAPBEXHLevel3 2 2" xfId="2207" xr:uid="{00000000-0005-0000-0000-0000A0080000}"/>
    <cellStyle name="SAPBEXHLevel3 3" xfId="2208" xr:uid="{00000000-0005-0000-0000-0000A1080000}"/>
    <cellStyle name="SAPBEXHLevel3_ Refunds" xfId="2209" xr:uid="{00000000-0005-0000-0000-0000A2080000}"/>
    <cellStyle name="SAPBEXHLevel3X" xfId="2210" xr:uid="{00000000-0005-0000-0000-0000A3080000}"/>
    <cellStyle name="SAPBEXHLevel3X 2" xfId="2211" xr:uid="{00000000-0005-0000-0000-0000A4080000}"/>
    <cellStyle name="SAPBEXHLevel3X 2 2" xfId="2212" xr:uid="{00000000-0005-0000-0000-0000A5080000}"/>
    <cellStyle name="SAPBEXHLevel3X 3" xfId="2213" xr:uid="{00000000-0005-0000-0000-0000A6080000}"/>
    <cellStyle name="SAPBEXHLevel3X_ Refunds" xfId="2214" xr:uid="{00000000-0005-0000-0000-0000A7080000}"/>
    <cellStyle name="SAPBEXinputData" xfId="2215" xr:uid="{00000000-0005-0000-0000-0000A8080000}"/>
    <cellStyle name="SAPBEXinputData 2" xfId="2216" xr:uid="{00000000-0005-0000-0000-0000A9080000}"/>
    <cellStyle name="SAPBEXinputData 3" xfId="2217" xr:uid="{00000000-0005-0000-0000-0000AA080000}"/>
    <cellStyle name="SAPBEXinputData_ Refunds" xfId="2218" xr:uid="{00000000-0005-0000-0000-0000AB080000}"/>
    <cellStyle name="SAPBEXItemHeader" xfId="2219" xr:uid="{00000000-0005-0000-0000-0000AC080000}"/>
    <cellStyle name="SAPBEXresData" xfId="2220" xr:uid="{00000000-0005-0000-0000-0000AD080000}"/>
    <cellStyle name="SAPBEXresDataEmph" xfId="2221" xr:uid="{00000000-0005-0000-0000-0000AE080000}"/>
    <cellStyle name="SAPBEXresItem" xfId="2222" xr:uid="{00000000-0005-0000-0000-0000AF080000}"/>
    <cellStyle name="SAPBEXresItemX" xfId="2223" xr:uid="{00000000-0005-0000-0000-0000B0080000}"/>
    <cellStyle name="SAPBEXstdData" xfId="2224" xr:uid="{00000000-0005-0000-0000-0000B1080000}"/>
    <cellStyle name="SAPBEXstdData 2" xfId="2225" xr:uid="{00000000-0005-0000-0000-0000B2080000}"/>
    <cellStyle name="SAPBEXstdData_ Refunds" xfId="2226" xr:uid="{00000000-0005-0000-0000-0000B3080000}"/>
    <cellStyle name="SAPBEXstdDataEmph" xfId="2227" xr:uid="{00000000-0005-0000-0000-0000B4080000}"/>
    <cellStyle name="SAPBEXstdItem" xfId="2228" xr:uid="{00000000-0005-0000-0000-0000B5080000}"/>
    <cellStyle name="SAPBEXstdItem 2" xfId="2229" xr:uid="{00000000-0005-0000-0000-0000B6080000}"/>
    <cellStyle name="SAPBEXstdItem_ Refunds" xfId="2230" xr:uid="{00000000-0005-0000-0000-0000B7080000}"/>
    <cellStyle name="SAPBEXstdItemX" xfId="2231" xr:uid="{00000000-0005-0000-0000-0000B8080000}"/>
    <cellStyle name="SAPBEXstdItemX 2" xfId="2232" xr:uid="{00000000-0005-0000-0000-0000B9080000}"/>
    <cellStyle name="SAPBEXstdItemX_ Refunds" xfId="2233" xr:uid="{00000000-0005-0000-0000-0000BA080000}"/>
    <cellStyle name="SAPBEXtitle" xfId="2234" xr:uid="{00000000-0005-0000-0000-0000BB080000}"/>
    <cellStyle name="SAPBEXtitle 2" xfId="2235" xr:uid="{00000000-0005-0000-0000-0000BC080000}"/>
    <cellStyle name="SAPBEXtitle 2 2" xfId="2236" xr:uid="{00000000-0005-0000-0000-0000BD080000}"/>
    <cellStyle name="SAPBEXtitle 2 3" xfId="2237" xr:uid="{00000000-0005-0000-0000-0000BE080000}"/>
    <cellStyle name="SAPBEXtitle 2_ Refunds" xfId="2238" xr:uid="{00000000-0005-0000-0000-0000BF080000}"/>
    <cellStyle name="SAPBEXtitle 3" xfId="2239" xr:uid="{00000000-0005-0000-0000-0000C0080000}"/>
    <cellStyle name="SAPBEXtitle_ Refunds" xfId="2240" xr:uid="{00000000-0005-0000-0000-0000C1080000}"/>
    <cellStyle name="SAPBEXunassignedItem" xfId="2241" xr:uid="{00000000-0005-0000-0000-0000C2080000}"/>
    <cellStyle name="SAPBEXundefined" xfId="2242" xr:uid="{00000000-0005-0000-0000-0000C3080000}"/>
    <cellStyle name="SEM-BPS-data" xfId="2243" xr:uid="{00000000-0005-0000-0000-0000C4080000}"/>
    <cellStyle name="SEM-BPS-head" xfId="2244" xr:uid="{00000000-0005-0000-0000-0000C5080000}"/>
    <cellStyle name="SEM-BPS-headdata" xfId="2245" xr:uid="{00000000-0005-0000-0000-0000C6080000}"/>
    <cellStyle name="SEM-BPS-headkey" xfId="2246" xr:uid="{00000000-0005-0000-0000-0000C7080000}"/>
    <cellStyle name="SEM-BPS-input-on" xfId="2247" xr:uid="{00000000-0005-0000-0000-0000C8080000}"/>
    <cellStyle name="SEM-BPS-key" xfId="2248" xr:uid="{00000000-0005-0000-0000-0000C9080000}"/>
    <cellStyle name="SEM-BPS-sub1" xfId="2249" xr:uid="{00000000-0005-0000-0000-0000CA080000}"/>
    <cellStyle name="SEM-BPS-sub2" xfId="2250" xr:uid="{00000000-0005-0000-0000-0000CB080000}"/>
    <cellStyle name="SEM-BPS-total" xfId="2251" xr:uid="{00000000-0005-0000-0000-0000CC080000}"/>
    <cellStyle name="Sheet Title" xfId="2252" xr:uid="{00000000-0005-0000-0000-0000CD080000}"/>
    <cellStyle name="Style 1" xfId="2253" xr:uid="{00000000-0005-0000-0000-0000CE080000}"/>
    <cellStyle name="Temp" xfId="2254" xr:uid="{00000000-0005-0000-0000-0000CF080000}"/>
    <cellStyle name="Title 2" xfId="2255" xr:uid="{00000000-0005-0000-0000-0000D0080000}"/>
    <cellStyle name="Title 3" xfId="2256" xr:uid="{00000000-0005-0000-0000-0000D1080000}"/>
    <cellStyle name="Total 2" xfId="2257" xr:uid="{00000000-0005-0000-0000-0000D2080000}"/>
    <cellStyle name="Total 3" xfId="2258" xr:uid="{00000000-0005-0000-0000-0000D3080000}"/>
    <cellStyle name="Warning Text 2" xfId="2259" xr:uid="{00000000-0005-0000-0000-0000D4080000}"/>
    <cellStyle name="Warning Text 3" xfId="2260" xr:uid="{00000000-0005-0000-0000-0000D5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  <pageSetUpPr fitToPage="1"/>
  </sheetPr>
  <dimension ref="A1:G85"/>
  <sheetViews>
    <sheetView tabSelected="1" workbookViewId="0">
      <pane xSplit="1" ySplit="10" topLeftCell="B11" activePane="bottomRight" state="frozen"/>
      <selection activeCell="A6" sqref="A6:G6"/>
      <selection pane="topRight" activeCell="A6" sqref="A6:G6"/>
      <selection pane="bottomLeft" activeCell="A6" sqref="A6:G6"/>
      <selection pane="bottomRight" activeCell="B15" sqref="B15"/>
    </sheetView>
  </sheetViews>
  <sheetFormatPr defaultRowHeight="12.75"/>
  <cols>
    <col min="1" max="1" width="26.1640625" customWidth="1"/>
    <col min="2" max="2" width="15.5" customWidth="1"/>
    <col min="3" max="3" width="21.83203125" customWidth="1"/>
    <col min="4" max="4" width="20.83203125" customWidth="1"/>
    <col min="5" max="5" width="15.5" customWidth="1"/>
    <col min="6" max="6" width="18.5" customWidth="1"/>
    <col min="7" max="7" width="14.5" customWidth="1"/>
  </cols>
  <sheetData>
    <row r="1" spans="1:7">
      <c r="A1" s="16" t="s">
        <v>140</v>
      </c>
      <c r="G1" t="s">
        <v>89</v>
      </c>
    </row>
    <row r="2" spans="1:7">
      <c r="A2" t="s">
        <v>136</v>
      </c>
    </row>
    <row r="3" spans="1:7">
      <c r="A3" s="30" t="s">
        <v>69</v>
      </c>
      <c r="B3" s="30"/>
      <c r="C3" s="30"/>
      <c r="D3" s="30"/>
      <c r="E3" s="30"/>
      <c r="F3" s="30"/>
      <c r="G3" s="30"/>
    </row>
    <row r="4" spans="1:7">
      <c r="A4" s="30" t="s">
        <v>131</v>
      </c>
      <c r="B4" s="30"/>
      <c r="C4" s="30"/>
      <c r="D4" s="30"/>
      <c r="E4" s="30"/>
      <c r="F4" s="30"/>
      <c r="G4" s="30"/>
    </row>
    <row r="5" spans="1:7">
      <c r="A5" s="30" t="s">
        <v>70</v>
      </c>
      <c r="B5" s="30"/>
      <c r="C5" s="30"/>
      <c r="D5" s="30"/>
      <c r="E5" s="30"/>
      <c r="F5" s="30"/>
      <c r="G5" s="30"/>
    </row>
    <row r="6" spans="1:7">
      <c r="A6" s="30" t="s">
        <v>135</v>
      </c>
      <c r="B6" s="30"/>
      <c r="C6" s="30"/>
      <c r="D6" s="30"/>
      <c r="E6" s="30"/>
      <c r="F6" s="30"/>
      <c r="G6" s="30"/>
    </row>
    <row r="8" spans="1:7"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</row>
    <row r="9" spans="1:7">
      <c r="A9" t="s">
        <v>0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82</v>
      </c>
    </row>
    <row r="10" spans="1:7">
      <c r="A10" t="s">
        <v>1</v>
      </c>
      <c r="B10" s="2" t="s">
        <v>83</v>
      </c>
      <c r="C10" s="2" t="s">
        <v>84</v>
      </c>
      <c r="D10" s="2" t="s">
        <v>84</v>
      </c>
      <c r="E10" s="2" t="s">
        <v>84</v>
      </c>
      <c r="F10" s="2" t="s">
        <v>84</v>
      </c>
      <c r="G10" s="2" t="s">
        <v>85</v>
      </c>
    </row>
    <row r="11" spans="1:7">
      <c r="A11" s="3" t="s">
        <v>2</v>
      </c>
      <c r="B11" s="4">
        <f>'Local Option Sales Tax Coll'!N12</f>
        <v>35082081.93</v>
      </c>
      <c r="C11" s="4">
        <f>'Tourist Development Tax'!N12</f>
        <v>4990120.91</v>
      </c>
      <c r="D11" s="4">
        <f>'Conv &amp; Tourist Impact'!N12</f>
        <v>0</v>
      </c>
      <c r="E11" s="4">
        <f>'Voted 1-Cent Local Option Fuel'!N12</f>
        <v>1350693.7244919217</v>
      </c>
      <c r="F11" s="4">
        <f>'Non-Voted Local Option Fuel '!N12</f>
        <v>8124869.0370444525</v>
      </c>
      <c r="G11" s="4">
        <f>'Addtional Local Option Fuel'!N12</f>
        <v>5957973.0199999996</v>
      </c>
    </row>
    <row r="12" spans="1:7">
      <c r="A12" s="3" t="s">
        <v>3</v>
      </c>
      <c r="B12" s="4">
        <f>'Local Option Sales Tax Coll'!N13</f>
        <v>1934161.1899999997</v>
      </c>
      <c r="C12" s="4">
        <f>'Tourist Development Tax'!N13</f>
        <v>47742.079999999994</v>
      </c>
      <c r="D12" s="4">
        <f>'Conv &amp; Tourist Impact'!N13</f>
        <v>0</v>
      </c>
      <c r="E12" s="4">
        <f>'Voted 1-Cent Local Option Fuel'!N13</f>
        <v>214171.67562475847</v>
      </c>
      <c r="F12" s="4">
        <f>'Non-Voted Local Option Fuel '!N13</f>
        <v>1139740.29</v>
      </c>
      <c r="G12" s="4">
        <f>'Addtional Local Option Fuel'!N13</f>
        <v>0</v>
      </c>
    </row>
    <row r="13" spans="1:7">
      <c r="A13" s="3" t="s">
        <v>4</v>
      </c>
      <c r="B13" s="4">
        <f>'Local Option Sales Tax Coll'!N14</f>
        <v>41454528.289999999</v>
      </c>
      <c r="C13" s="4">
        <f>'Tourist Development Tax'!N14</f>
        <v>21931254.890000001</v>
      </c>
      <c r="D13" s="4">
        <f>'Conv &amp; Tourist Impact'!N14</f>
        <v>0</v>
      </c>
      <c r="E13" s="4">
        <f>'Voted 1-Cent Local Option Fuel'!N14</f>
        <v>1087262.9708215236</v>
      </c>
      <c r="F13" s="4">
        <f>'Non-Voted Local Option Fuel '!N14</f>
        <v>6381574.7300000004</v>
      </c>
      <c r="G13" s="4">
        <f>'Addtional Local Option Fuel'!N14</f>
        <v>0</v>
      </c>
    </row>
    <row r="14" spans="1:7">
      <c r="A14" s="3" t="s">
        <v>5</v>
      </c>
      <c r="B14" s="4">
        <f>'Local Option Sales Tax Coll'!N15</f>
        <v>2705139.8899999997</v>
      </c>
      <c r="C14" s="4">
        <f>'Tourist Development Tax'!N15</f>
        <v>126532.41000000002</v>
      </c>
      <c r="D14" s="4">
        <f>'Conv &amp; Tourist Impact'!N15</f>
        <v>0</v>
      </c>
      <c r="E14" s="4">
        <f>'Voted 1-Cent Local Option Fuel'!N15</f>
        <v>161950.3000814055</v>
      </c>
      <c r="F14" s="4">
        <f>'Non-Voted Local Option Fuel '!N15</f>
        <v>999035.88000000012</v>
      </c>
      <c r="G14" s="4">
        <f>'Addtional Local Option Fuel'!N15</f>
        <v>678373.57000000007</v>
      </c>
    </row>
    <row r="15" spans="1:7">
      <c r="A15" s="3" t="s">
        <v>6</v>
      </c>
      <c r="B15" s="4">
        <f>'Local Option Sales Tax Coll'!N16</f>
        <v>78797890.590000004</v>
      </c>
      <c r="C15" s="4">
        <f>'Tourist Development Tax'!N16</f>
        <v>14005900.619999999</v>
      </c>
      <c r="D15" s="4">
        <f>'Conv &amp; Tourist Impact'!N16</f>
        <v>0</v>
      </c>
      <c r="E15" s="4">
        <f>'Voted 1-Cent Local Option Fuel'!N16</f>
        <v>1778303.6695686849</v>
      </c>
      <c r="F15" s="4">
        <f>'Non-Voted Local Option Fuel '!N16</f>
        <v>24959150.82</v>
      </c>
      <c r="G15" s="4">
        <f>'Addtional Local Option Fuel'!N16</f>
        <v>0</v>
      </c>
    </row>
    <row r="16" spans="1:7">
      <c r="A16" s="3" t="s">
        <v>7</v>
      </c>
      <c r="B16" s="4">
        <f>'Local Option Sales Tax Coll'!N17</f>
        <v>320183205.06999999</v>
      </c>
      <c r="C16" s="4">
        <f>'Tourist Development Tax'!N17</f>
        <v>68766804.280000001</v>
      </c>
      <c r="D16" s="4">
        <f>'Conv &amp; Tourist Impact'!N17</f>
        <v>0</v>
      </c>
      <c r="E16" s="4">
        <f>'Voted 1-Cent Local Option Fuel'!N17</f>
        <v>8846991.062408857</v>
      </c>
      <c r="F16" s="4">
        <f>'Non-Voted Local Option Fuel '!N17</f>
        <v>53137442.420000002</v>
      </c>
      <c r="G16" s="4">
        <f>'Addtional Local Option Fuel'!N17</f>
        <v>39507010.030000001</v>
      </c>
    </row>
    <row r="17" spans="1:7">
      <c r="A17" s="3" t="s">
        <v>8</v>
      </c>
      <c r="B17" s="4">
        <f>'Local Option Sales Tax Coll'!N18</f>
        <v>1091982.1399999999</v>
      </c>
      <c r="C17" s="4">
        <f>'Tourist Development Tax'!N18</f>
        <v>0</v>
      </c>
      <c r="D17" s="4">
        <f>'Conv &amp; Tourist Impact'!N18</f>
        <v>0</v>
      </c>
      <c r="E17" s="4">
        <f>'Voted 1-Cent Local Option Fuel'!N18</f>
        <v>24698.585467630324</v>
      </c>
      <c r="F17" s="4">
        <f>'Non-Voted Local Option Fuel '!N18</f>
        <v>411960.52</v>
      </c>
      <c r="G17" s="4">
        <f>'Addtional Local Option Fuel'!N18</f>
        <v>0</v>
      </c>
    </row>
    <row r="18" spans="1:7">
      <c r="A18" s="3" t="s">
        <v>9</v>
      </c>
      <c r="B18" s="4">
        <f>'Local Option Sales Tax Coll'!N19</f>
        <v>25629267.939999998</v>
      </c>
      <c r="C18" s="4">
        <f>'Tourist Development Tax'!N19</f>
        <v>4206322.459999999</v>
      </c>
      <c r="D18" s="4">
        <f>'Conv &amp; Tourist Impact'!N19</f>
        <v>0</v>
      </c>
      <c r="E18" s="4">
        <f>'Voted 1-Cent Local Option Fuel'!N19</f>
        <v>1017131.207959421</v>
      </c>
      <c r="F18" s="4">
        <f>'Non-Voted Local Option Fuel '!N19</f>
        <v>6040921.2500000009</v>
      </c>
      <c r="G18" s="4">
        <f>'Addtional Local Option Fuel'!N19</f>
        <v>4310911.5200000005</v>
      </c>
    </row>
    <row r="19" spans="1:7">
      <c r="A19" s="3" t="s">
        <v>96</v>
      </c>
      <c r="B19" s="4">
        <f>'Local Option Sales Tax Coll'!N20</f>
        <v>747288.67999999982</v>
      </c>
      <c r="C19" s="4">
        <f>'Tourist Development Tax'!N20</f>
        <v>1774543.2499999998</v>
      </c>
      <c r="D19" s="4">
        <f>'Conv &amp; Tourist Impact'!N20</f>
        <v>0</v>
      </c>
      <c r="E19" s="4">
        <f>'Voted 1-Cent Local Option Fuel'!N20</f>
        <v>629194.25906356832</v>
      </c>
      <c r="F19" s="4">
        <f>'Non-Voted Local Option Fuel '!N20</f>
        <v>3726700.0900000003</v>
      </c>
      <c r="G19" s="4">
        <f>'Addtional Local Option Fuel'!N20</f>
        <v>2784327.7</v>
      </c>
    </row>
    <row r="20" spans="1:7">
      <c r="A20" s="3" t="s">
        <v>10</v>
      </c>
      <c r="B20" s="4">
        <f>'Local Option Sales Tax Coll'!N21</f>
        <v>19954252.060000002</v>
      </c>
      <c r="C20" s="4">
        <f>'Tourist Development Tax'!N21</f>
        <v>1131841.28</v>
      </c>
      <c r="D20" s="4">
        <f>'Conv &amp; Tourist Impact'!N21</f>
        <v>0</v>
      </c>
      <c r="E20" s="4">
        <f>'Voted 1-Cent Local Option Fuel'!N21</f>
        <v>837190.63074260834</v>
      </c>
      <c r="F20" s="4">
        <f>'Non-Voted Local Option Fuel '!N21</f>
        <v>5054117.92</v>
      </c>
      <c r="G20" s="4">
        <f>'Addtional Local Option Fuel'!N21</f>
        <v>3731574.3</v>
      </c>
    </row>
    <row r="21" spans="1:7">
      <c r="A21" s="3" t="s">
        <v>11</v>
      </c>
      <c r="B21" s="4">
        <f>'Local Option Sales Tax Coll'!N22</f>
        <v>80098148.969999999</v>
      </c>
      <c r="C21" s="4">
        <f>'Tourist Development Tax'!N22</f>
        <v>26817700.199999999</v>
      </c>
      <c r="D21" s="4">
        <f>'Conv &amp; Tourist Impact'!N22</f>
        <v>0</v>
      </c>
      <c r="E21" s="4">
        <f>'Voted 1-Cent Local Option Fuel'!N22</f>
        <v>1642716.6986363616</v>
      </c>
      <c r="F21" s="4">
        <f>'Non-Voted Local Option Fuel '!N22</f>
        <v>9745565.7599999998</v>
      </c>
      <c r="G21" s="4">
        <f>'Addtional Local Option Fuel'!N22</f>
        <v>7476404.9299999997</v>
      </c>
    </row>
    <row r="22" spans="1:7">
      <c r="A22" s="3" t="s">
        <v>12</v>
      </c>
      <c r="B22" s="4">
        <f>'Local Option Sales Tax Coll'!N23</f>
        <v>8908355.8499999996</v>
      </c>
      <c r="C22" s="4">
        <f>'Tourist Development Tax'!N23</f>
        <v>1376796.4</v>
      </c>
      <c r="D22" s="4">
        <f>'Conv &amp; Tourist Impact'!N23</f>
        <v>0</v>
      </c>
      <c r="E22" s="4">
        <f>'Voted 1-Cent Local Option Fuel'!N23</f>
        <v>799333.91290600598</v>
      </c>
      <c r="F22" s="4">
        <f>'Non-Voted Local Option Fuel '!N23</f>
        <v>4605012.71</v>
      </c>
      <c r="G22" s="4">
        <f>'Addtional Local Option Fuel'!N23</f>
        <v>0</v>
      </c>
    </row>
    <row r="23" spans="1:7">
      <c r="A23" s="3" t="s">
        <v>128</v>
      </c>
      <c r="B23" s="4">
        <f>'Local Option Sales Tax Coll'!N24</f>
        <v>455341912.69</v>
      </c>
      <c r="C23" s="4">
        <f>'Tourist Development Tax'!N24</f>
        <v>40147346.459999993</v>
      </c>
      <c r="D23" s="4">
        <f>'Conv &amp; Tourist Impact'!N24</f>
        <v>75530149.599999994</v>
      </c>
      <c r="E23" s="4">
        <f>'Voted 1-Cent Local Option Fuel'!N24</f>
        <v>11054093.529145699</v>
      </c>
      <c r="F23" s="4">
        <f>'Non-Voted Local Option Fuel '!N24</f>
        <v>66663988.279999994</v>
      </c>
      <c r="G23" s="4">
        <f>'Addtional Local Option Fuel'!N24</f>
        <v>29099725.180000003</v>
      </c>
    </row>
    <row r="24" spans="1:7">
      <c r="A24" s="3" t="s">
        <v>13</v>
      </c>
      <c r="B24" s="4">
        <f>'Local Option Sales Tax Coll'!N25</f>
        <v>3495239.85</v>
      </c>
      <c r="C24" s="4">
        <f>'Tourist Development Tax'!N25</f>
        <v>67882.27</v>
      </c>
      <c r="D24" s="4">
        <f>'Conv &amp; Tourist Impact'!N25</f>
        <v>0</v>
      </c>
      <c r="E24" s="4">
        <f>'Voted 1-Cent Local Option Fuel'!N25</f>
        <v>154135.39030717843</v>
      </c>
      <c r="F24" s="4">
        <f>'Non-Voted Local Option Fuel '!N25</f>
        <v>982557.87000000011</v>
      </c>
      <c r="G24" s="4">
        <f>'Addtional Local Option Fuel'!N25</f>
        <v>592207.68999999994</v>
      </c>
    </row>
    <row r="25" spans="1:7">
      <c r="A25" s="3" t="s">
        <v>14</v>
      </c>
      <c r="B25" s="4">
        <f>'Local Option Sales Tax Coll'!N26</f>
        <v>727113.69</v>
      </c>
      <c r="C25" s="4">
        <f>'Tourist Development Tax'!N26</f>
        <v>91144.250000000015</v>
      </c>
      <c r="D25" s="4">
        <f>'Conv &amp; Tourist Impact'!N26</f>
        <v>0</v>
      </c>
      <c r="E25" s="4">
        <f>'Voted 1-Cent Local Option Fuel'!N26</f>
        <v>35629.736886473016</v>
      </c>
      <c r="F25" s="4">
        <f>'Non-Voted Local Option Fuel '!N26</f>
        <v>598277.25</v>
      </c>
      <c r="G25" s="4">
        <f>'Addtional Local Option Fuel'!N26</f>
        <v>0</v>
      </c>
    </row>
    <row r="26" spans="1:7">
      <c r="A26" s="3" t="s">
        <v>15</v>
      </c>
      <c r="B26" s="4">
        <f>'Local Option Sales Tax Coll'!N27</f>
        <v>161905598.5</v>
      </c>
      <c r="C26" s="4">
        <f>'Tourist Development Tax'!N27</f>
        <v>13754426.779999997</v>
      </c>
      <c r="D26" s="4">
        <f>'Conv &amp; Tourist Impact'!N27</f>
        <v>6877213.3899999987</v>
      </c>
      <c r="E26" s="4">
        <f>'Voted 1-Cent Local Option Fuel'!N27</f>
        <v>1199632.7266838267</v>
      </c>
      <c r="F26" s="4">
        <f>'Non-Voted Local Option Fuel '!N27</f>
        <v>34714191.839999996</v>
      </c>
      <c r="G26" s="4">
        <f>'Addtional Local Option Fuel'!N27</f>
        <v>0</v>
      </c>
    </row>
    <row r="27" spans="1:7">
      <c r="A27" s="3" t="s">
        <v>16</v>
      </c>
      <c r="B27" s="4">
        <f>'Local Option Sales Tax Coll'!N28</f>
        <v>72640695.780000001</v>
      </c>
      <c r="C27" s="4">
        <f>'Tourist Development Tax'!N28</f>
        <v>10585786.139999999</v>
      </c>
      <c r="D27" s="4">
        <f>'Conv &amp; Tourist Impact'!N28</f>
        <v>0</v>
      </c>
      <c r="E27" s="4">
        <f>'Voted 1-Cent Local Option Fuel'!N28</f>
        <v>1588839.4872689424</v>
      </c>
      <c r="F27" s="4">
        <f>'Non-Voted Local Option Fuel '!N28</f>
        <v>9418404.3300000001</v>
      </c>
      <c r="G27" s="4">
        <f>'Addtional Local Option Fuel'!N28</f>
        <v>5205794.25</v>
      </c>
    </row>
    <row r="28" spans="1:7">
      <c r="A28" s="3" t="s">
        <v>17</v>
      </c>
      <c r="B28" s="4">
        <f>'Local Option Sales Tax Coll'!N29</f>
        <v>9908092.0500000007</v>
      </c>
      <c r="C28" s="4">
        <f>'Tourist Development Tax'!N29</f>
        <v>2336918.29</v>
      </c>
      <c r="D28" s="4">
        <f>'Conv &amp; Tourist Impact'!N29</f>
        <v>0</v>
      </c>
      <c r="E28" s="4">
        <f>'Voted 1-Cent Local Option Fuel'!N29</f>
        <v>472353.31503106566</v>
      </c>
      <c r="F28" s="4">
        <f>'Non-Voted Local Option Fuel '!N29</f>
        <v>2762902.5</v>
      </c>
      <c r="G28" s="4">
        <f>'Addtional Local Option Fuel'!N29</f>
        <v>0</v>
      </c>
    </row>
    <row r="29" spans="1:7">
      <c r="A29" s="3" t="s">
        <v>18</v>
      </c>
      <c r="B29" s="4">
        <f>'Local Option Sales Tax Coll'!N30</f>
        <v>1912556.22</v>
      </c>
      <c r="C29" s="4">
        <f>'Tourist Development Tax'!N30</f>
        <v>1278870.49</v>
      </c>
      <c r="D29" s="4">
        <f>'Conv &amp; Tourist Impact'!N30</f>
        <v>0</v>
      </c>
      <c r="E29" s="4">
        <f>'Voted 1-Cent Local Option Fuel'!N30</f>
        <v>13511.055851797511</v>
      </c>
      <c r="F29" s="4">
        <f>'Non-Voted Local Option Fuel '!N30</f>
        <v>427052.36999999994</v>
      </c>
      <c r="G29" s="4">
        <f>'Addtional Local Option Fuel'!N30</f>
        <v>0</v>
      </c>
    </row>
    <row r="30" spans="1:7">
      <c r="A30" s="3" t="s">
        <v>19</v>
      </c>
      <c r="B30" s="4">
        <f>'Local Option Sales Tax Coll'!N31</f>
        <v>4422154.2300000004</v>
      </c>
      <c r="C30" s="4">
        <f>'Tourist Development Tax'!N31</f>
        <v>139065.26</v>
      </c>
      <c r="D30" s="4">
        <f>'Conv &amp; Tourist Impact'!N31</f>
        <v>0</v>
      </c>
      <c r="E30" s="4">
        <f>'Voted 1-Cent Local Option Fuel'!N31</f>
        <v>198265.67247709091</v>
      </c>
      <c r="F30" s="4">
        <f>'Non-Voted Local Option Fuel '!N31</f>
        <v>2756546.8400000008</v>
      </c>
      <c r="G30" s="4">
        <f>'Addtional Local Option Fuel'!N31</f>
        <v>0</v>
      </c>
    </row>
    <row r="31" spans="1:7">
      <c r="A31" s="3" t="s">
        <v>20</v>
      </c>
      <c r="B31" s="4">
        <f>'Local Option Sales Tax Coll'!N32</f>
        <v>813394.37</v>
      </c>
      <c r="C31" s="4">
        <f>'Tourist Development Tax'!N32</f>
        <v>72063.320000000007</v>
      </c>
      <c r="D31" s="4">
        <f>'Conv &amp; Tourist Impact'!N32</f>
        <v>0</v>
      </c>
      <c r="E31" s="4">
        <f>'Voted 1-Cent Local Option Fuel'!N32</f>
        <v>85737.525997887788</v>
      </c>
      <c r="F31" s="4">
        <f>'Non-Voted Local Option Fuel '!N32</f>
        <v>526103.98</v>
      </c>
      <c r="G31" s="4">
        <f>'Addtional Local Option Fuel'!N32</f>
        <v>0</v>
      </c>
    </row>
    <row r="32" spans="1:7">
      <c r="A32" s="3" t="s">
        <v>21</v>
      </c>
      <c r="B32" s="4">
        <f>'Local Option Sales Tax Coll'!N33</f>
        <v>595518.84000000008</v>
      </c>
      <c r="C32" s="4">
        <f>'Tourist Development Tax'!N33</f>
        <v>14030.04</v>
      </c>
      <c r="D32" s="4">
        <f>'Conv &amp; Tourist Impact'!N33</f>
        <v>0</v>
      </c>
      <c r="E32" s="4">
        <f>'Voted 1-Cent Local Option Fuel'!N33</f>
        <v>121659.7001692865</v>
      </c>
      <c r="F32" s="4">
        <f>'Non-Voted Local Option Fuel '!N33</f>
        <v>720133.29999999993</v>
      </c>
      <c r="G32" s="4">
        <f>'Addtional Local Option Fuel'!N33</f>
        <v>0</v>
      </c>
    </row>
    <row r="33" spans="1:7">
      <c r="A33" s="3" t="s">
        <v>22</v>
      </c>
      <c r="B33" s="4">
        <f>'Local Option Sales Tax Coll'!N34</f>
        <v>1778059.6600000001</v>
      </c>
      <c r="C33" s="4">
        <f>'Tourist Development Tax'!N34</f>
        <v>1729436.4</v>
      </c>
      <c r="D33" s="4">
        <f>'Conv &amp; Tourist Impact'!N34</f>
        <v>0</v>
      </c>
      <c r="E33" s="4">
        <f>'Voted 1-Cent Local Option Fuel'!N34</f>
        <v>72418.45441219151</v>
      </c>
      <c r="F33" s="4">
        <f>'Non-Voted Local Option Fuel '!N34</f>
        <v>414634.92</v>
      </c>
      <c r="G33" s="4">
        <f>'Addtional Local Option Fuel'!N34</f>
        <v>0</v>
      </c>
    </row>
    <row r="34" spans="1:7">
      <c r="A34" s="3" t="s">
        <v>23</v>
      </c>
      <c r="B34" s="4">
        <f>'Local Option Sales Tax Coll'!N35</f>
        <v>925039.3600000001</v>
      </c>
      <c r="C34" s="4">
        <f>'Tourist Development Tax'!N35</f>
        <v>31803.330000000005</v>
      </c>
      <c r="D34" s="4">
        <f>'Conv &amp; Tourist Impact'!N35</f>
        <v>0</v>
      </c>
      <c r="E34" s="4">
        <f>'Voted 1-Cent Local Option Fuel'!N35</f>
        <v>381756.39759392815</v>
      </c>
      <c r="F34" s="4">
        <f>'Non-Voted Local Option Fuel '!N35</f>
        <v>3071839.8700000006</v>
      </c>
      <c r="G34" s="4">
        <f>'Addtional Local Option Fuel'!N35</f>
        <v>0</v>
      </c>
    </row>
    <row r="35" spans="1:7">
      <c r="A35" s="3" t="s">
        <v>24</v>
      </c>
      <c r="B35" s="4">
        <f>'Local Option Sales Tax Coll'!N36</f>
        <v>1692091.1600000001</v>
      </c>
      <c r="C35" s="4">
        <f>'Tourist Development Tax'!N36</f>
        <v>50771.020000000011</v>
      </c>
      <c r="D35" s="4">
        <f>'Conv &amp; Tourist Impact'!N36</f>
        <v>0</v>
      </c>
      <c r="E35" s="4">
        <f>'Voted 1-Cent Local Option Fuel'!N36</f>
        <v>163425.7363819177</v>
      </c>
      <c r="F35" s="4">
        <f>'Non-Voted Local Option Fuel '!N36</f>
        <v>948147.28999999992</v>
      </c>
      <c r="G35" s="4">
        <f>'Addtional Local Option Fuel'!N36</f>
        <v>595197.37</v>
      </c>
    </row>
    <row r="36" spans="1:7">
      <c r="A36" s="3" t="s">
        <v>25</v>
      </c>
      <c r="B36" s="4">
        <f>'Local Option Sales Tax Coll'!N37</f>
        <v>3386693.7600000007</v>
      </c>
      <c r="C36" s="4">
        <f>'Tourist Development Tax'!N37</f>
        <v>254614.02</v>
      </c>
      <c r="D36" s="4">
        <f>'Conv &amp; Tourist Impact'!N37</f>
        <v>0</v>
      </c>
      <c r="E36" s="4">
        <f>'Voted 1-Cent Local Option Fuel'!N37</f>
        <v>274926.59652274282</v>
      </c>
      <c r="F36" s="4">
        <f>'Non-Voted Local Option Fuel '!N37</f>
        <v>1603665.4100000001</v>
      </c>
      <c r="G36" s="4">
        <f>'Addtional Local Option Fuel'!N37</f>
        <v>342981.26</v>
      </c>
    </row>
    <row r="37" spans="1:7">
      <c r="A37" s="3" t="s">
        <v>26</v>
      </c>
      <c r="B37" s="4">
        <f>'Local Option Sales Tax Coll'!N38</f>
        <v>9613706.9200000018</v>
      </c>
      <c r="C37" s="4">
        <f>'Tourist Development Tax'!N38</f>
        <v>1068866.55</v>
      </c>
      <c r="D37" s="4">
        <f>'Conv &amp; Tourist Impact'!N38</f>
        <v>0</v>
      </c>
      <c r="E37" s="4">
        <f>'Voted 1-Cent Local Option Fuel'!N38</f>
        <v>856378.66574208916</v>
      </c>
      <c r="F37" s="4">
        <f>'Non-Voted Local Option Fuel '!N38</f>
        <v>5114945.1999999993</v>
      </c>
      <c r="G37" s="4">
        <f>'Addtional Local Option Fuel'!N38</f>
        <v>3581525.8999999994</v>
      </c>
    </row>
    <row r="38" spans="1:7">
      <c r="A38" s="3" t="s">
        <v>27</v>
      </c>
      <c r="B38" s="4">
        <f>'Local Option Sales Tax Coll'!N39</f>
        <v>14638741.630000001</v>
      </c>
      <c r="C38" s="4">
        <f>'Tourist Development Tax'!N39</f>
        <v>866393.1399999999</v>
      </c>
      <c r="D38" s="4">
        <f>'Conv &amp; Tourist Impact'!N39</f>
        <v>0</v>
      </c>
      <c r="E38" s="4">
        <f>'Voted 1-Cent Local Option Fuel'!N39</f>
        <v>524506.28501543368</v>
      </c>
      <c r="F38" s="4">
        <f>'Non-Voted Local Option Fuel '!N39</f>
        <v>3145195.23</v>
      </c>
      <c r="G38" s="4">
        <f>'Addtional Local Option Fuel'!N39</f>
        <v>2006089.3399999999</v>
      </c>
    </row>
    <row r="39" spans="1:7">
      <c r="A39" s="3" t="s">
        <v>28</v>
      </c>
      <c r="B39" s="4">
        <f>'Local Option Sales Tax Coll'!N40</f>
        <v>534310547.59000003</v>
      </c>
      <c r="C39" s="4">
        <f>'Tourist Development Tax'!N40</f>
        <v>33699724.039999999</v>
      </c>
      <c r="D39" s="4">
        <f>'Conv &amp; Tourist Impact'!N40</f>
        <v>0</v>
      </c>
      <c r="E39" s="4">
        <f>'Voted 1-Cent Local Option Fuel'!N40</f>
        <v>7166751.4698289493</v>
      </c>
      <c r="F39" s="4">
        <f>'Non-Voted Local Option Fuel '!N40</f>
        <v>42568505.920000002</v>
      </c>
      <c r="G39" s="4">
        <f>'Addtional Local Option Fuel'!N40</f>
        <v>0</v>
      </c>
    </row>
    <row r="40" spans="1:7">
      <c r="A40" s="3" t="s">
        <v>29</v>
      </c>
      <c r="B40" s="4">
        <f>'Local Option Sales Tax Coll'!N41</f>
        <v>940418.27000000025</v>
      </c>
      <c r="C40" s="4">
        <f>'Tourist Development Tax'!N41</f>
        <v>81094.319999999978</v>
      </c>
      <c r="D40" s="4">
        <f>'Conv &amp; Tourist Impact'!N41</f>
        <v>0</v>
      </c>
      <c r="E40" s="4">
        <f>'Voted 1-Cent Local Option Fuel'!N41</f>
        <v>104642.75498685849</v>
      </c>
      <c r="F40" s="4">
        <f>'Non-Voted Local Option Fuel '!N41</f>
        <v>672289.89</v>
      </c>
      <c r="G40" s="4">
        <f>'Addtional Local Option Fuel'!N41</f>
        <v>0</v>
      </c>
    </row>
    <row r="41" spans="1:7">
      <c r="A41" s="3" t="s">
        <v>30</v>
      </c>
      <c r="B41" s="4">
        <f>'Local Option Sales Tax Coll'!N42</f>
        <v>22013035.100000005</v>
      </c>
      <c r="C41" s="4">
        <f>'Tourist Development Tax'!N42</f>
        <v>2827650.87</v>
      </c>
      <c r="D41" s="4">
        <f>'Conv &amp; Tourist Impact'!N42</f>
        <v>0</v>
      </c>
      <c r="E41" s="4">
        <f>'Voted 1-Cent Local Option Fuel'!N42</f>
        <v>191482.07200765688</v>
      </c>
      <c r="F41" s="4">
        <f>'Non-Voted Local Option Fuel '!N42</f>
        <v>5318873.8600000003</v>
      </c>
      <c r="G41" s="4">
        <f>'Addtional Local Option Fuel'!N42</f>
        <v>0</v>
      </c>
    </row>
    <row r="42" spans="1:7">
      <c r="A42" s="3" t="s">
        <v>31</v>
      </c>
      <c r="B42" s="4">
        <f>'Local Option Sales Tax Coll'!N43</f>
        <v>6932030.4299999997</v>
      </c>
      <c r="C42" s="4">
        <f>'Tourist Development Tax'!N43</f>
        <v>442881.93</v>
      </c>
      <c r="D42" s="4">
        <f>'Conv &amp; Tourist Impact'!N43</f>
        <v>0</v>
      </c>
      <c r="E42" s="4">
        <f>'Voted 1-Cent Local Option Fuel'!N43</f>
        <v>573709.16050617653</v>
      </c>
      <c r="F42" s="4">
        <f>'Non-Voted Local Option Fuel '!N43</f>
        <v>3400592.1700000004</v>
      </c>
      <c r="G42" s="4">
        <f>'Addtional Local Option Fuel'!N43</f>
        <v>0</v>
      </c>
    </row>
    <row r="43" spans="1:7">
      <c r="A43" s="3" t="s">
        <v>32</v>
      </c>
      <c r="B43" s="4">
        <f>'Local Option Sales Tax Coll'!N44</f>
        <v>1049351.6300000001</v>
      </c>
      <c r="C43" s="4">
        <f>'Tourist Development Tax'!N44</f>
        <v>46756.060000000005</v>
      </c>
      <c r="D43" s="4">
        <f>'Conv &amp; Tourist Impact'!N44</f>
        <v>0</v>
      </c>
      <c r="E43" s="4">
        <f>'Voted 1-Cent Local Option Fuel'!N44</f>
        <v>128912.52941443742</v>
      </c>
      <c r="F43" s="4">
        <f>'Non-Voted Local Option Fuel '!N44</f>
        <v>769303.8600000001</v>
      </c>
      <c r="G43" s="4">
        <f>'Addtional Local Option Fuel'!N44</f>
        <v>407665.11000000004</v>
      </c>
    </row>
    <row r="44" spans="1:7">
      <c r="A44" s="3" t="s">
        <v>33</v>
      </c>
      <c r="B44" s="4">
        <f>'Local Option Sales Tax Coll'!N45</f>
        <v>312248.63999999996</v>
      </c>
      <c r="C44" s="4">
        <f>'Tourist Development Tax'!N45</f>
        <v>0</v>
      </c>
      <c r="D44" s="4">
        <f>'Conv &amp; Tourist Impact'!N45</f>
        <v>0</v>
      </c>
      <c r="E44" s="4">
        <f>'Voted 1-Cent Local Option Fuel'!N45</f>
        <v>12968.404635687379</v>
      </c>
      <c r="F44" s="4">
        <f>'Non-Voted Local Option Fuel '!N45</f>
        <v>204454.46000000002</v>
      </c>
      <c r="G44" s="4">
        <f>'Addtional Local Option Fuel'!N45</f>
        <v>0</v>
      </c>
    </row>
    <row r="45" spans="1:7">
      <c r="A45" s="3" t="s">
        <v>34</v>
      </c>
      <c r="B45" s="4">
        <f>'Local Option Sales Tax Coll'!N46</f>
        <v>41913885.789999999</v>
      </c>
      <c r="C45" s="4">
        <f>'Tourist Development Tax'!N46</f>
        <v>3323237.8200000003</v>
      </c>
      <c r="D45" s="4">
        <f>'Conv &amp; Tourist Impact'!N46</f>
        <v>0</v>
      </c>
      <c r="E45" s="4">
        <f>'Voted 1-Cent Local Option Fuel'!N46</f>
        <v>1609941.2977407728</v>
      </c>
      <c r="F45" s="4">
        <f>'Non-Voted Local Option Fuel '!N46</f>
        <v>9437501.620000001</v>
      </c>
      <c r="G45" s="4">
        <f>'Addtional Local Option Fuel'!N46</f>
        <v>0</v>
      </c>
    </row>
    <row r="46" spans="1:7">
      <c r="A46" s="3" t="s">
        <v>35</v>
      </c>
      <c r="B46" s="4">
        <f>'Local Option Sales Tax Coll'!N47</f>
        <v>70357226.059999987</v>
      </c>
      <c r="C46" s="4">
        <f>'Tourist Development Tax'!N47</f>
        <v>38566219.010000005</v>
      </c>
      <c r="D46" s="4">
        <f>'Conv &amp; Tourist Impact'!N47</f>
        <v>0</v>
      </c>
      <c r="E46" s="4">
        <f>'Voted 1-Cent Local Option Fuel'!N47</f>
        <v>3654650.400024313</v>
      </c>
      <c r="F46" s="4">
        <f>'Non-Voted Local Option Fuel '!N47</f>
        <v>21591969.27</v>
      </c>
      <c r="G46" s="4">
        <f>'Addtional Local Option Fuel'!N47</f>
        <v>16037317.649999999</v>
      </c>
    </row>
    <row r="47" spans="1:7">
      <c r="A47" s="3" t="s">
        <v>36</v>
      </c>
      <c r="B47" s="4">
        <f>'Local Option Sales Tax Coll'!N48</f>
        <v>55732092.719999991</v>
      </c>
      <c r="C47" s="4">
        <f>'Tourist Development Tax'!N48</f>
        <v>5548143.8199999994</v>
      </c>
      <c r="D47" s="4">
        <f>'Conv &amp; Tourist Impact'!N48</f>
        <v>0</v>
      </c>
      <c r="E47" s="4">
        <f>'Voted 1-Cent Local Option Fuel'!N48</f>
        <v>1373980.7946864339</v>
      </c>
      <c r="F47" s="4">
        <f>'Non-Voted Local Option Fuel '!N48</f>
        <v>8344490.5800000001</v>
      </c>
      <c r="G47" s="4">
        <f>'Addtional Local Option Fuel'!N48</f>
        <v>6154646.8300000001</v>
      </c>
    </row>
    <row r="48" spans="1:7">
      <c r="A48" s="3" t="s">
        <v>37</v>
      </c>
      <c r="B48" s="4">
        <f>'Local Option Sales Tax Coll'!N49</f>
        <v>3359275.9100000006</v>
      </c>
      <c r="C48" s="4">
        <f>'Tourist Development Tax'!N49</f>
        <v>323460.84000000003</v>
      </c>
      <c r="D48" s="4">
        <f>'Conv &amp; Tourist Impact'!N49</f>
        <v>0</v>
      </c>
      <c r="E48" s="4">
        <f>'Voted 1-Cent Local Option Fuel'!N49</f>
        <v>51988.529507426654</v>
      </c>
      <c r="F48" s="4">
        <f>'Non-Voted Local Option Fuel '!N49</f>
        <v>1466877.4500000002</v>
      </c>
      <c r="G48" s="4">
        <f>'Addtional Local Option Fuel'!N49</f>
        <v>1000016.79</v>
      </c>
    </row>
    <row r="49" spans="1:7">
      <c r="A49" s="3" t="s">
        <v>38</v>
      </c>
      <c r="B49" s="4">
        <f>'Local Option Sales Tax Coll'!N50</f>
        <v>470428.30999999994</v>
      </c>
      <c r="C49" s="4">
        <f>'Tourist Development Tax'!N50</f>
        <v>0</v>
      </c>
      <c r="D49" s="4">
        <f>'Conv &amp; Tourist Impact'!N50</f>
        <v>0</v>
      </c>
      <c r="E49" s="4">
        <f>'Voted 1-Cent Local Option Fuel'!N50</f>
        <v>55902.94823300789</v>
      </c>
      <c r="F49" s="4">
        <f>'Non-Voted Local Option Fuel '!N50</f>
        <v>333262.61</v>
      </c>
      <c r="G49" s="4">
        <f>'Addtional Local Option Fuel'!N50</f>
        <v>0</v>
      </c>
    </row>
    <row r="50" spans="1:7">
      <c r="A50" s="3" t="s">
        <v>39</v>
      </c>
      <c r="B50" s="4">
        <f>'Local Option Sales Tax Coll'!N51</f>
        <v>1386091.21</v>
      </c>
      <c r="C50" s="4">
        <f>'Tourist Development Tax'!N51</f>
        <v>122403.63</v>
      </c>
      <c r="D50" s="4">
        <f>'Conv &amp; Tourist Impact'!N51</f>
        <v>0</v>
      </c>
      <c r="E50" s="4">
        <f>'Voted 1-Cent Local Option Fuel'!N51</f>
        <v>323444.20791283308</v>
      </c>
      <c r="F50" s="4">
        <f>'Non-Voted Local Option Fuel '!N51</f>
        <v>1931538.0600000003</v>
      </c>
      <c r="G50" s="4">
        <f>'Addtional Local Option Fuel'!N51</f>
        <v>609830.16</v>
      </c>
    </row>
    <row r="51" spans="1:7">
      <c r="A51" s="3" t="s">
        <v>40</v>
      </c>
      <c r="B51" s="4">
        <f>'Local Option Sales Tax Coll'!N52</f>
        <v>55526261.829999998</v>
      </c>
      <c r="C51" s="4">
        <f>'Tourist Development Tax'!N52</f>
        <v>14218869.809999999</v>
      </c>
      <c r="D51" s="4">
        <f>'Conv &amp; Tourist Impact'!N52</f>
        <v>0</v>
      </c>
      <c r="E51" s="4">
        <f>'Voted 1-Cent Local Option Fuel'!N52</f>
        <v>1872712.2757429546</v>
      </c>
      <c r="F51" s="4">
        <f>'Non-Voted Local Option Fuel '!N52</f>
        <v>10955041.829999998</v>
      </c>
      <c r="G51" s="4">
        <f>'Addtional Local Option Fuel'!N52</f>
        <v>8181222.6099999994</v>
      </c>
    </row>
    <row r="52" spans="1:7">
      <c r="A52" s="3" t="s">
        <v>41</v>
      </c>
      <c r="B52" s="4">
        <f>'Local Option Sales Tax Coll'!N53</f>
        <v>43672428.110000007</v>
      </c>
      <c r="C52" s="4">
        <f>'Tourist Development Tax'!N53</f>
        <v>2698835.05</v>
      </c>
      <c r="D52" s="4">
        <f>'Conv &amp; Tourist Impact'!N53</f>
        <v>0</v>
      </c>
      <c r="E52" s="4">
        <f>'Voted 1-Cent Local Option Fuel'!N53</f>
        <v>2292389.5031377678</v>
      </c>
      <c r="F52" s="4">
        <f>'Non-Voted Local Option Fuel '!N53</f>
        <v>13464165.57</v>
      </c>
      <c r="G52" s="4">
        <f>'Addtional Local Option Fuel'!N53</f>
        <v>8951892.3900000006</v>
      </c>
    </row>
    <row r="53" spans="1:7">
      <c r="A53" s="3" t="s">
        <v>42</v>
      </c>
      <c r="B53" s="4">
        <f>'Local Option Sales Tax Coll'!N54</f>
        <v>15849002.190000001</v>
      </c>
      <c r="C53" s="4">
        <f>'Tourist Development Tax'!N54</f>
        <v>2453950.9699999997</v>
      </c>
      <c r="D53" s="4">
        <f>'Conv &amp; Tourist Impact'!N54</f>
        <v>0</v>
      </c>
      <c r="E53" s="4">
        <f>'Voted 1-Cent Local Option Fuel'!N54</f>
        <v>900684.91906272934</v>
      </c>
      <c r="F53" s="4">
        <f>'Non-Voted Local Option Fuel '!N54</f>
        <v>5221307.7700000005</v>
      </c>
      <c r="G53" s="4">
        <f>'Addtional Local Option Fuel'!N54</f>
        <v>3987572.6900000004</v>
      </c>
    </row>
    <row r="54" spans="1:7">
      <c r="A54" s="3" t="s">
        <v>43</v>
      </c>
      <c r="B54" s="4">
        <f>'Local Option Sales Tax Coll'!N55</f>
        <v>47759754.360000007</v>
      </c>
      <c r="C54" s="4">
        <f>'Tourist Development Tax'!N55</f>
        <v>33877386.832000002</v>
      </c>
      <c r="D54" s="4">
        <f>'Conv &amp; Tourist Impact'!N55</f>
        <v>8469346.7080000006</v>
      </c>
      <c r="E54" s="4">
        <f>'Voted 1-Cent Local Option Fuel'!N55</f>
        <v>529420.55205245747</v>
      </c>
      <c r="F54" s="4">
        <f>'Non-Voted Local Option Fuel '!N55</f>
        <v>3183894.4700000007</v>
      </c>
      <c r="G54" s="4">
        <f>'Addtional Local Option Fuel'!N55</f>
        <v>1459361.73</v>
      </c>
    </row>
    <row r="55" spans="1:7">
      <c r="A55" s="3" t="s">
        <v>44</v>
      </c>
      <c r="B55" s="4">
        <f>'Local Option Sales Tax Coll'!N56</f>
        <v>10659602.460000001</v>
      </c>
      <c r="C55" s="4">
        <f>'Tourist Development Tax'!N56</f>
        <v>5988081.8599999994</v>
      </c>
      <c r="D55" s="4">
        <f>'Conv &amp; Tourist Impact'!N56</f>
        <v>0</v>
      </c>
      <c r="E55" s="4">
        <f>'Voted 1-Cent Local Option Fuel'!N56</f>
        <v>421642.11481797852</v>
      </c>
      <c r="F55" s="4">
        <f>'Non-Voted Local Option Fuel '!N56</f>
        <v>2758803.0900000003</v>
      </c>
      <c r="G55" s="4">
        <f>'Addtional Local Option Fuel'!N56</f>
        <v>1648629.6199999999</v>
      </c>
    </row>
    <row r="56" spans="1:7">
      <c r="A56" s="3" t="s">
        <v>45</v>
      </c>
      <c r="B56" s="4">
        <f>'Local Option Sales Tax Coll'!N57</f>
        <v>22087917.800000001</v>
      </c>
      <c r="C56" s="4">
        <f>'Tourist Development Tax'!N57</f>
        <v>20243392.630000003</v>
      </c>
      <c r="D56" s="4">
        <f>'Conv &amp; Tourist Impact'!N57</f>
        <v>0</v>
      </c>
      <c r="E56" s="4">
        <f>'Voted 1-Cent Local Option Fuel'!N57</f>
        <v>1116760.5772243417</v>
      </c>
      <c r="F56" s="4">
        <f>'Non-Voted Local Option Fuel '!N57</f>
        <v>6533176.1000000006</v>
      </c>
      <c r="G56" s="4">
        <f>'Addtional Local Option Fuel'!N57</f>
        <v>3053094.52</v>
      </c>
    </row>
    <row r="57" spans="1:7">
      <c r="A57" s="3" t="s">
        <v>46</v>
      </c>
      <c r="B57" s="4">
        <f>'Local Option Sales Tax Coll'!N58</f>
        <v>5092344.54</v>
      </c>
      <c r="C57" s="4">
        <f>'Tourist Development Tax'!N58</f>
        <v>358842.38</v>
      </c>
      <c r="D57" s="4">
        <f>'Conv &amp; Tourist Impact'!N58</f>
        <v>0</v>
      </c>
      <c r="E57" s="4">
        <f>'Voted 1-Cent Local Option Fuel'!N58</f>
        <v>334123.60585141537</v>
      </c>
      <c r="F57" s="4">
        <f>'Non-Voted Local Option Fuel '!N58</f>
        <v>2009976.2600000002</v>
      </c>
      <c r="G57" s="4">
        <f>'Addtional Local Option Fuel'!N58</f>
        <v>1229342.5899999999</v>
      </c>
    </row>
    <row r="58" spans="1:7">
      <c r="A58" s="3" t="s">
        <v>47</v>
      </c>
      <c r="B58" s="4">
        <f>'Local Option Sales Tax Coll'!N59</f>
        <v>235805586.33000001</v>
      </c>
      <c r="C58" s="4">
        <f>'Tourist Development Tax'!N59</f>
        <v>206803200</v>
      </c>
      <c r="D58" s="4">
        <f>'Conv &amp; Tourist Impact'!N59</f>
        <v>0</v>
      </c>
      <c r="E58" s="4">
        <f>'Voted 1-Cent Local Option Fuel'!N59</f>
        <v>1254333.3488053167</v>
      </c>
      <c r="F58" s="4">
        <f>'Non-Voted Local Option Fuel '!N59</f>
        <v>45853951.550000004</v>
      </c>
      <c r="G58" s="4">
        <f>'Addtional Local Option Fuel'!N59</f>
        <v>0</v>
      </c>
    </row>
    <row r="59" spans="1:7">
      <c r="A59" s="3" t="s">
        <v>48</v>
      </c>
      <c r="B59" s="4">
        <f>'Local Option Sales Tax Coll'!N60</f>
        <v>76358504.929999992</v>
      </c>
      <c r="C59" s="4">
        <f>'Tourist Development Tax'!N60</f>
        <v>49583510.489999987</v>
      </c>
      <c r="D59" s="4">
        <f>'Conv &amp; Tourist Impact'!N60</f>
        <v>0</v>
      </c>
      <c r="E59" s="4">
        <f>'Voted 1-Cent Local Option Fuel'!N60</f>
        <v>1905445.3785331543</v>
      </c>
      <c r="F59" s="4">
        <f>'Non-Voted Local Option Fuel '!N60</f>
        <v>11305450.780000001</v>
      </c>
      <c r="G59" s="4">
        <f>'Addtional Local Option Fuel'!N60</f>
        <v>8677319.9199999999</v>
      </c>
    </row>
    <row r="60" spans="1:7">
      <c r="A60" s="3" t="s">
        <v>49</v>
      </c>
      <c r="B60" s="4">
        <f>'Local Option Sales Tax Coll'!N61</f>
        <v>243459265.07000002</v>
      </c>
      <c r="C60" s="4">
        <f>'Tourist Development Tax'!N61</f>
        <v>45263381.139999993</v>
      </c>
      <c r="D60" s="4">
        <f>'Conv &amp; Tourist Impact'!N61</f>
        <v>0</v>
      </c>
      <c r="E60" s="4">
        <f>'Voted 1-Cent Local Option Fuel'!N61</f>
        <v>6291701.8186319461</v>
      </c>
      <c r="F60" s="4">
        <f>'Non-Voted Local Option Fuel '!N61</f>
        <v>37752459.280000001</v>
      </c>
      <c r="G60" s="4">
        <f>'Addtional Local Option Fuel'!N61</f>
        <v>27736560.689999998</v>
      </c>
    </row>
    <row r="61" spans="1:7">
      <c r="A61" s="3" t="s">
        <v>50</v>
      </c>
      <c r="B61" s="4">
        <f>'Local Option Sales Tax Coll'!N62</f>
        <v>58233172.240000002</v>
      </c>
      <c r="C61" s="4">
        <f>'Tourist Development Tax'!N62</f>
        <v>2692728.9</v>
      </c>
      <c r="D61" s="4">
        <f>'Conv &amp; Tourist Impact'!N62</f>
        <v>0</v>
      </c>
      <c r="E61" s="4">
        <f>'Voted 1-Cent Local Option Fuel'!N62</f>
        <v>2424507.9254589868</v>
      </c>
      <c r="F61" s="4">
        <f>'Non-Voted Local Option Fuel '!N62</f>
        <v>14330983.439999999</v>
      </c>
      <c r="G61" s="4">
        <f>'Addtional Local Option Fuel'!N62</f>
        <v>10643177.860000001</v>
      </c>
    </row>
    <row r="62" spans="1:7">
      <c r="A62" s="3" t="s">
        <v>51</v>
      </c>
      <c r="B62" s="4">
        <f>'Local Option Sales Tax Coll'!N63</f>
        <v>146161047.19000003</v>
      </c>
      <c r="C62" s="4">
        <f>'Tourist Development Tax'!N63</f>
        <v>51051797.200000003</v>
      </c>
      <c r="D62" s="4">
        <f>'Conv &amp; Tourist Impact'!N63</f>
        <v>0</v>
      </c>
      <c r="E62" s="4">
        <f>'Voted 1-Cent Local Option Fuel'!N63</f>
        <v>3919208.0484913383</v>
      </c>
      <c r="F62" s="4">
        <f>'Non-Voted Local Option Fuel '!N63</f>
        <v>23481413.390000004</v>
      </c>
      <c r="G62" s="4">
        <f>'Addtional Local Option Fuel'!N63</f>
        <v>0</v>
      </c>
    </row>
    <row r="63" spans="1:7">
      <c r="A63" s="3" t="s">
        <v>52</v>
      </c>
      <c r="B63" s="4">
        <f>'Local Option Sales Tax Coll'!N64</f>
        <v>84725680.500000015</v>
      </c>
      <c r="C63" s="4">
        <f>'Tourist Development Tax'!N64</f>
        <v>12257159.849999998</v>
      </c>
      <c r="D63" s="4">
        <f>'Conv &amp; Tourist Impact'!N64</f>
        <v>0</v>
      </c>
      <c r="E63" s="4">
        <f>'Voted 1-Cent Local Option Fuel'!N64</f>
        <v>3689518.7198564848</v>
      </c>
      <c r="F63" s="4">
        <f>'Non-Voted Local Option Fuel '!N64</f>
        <v>21537882.849999994</v>
      </c>
      <c r="G63" s="4">
        <f>'Addtional Local Option Fuel'!N64</f>
        <v>14073803.470000001</v>
      </c>
    </row>
    <row r="64" spans="1:7">
      <c r="A64" s="3" t="s">
        <v>53</v>
      </c>
      <c r="B64" s="4">
        <f>'Local Option Sales Tax Coll'!N65</f>
        <v>5999123.6300000008</v>
      </c>
      <c r="C64" s="4">
        <f>'Tourist Development Tax'!N65</f>
        <v>580853.83440000005</v>
      </c>
      <c r="D64" s="4">
        <f>'Conv &amp; Tourist Impact'!N65</f>
        <v>0</v>
      </c>
      <c r="E64" s="4">
        <f>'Voted 1-Cent Local Option Fuel'!N65</f>
        <v>405230.91635215783</v>
      </c>
      <c r="F64" s="4">
        <f>'Non-Voted Local Option Fuel '!N65</f>
        <v>2356876.36</v>
      </c>
      <c r="G64" s="4">
        <f>'Addtional Local Option Fuel'!N65</f>
        <v>1662276.2699999998</v>
      </c>
    </row>
    <row r="65" spans="1:7">
      <c r="A65" s="3" t="s">
        <v>54</v>
      </c>
      <c r="B65" s="4">
        <f>'Local Option Sales Tax Coll'!N66</f>
        <v>18695764.219999999</v>
      </c>
      <c r="C65" s="4">
        <f>'Tourist Development Tax'!N66</f>
        <v>9963270.2399999984</v>
      </c>
      <c r="D65" s="4">
        <f>'Conv &amp; Tourist Impact'!N66</f>
        <v>0</v>
      </c>
      <c r="E65" s="4">
        <f>'Voted 1-Cent Local Option Fuel'!N66</f>
        <v>253023.66446539157</v>
      </c>
      <c r="F65" s="4">
        <f>'Non-Voted Local Option Fuel '!N66</f>
        <v>8477547.209999999</v>
      </c>
      <c r="G65" s="4">
        <f>'Addtional Local Option Fuel'!N66</f>
        <v>0</v>
      </c>
    </row>
    <row r="66" spans="1:7">
      <c r="A66" s="3" t="s">
        <v>55</v>
      </c>
      <c r="B66" s="4">
        <f>'Local Option Sales Tax Coll'!N67</f>
        <v>31343819.310000002</v>
      </c>
      <c r="C66" s="4">
        <f>'Tourist Development Tax'!N67</f>
        <v>3713174.9800000004</v>
      </c>
      <c r="D66" s="4">
        <f>'Conv &amp; Tourist Impact'!N67</f>
        <v>0</v>
      </c>
      <c r="E66" s="4">
        <f>'Voted 1-Cent Local Option Fuel'!N67</f>
        <v>1581385.2253429329</v>
      </c>
      <c r="F66" s="4">
        <f>'Non-Voted Local Option Fuel '!N67</f>
        <v>9490768.0199999977</v>
      </c>
      <c r="G66" s="4">
        <f>'Addtional Local Option Fuel'!N67</f>
        <v>6666823.2999999998</v>
      </c>
    </row>
    <row r="67" spans="1:7">
      <c r="A67" s="3" t="s">
        <v>56</v>
      </c>
      <c r="B67" s="4">
        <f>'Local Option Sales Tax Coll'!N68</f>
        <v>16086938.709999999</v>
      </c>
      <c r="C67" s="4">
        <f>'Tourist Development Tax'!N68</f>
        <v>3387912.2700000005</v>
      </c>
      <c r="D67" s="4">
        <f>'Conv &amp; Tourist Impact'!N68</f>
        <v>0</v>
      </c>
      <c r="E67" s="4">
        <f>'Voted 1-Cent Local Option Fuel'!N68</f>
        <v>794243.28578697215</v>
      </c>
      <c r="F67" s="4">
        <f>'Non-Voted Local Option Fuel '!N68</f>
        <v>4733140.8100000005</v>
      </c>
      <c r="G67" s="4">
        <f>'Addtional Local Option Fuel'!N68</f>
        <v>3514263.78</v>
      </c>
    </row>
    <row r="68" spans="1:7">
      <c r="A68" s="3" t="s">
        <v>57</v>
      </c>
      <c r="B68" s="4">
        <f>'Local Option Sales Tax Coll'!N69</f>
        <v>72190896.450000003</v>
      </c>
      <c r="C68" s="4">
        <f>'Tourist Development Tax'!N69</f>
        <v>20317483.190000001</v>
      </c>
      <c r="D68" s="4">
        <f>'Conv &amp; Tourist Impact'!N69</f>
        <v>0</v>
      </c>
      <c r="E68" s="4">
        <f>'Voted 1-Cent Local Option Fuel'!N69</f>
        <v>1791922.3294586074</v>
      </c>
      <c r="F68" s="4">
        <f>'Non-Voted Local Option Fuel '!N69</f>
        <v>10579242.850000001</v>
      </c>
      <c r="G68" s="4">
        <f>'Addtional Local Option Fuel'!N69</f>
        <v>7958445.5</v>
      </c>
    </row>
    <row r="69" spans="1:7">
      <c r="A69" s="3" t="s">
        <v>58</v>
      </c>
      <c r="B69" s="4">
        <f>'Local Option Sales Tax Coll'!N70</f>
        <v>64065811.400000006</v>
      </c>
      <c r="C69" s="4">
        <f>'Tourist Development Tax'!N70</f>
        <v>4752809.84</v>
      </c>
      <c r="D69" s="4">
        <f>'Conv &amp; Tourist Impact'!N70</f>
        <v>0</v>
      </c>
      <c r="E69" s="4">
        <f>'Voted 1-Cent Local Option Fuel'!N70</f>
        <v>2089347.4101950438</v>
      </c>
      <c r="F69" s="4">
        <f>'Non-Voted Local Option Fuel '!N70</f>
        <v>12580591.299999999</v>
      </c>
      <c r="G69" s="4">
        <f>'Addtional Local Option Fuel'!N70</f>
        <v>0</v>
      </c>
    </row>
    <row r="70" spans="1:7">
      <c r="A70" s="3" t="s">
        <v>59</v>
      </c>
      <c r="B70" s="4">
        <f>'Local Option Sales Tax Coll'!N71</f>
        <v>13543099.050000001</v>
      </c>
      <c r="C70" s="4">
        <f>'Tourist Development Tax'!N71</f>
        <v>768718.63</v>
      </c>
      <c r="D70" s="4">
        <f>'Conv &amp; Tourist Impact'!N71</f>
        <v>0</v>
      </c>
      <c r="E70" s="4">
        <f>'Voted 1-Cent Local Option Fuel'!N71</f>
        <v>1011018.5990575834</v>
      </c>
      <c r="F70" s="4">
        <f>'Non-Voted Local Option Fuel '!N71</f>
        <v>5948222.7300000004</v>
      </c>
      <c r="G70" s="4">
        <f>'Addtional Local Option Fuel'!N71</f>
        <v>0</v>
      </c>
    </row>
    <row r="71" spans="1:7">
      <c r="A71" s="3" t="s">
        <v>60</v>
      </c>
      <c r="B71" s="4">
        <f>'Local Option Sales Tax Coll'!N72</f>
        <v>3794040.98</v>
      </c>
      <c r="C71" s="4">
        <f>'Tourist Development Tax'!N72</f>
        <v>230281.87</v>
      </c>
      <c r="D71" s="4">
        <f>'Conv &amp; Tourist Impact'!N72</f>
        <v>0</v>
      </c>
      <c r="E71" s="4">
        <f>'Voted 1-Cent Local Option Fuel'!N72</f>
        <v>346876.10226240079</v>
      </c>
      <c r="F71" s="4">
        <f>'Non-Voted Local Option Fuel '!N72</f>
        <v>2041616.2899999998</v>
      </c>
      <c r="G71" s="4">
        <f>'Addtional Local Option Fuel'!N72</f>
        <v>1299580.97</v>
      </c>
    </row>
    <row r="72" spans="1:7">
      <c r="A72" s="3" t="s">
        <v>130</v>
      </c>
      <c r="B72" s="4">
        <f>'Local Option Sales Tax Coll'!N73</f>
        <v>2186323.4700000002</v>
      </c>
      <c r="C72" s="4">
        <f>'Tourist Development Tax'!N73</f>
        <v>551997.5199999999</v>
      </c>
      <c r="D72" s="4">
        <f>'Conv &amp; Tourist Impact'!N73</f>
        <v>0</v>
      </c>
      <c r="E72" s="4">
        <f>'Voted 1-Cent Local Option Fuel'!N73</f>
        <v>73841.658151719457</v>
      </c>
      <c r="F72" s="4">
        <f>'Non-Voted Local Option Fuel '!N73</f>
        <v>1122915</v>
      </c>
      <c r="G72" s="4">
        <f>'Addtional Local Option Fuel'!N73</f>
        <v>0</v>
      </c>
    </row>
    <row r="73" spans="1:7">
      <c r="A73" s="3" t="s">
        <v>62</v>
      </c>
      <c r="B73" s="4">
        <f>'Local Option Sales Tax Coll'!N74</f>
        <v>565138.52</v>
      </c>
      <c r="C73" s="4">
        <f>'Tourist Development Tax'!N74</f>
        <v>0</v>
      </c>
      <c r="D73" s="4">
        <f>'Conv &amp; Tourist Impact'!N74</f>
        <v>0</v>
      </c>
      <c r="E73" s="4">
        <f>'Voted 1-Cent Local Option Fuel'!N74</f>
        <v>77026.235217295529</v>
      </c>
      <c r="F73" s="4">
        <f>'Non-Voted Local Option Fuel '!N74</f>
        <v>460736.26</v>
      </c>
      <c r="G73" s="4">
        <f>'Addtional Local Option Fuel'!N74</f>
        <v>0</v>
      </c>
    </row>
    <row r="74" spans="1:7">
      <c r="A74" s="3" t="s">
        <v>63</v>
      </c>
      <c r="B74" s="4">
        <f>'Local Option Sales Tax Coll'!N75</f>
        <v>37311832.910000004</v>
      </c>
      <c r="C74" s="4">
        <f>'Tourist Development Tax'!N75</f>
        <v>10053140.24</v>
      </c>
      <c r="D74" s="4">
        <f>'Conv &amp; Tourist Impact'!N75</f>
        <v>10053140.24</v>
      </c>
      <c r="E74" s="4">
        <f>'Voted 1-Cent Local Option Fuel'!N75</f>
        <v>2597371.9345090343</v>
      </c>
      <c r="F74" s="4">
        <f>'Non-Voted Local Option Fuel '!N75</f>
        <v>15449027.570000002</v>
      </c>
      <c r="G74" s="4">
        <f>'Addtional Local Option Fuel'!N75</f>
        <v>11526127.52</v>
      </c>
    </row>
    <row r="75" spans="1:7">
      <c r="A75" s="3" t="s">
        <v>64</v>
      </c>
      <c r="B75" s="4">
        <f>'Local Option Sales Tax Coll'!N76</f>
        <v>2077224.5</v>
      </c>
      <c r="C75" s="4">
        <f>'Tourist Development Tax'!N76</f>
        <v>179169.28999999998</v>
      </c>
      <c r="D75" s="4">
        <f>'Conv &amp; Tourist Impact'!N76</f>
        <v>0</v>
      </c>
      <c r="E75" s="4">
        <f>'Voted 1-Cent Local Option Fuel'!N76</f>
        <v>142049.89814382649</v>
      </c>
      <c r="F75" s="4">
        <f>'Non-Voted Local Option Fuel '!N76</f>
        <v>846589.50999999989</v>
      </c>
      <c r="G75" s="4">
        <f>'Addtional Local Option Fuel'!N76</f>
        <v>0</v>
      </c>
    </row>
    <row r="76" spans="1:7">
      <c r="A76" s="3" t="s">
        <v>65</v>
      </c>
      <c r="B76" s="4">
        <f>'Local Option Sales Tax Coll'!N77</f>
        <v>22633555.279999997</v>
      </c>
      <c r="C76" s="4">
        <f>'Tourist Development Tax'!N77</f>
        <v>25354920.560000002</v>
      </c>
      <c r="D76" s="4">
        <f>'Conv &amp; Tourist Impact'!N77</f>
        <v>0</v>
      </c>
      <c r="E76" s="4">
        <f>'Voted 1-Cent Local Option Fuel'!N77</f>
        <v>625132.471326862</v>
      </c>
      <c r="F76" s="4">
        <f>'Non-Voted Local Option Fuel '!N77</f>
        <v>3803618.0200000005</v>
      </c>
      <c r="G76" s="4">
        <f>'Addtional Local Option Fuel'!N77</f>
        <v>0</v>
      </c>
    </row>
    <row r="77" spans="1:7">
      <c r="A77" s="3" t="s">
        <v>66</v>
      </c>
      <c r="B77" s="4">
        <f>'Local Option Sales Tax Coll'!N78</f>
        <v>2486652.7200000002</v>
      </c>
      <c r="C77" s="4">
        <f>'Tourist Development Tax'!N78</f>
        <v>115911.73000000003</v>
      </c>
      <c r="D77" s="4">
        <f>'Conv &amp; Tourist Impact'!N78</f>
        <v>0</v>
      </c>
      <c r="E77" s="4">
        <f>'Voted 1-Cent Local Option Fuel'!N78</f>
        <v>133746.70931844751</v>
      </c>
      <c r="F77" s="4">
        <f>'Non-Voted Local Option Fuel '!N78</f>
        <v>792398.03</v>
      </c>
      <c r="G77" s="4">
        <f>'Addtional Local Option Fuel'!N78</f>
        <v>0</v>
      </c>
    </row>
    <row r="78" spans="1:7">
      <c r="A78" s="3" t="s">
        <v>67</v>
      </c>
      <c r="B78" s="4">
        <f>'Local Option Sales Tax Coll'!N79</f>
        <v>470861299.34000009</v>
      </c>
      <c r="C78" s="4"/>
      <c r="D78" s="4"/>
      <c r="E78" s="4"/>
      <c r="F78" s="4"/>
      <c r="G78" s="4"/>
    </row>
    <row r="79" spans="1:7">
      <c r="A79" s="3" t="s">
        <v>1</v>
      </c>
      <c r="B79" s="4"/>
      <c r="C79" s="4"/>
      <c r="D79" s="4"/>
      <c r="E79" s="4"/>
      <c r="F79" s="4"/>
      <c r="G79" s="4"/>
    </row>
    <row r="80" spans="1:7">
      <c r="A80" s="3" t="s">
        <v>68</v>
      </c>
      <c r="B80" s="4">
        <f>SUM(B11:B79)</f>
        <v>3908391631.0100002</v>
      </c>
      <c r="C80" s="4">
        <f t="shared" ref="C80:G80" si="0">SUM(C11:C79)</f>
        <v>830107330.18640018</v>
      </c>
      <c r="D80" s="4">
        <f t="shared" si="0"/>
        <v>100929849.93799999</v>
      </c>
      <c r="E80" s="4">
        <f t="shared" si="0"/>
        <v>89709948.769999981</v>
      </c>
      <c r="F80" s="4">
        <f t="shared" si="0"/>
        <v>631306133.99704421</v>
      </c>
      <c r="G80" s="4">
        <f t="shared" si="0"/>
        <v>252349068.03000006</v>
      </c>
    </row>
    <row r="82" spans="1:1">
      <c r="A82" s="3" t="s">
        <v>86</v>
      </c>
    </row>
    <row r="83" spans="1:1">
      <c r="A83" s="3" t="s">
        <v>87</v>
      </c>
    </row>
    <row r="84" spans="1:1">
      <c r="A84" s="3" t="s">
        <v>88</v>
      </c>
    </row>
    <row r="85" spans="1:1">
      <c r="A85" s="3"/>
    </row>
  </sheetData>
  <mergeCells count="4">
    <mergeCell ref="A3:G3"/>
    <mergeCell ref="A5:G5"/>
    <mergeCell ref="A6:G6"/>
    <mergeCell ref="A4:G4"/>
  </mergeCells>
  <phoneticPr fontId="3" type="noConversion"/>
  <pageMargins left="0.75" right="0.75" top="1" bottom="1" header="0.5" footer="0.5"/>
  <pageSetup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4"/>
    <pageSetUpPr fitToPage="1"/>
  </sheetPr>
  <dimension ref="A1:N83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73" sqref="G73"/>
    </sheetView>
  </sheetViews>
  <sheetFormatPr defaultRowHeight="12.75"/>
  <cols>
    <col min="1" max="1" width="16.1640625" bestFit="1" customWidth="1"/>
    <col min="2" max="2" width="11.83203125" bestFit="1" customWidth="1"/>
    <col min="3" max="4" width="11.1640625" customWidth="1"/>
    <col min="5" max="9" width="11.1640625" bestFit="1" customWidth="1"/>
    <col min="10" max="10" width="11.83203125" bestFit="1" customWidth="1"/>
    <col min="11" max="13" width="11.1640625" bestFit="1" customWidth="1"/>
    <col min="14" max="14" width="12.6640625" bestFit="1" customWidth="1"/>
  </cols>
  <sheetData>
    <row r="1" spans="1:14">
      <c r="A1" t="s">
        <v>140</v>
      </c>
      <c r="N1" t="s">
        <v>89</v>
      </c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>
      <c r="N8" s="5"/>
    </row>
    <row r="9" spans="1:14">
      <c r="B9" s="1">
        <v>43647</v>
      </c>
      <c r="C9" s="1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17" t="s">
        <v>141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/>
    </row>
    <row r="11" spans="1:14">
      <c r="A11" t="s">
        <v>1</v>
      </c>
    </row>
    <row r="12" spans="1:14">
      <c r="A12" t="s">
        <v>90</v>
      </c>
      <c r="B12" s="5">
        <v>2994368.19</v>
      </c>
      <c r="C12" s="5">
        <v>2987750.47</v>
      </c>
      <c r="D12" s="5">
        <v>3140364.29</v>
      </c>
      <c r="E12" s="5">
        <v>3039275.55</v>
      </c>
      <c r="F12" s="5">
        <v>3118305.44</v>
      </c>
      <c r="G12" s="5">
        <v>3139746.22</v>
      </c>
      <c r="H12" s="5">
        <v>3327724.79</v>
      </c>
      <c r="I12" s="5">
        <v>2951307.09</v>
      </c>
      <c r="J12" s="5">
        <v>2918229.83</v>
      </c>
      <c r="K12" s="5">
        <v>2638538.75</v>
      </c>
      <c r="L12" s="5">
        <v>2212400.5699999998</v>
      </c>
      <c r="M12" s="5">
        <v>2614070.7400000002</v>
      </c>
      <c r="N12" s="5">
        <f>SUM(B12:M12)</f>
        <v>35082081.93</v>
      </c>
    </row>
    <row r="13" spans="1:14">
      <c r="A13" t="s">
        <v>91</v>
      </c>
      <c r="B13" s="5">
        <v>169599.43</v>
      </c>
      <c r="C13" s="5">
        <v>150574.53</v>
      </c>
      <c r="D13" s="5">
        <v>152250.9</v>
      </c>
      <c r="E13" s="5">
        <v>155984.07</v>
      </c>
      <c r="F13" s="5">
        <v>154387.60999999999</v>
      </c>
      <c r="G13" s="5">
        <v>161968.54</v>
      </c>
      <c r="H13" s="5">
        <v>172843.74</v>
      </c>
      <c r="I13" s="5">
        <v>147131.51999999999</v>
      </c>
      <c r="J13" s="5">
        <v>152270.18</v>
      </c>
      <c r="K13" s="5">
        <v>168946.22</v>
      </c>
      <c r="L13" s="5">
        <v>164312.73000000001</v>
      </c>
      <c r="M13" s="5">
        <v>183891.72</v>
      </c>
      <c r="N13" s="5">
        <f t="shared" ref="N13:N76" si="0">SUM(B13:M13)</f>
        <v>1934161.1899999997</v>
      </c>
    </row>
    <row r="14" spans="1:14">
      <c r="A14" t="s">
        <v>92</v>
      </c>
      <c r="B14" s="5">
        <v>5018421.91</v>
      </c>
      <c r="C14" s="5">
        <v>4978846.1900000004</v>
      </c>
      <c r="D14" s="5">
        <v>3840457.21</v>
      </c>
      <c r="E14" s="5">
        <v>3567504.07</v>
      </c>
      <c r="F14" s="5">
        <v>3429579.75</v>
      </c>
      <c r="G14" s="5">
        <v>2885796.82</v>
      </c>
      <c r="H14" s="5">
        <v>3200782.43</v>
      </c>
      <c r="I14" s="5">
        <v>2781996.63</v>
      </c>
      <c r="J14" s="5">
        <v>2939903</v>
      </c>
      <c r="K14" s="5">
        <v>2810845.92</v>
      </c>
      <c r="L14" s="5">
        <v>2287123.1800000002</v>
      </c>
      <c r="M14" s="5">
        <v>3713271.18</v>
      </c>
      <c r="N14" s="5">
        <f t="shared" si="0"/>
        <v>41454528.289999999</v>
      </c>
    </row>
    <row r="15" spans="1:14">
      <c r="A15" t="s">
        <v>5</v>
      </c>
      <c r="B15" s="5">
        <v>226489.31</v>
      </c>
      <c r="C15" s="5">
        <v>202457.92</v>
      </c>
      <c r="D15" s="5">
        <v>221117.58</v>
      </c>
      <c r="E15" s="5">
        <v>201970.03</v>
      </c>
      <c r="F15" s="5">
        <v>217120.6</v>
      </c>
      <c r="G15" s="5">
        <v>222506.33</v>
      </c>
      <c r="H15" s="5">
        <v>250379.92</v>
      </c>
      <c r="I15" s="5">
        <v>208227.95</v>
      </c>
      <c r="J15" s="5">
        <v>215029.68</v>
      </c>
      <c r="K15" s="5">
        <v>225199.65</v>
      </c>
      <c r="L15" s="5">
        <v>237057.17</v>
      </c>
      <c r="M15" s="5">
        <v>277583.75</v>
      </c>
      <c r="N15" s="5">
        <f t="shared" si="0"/>
        <v>2705139.8899999997</v>
      </c>
    </row>
    <row r="16" spans="1:14">
      <c r="A16" t="s">
        <v>93</v>
      </c>
      <c r="B16" s="5">
        <v>6972776.9900000002</v>
      </c>
      <c r="C16" s="5">
        <v>6808272.6600000001</v>
      </c>
      <c r="D16" s="5">
        <v>6703288.0099999998</v>
      </c>
      <c r="E16" s="5">
        <v>5986771.6699999999</v>
      </c>
      <c r="F16" s="5">
        <v>6619447.79</v>
      </c>
      <c r="G16" s="5">
        <v>6812619.0999999996</v>
      </c>
      <c r="H16" s="5">
        <v>7660898.2000000002</v>
      </c>
      <c r="I16" s="5">
        <v>6742493.4400000004</v>
      </c>
      <c r="J16" s="5">
        <v>6837029.8499999996</v>
      </c>
      <c r="K16" s="5">
        <v>6219914.0199999996</v>
      </c>
      <c r="L16" s="5">
        <v>5163188.3499999996</v>
      </c>
      <c r="M16" s="5">
        <v>6271190.5099999998</v>
      </c>
      <c r="N16" s="5">
        <f t="shared" si="0"/>
        <v>78797890.590000004</v>
      </c>
    </row>
    <row r="17" spans="1:14">
      <c r="A17" t="s">
        <v>94</v>
      </c>
      <c r="B17" s="5">
        <v>27997158.41</v>
      </c>
      <c r="C17" s="5">
        <v>27610726.84</v>
      </c>
      <c r="D17" s="5">
        <v>26992751.27</v>
      </c>
      <c r="E17" s="5">
        <v>26197278.710000001</v>
      </c>
      <c r="F17" s="5">
        <v>27972342</v>
      </c>
      <c r="G17" s="5">
        <v>29191338.420000002</v>
      </c>
      <c r="H17" s="5">
        <v>33879699.5</v>
      </c>
      <c r="I17" s="5">
        <v>29528767.539999999</v>
      </c>
      <c r="J17" s="5">
        <v>28540797.399999999</v>
      </c>
      <c r="K17" s="5">
        <v>23773739</v>
      </c>
      <c r="L17" s="5">
        <v>17655081.16</v>
      </c>
      <c r="M17" s="5">
        <v>20843524.82</v>
      </c>
      <c r="N17" s="5">
        <f t="shared" si="0"/>
        <v>320183205.06999999</v>
      </c>
    </row>
    <row r="18" spans="1:14">
      <c r="A18" t="s">
        <v>8</v>
      </c>
      <c r="B18" s="5">
        <v>98787.66</v>
      </c>
      <c r="C18" s="5">
        <v>93904.24</v>
      </c>
      <c r="D18" s="5">
        <v>91076.43</v>
      </c>
      <c r="E18" s="5">
        <v>87989.19</v>
      </c>
      <c r="F18" s="5">
        <v>89211.21</v>
      </c>
      <c r="G18" s="5">
        <v>84628.23</v>
      </c>
      <c r="H18" s="5">
        <v>100981.51</v>
      </c>
      <c r="I18" s="5">
        <v>79426.41</v>
      </c>
      <c r="J18" s="5">
        <v>83612.929999999993</v>
      </c>
      <c r="K18" s="5">
        <v>95750.93</v>
      </c>
      <c r="L18" s="5">
        <v>96338.19</v>
      </c>
      <c r="M18" s="5">
        <v>90275.21</v>
      </c>
      <c r="N18" s="5">
        <f t="shared" si="0"/>
        <v>1091982.1399999999</v>
      </c>
    </row>
    <row r="19" spans="1:14">
      <c r="A19" t="s">
        <v>95</v>
      </c>
      <c r="B19" s="5">
        <v>2026192.15</v>
      </c>
      <c r="C19" s="5">
        <v>1952874.44</v>
      </c>
      <c r="D19" s="5">
        <v>1844547.82</v>
      </c>
      <c r="E19" s="5">
        <v>1900357.06</v>
      </c>
      <c r="F19" s="5">
        <v>2147026.96</v>
      </c>
      <c r="G19" s="5">
        <v>2308586.81</v>
      </c>
      <c r="H19" s="5">
        <v>2512491.09</v>
      </c>
      <c r="I19" s="5">
        <v>2490956.92</v>
      </c>
      <c r="J19" s="5">
        <v>2496674.58</v>
      </c>
      <c r="K19" s="5">
        <v>2242765.15</v>
      </c>
      <c r="L19" s="5">
        <v>1681924.23</v>
      </c>
      <c r="M19" s="5">
        <v>2024870.73</v>
      </c>
      <c r="N19" s="5">
        <f t="shared" si="0"/>
        <v>25629267.939999998</v>
      </c>
    </row>
    <row r="20" spans="1:14">
      <c r="A20" t="s">
        <v>96</v>
      </c>
      <c r="B20" s="5">
        <v>60728.2</v>
      </c>
      <c r="C20" s="5">
        <v>61326.51</v>
      </c>
      <c r="D20" s="5">
        <v>57990.12</v>
      </c>
      <c r="E20" s="5">
        <v>57103.86</v>
      </c>
      <c r="F20" s="5">
        <v>61298.45</v>
      </c>
      <c r="G20" s="5">
        <v>63029.22</v>
      </c>
      <c r="H20" s="5">
        <v>65559.990000000005</v>
      </c>
      <c r="I20" s="5">
        <v>66840.37</v>
      </c>
      <c r="J20" s="5">
        <v>60871.07</v>
      </c>
      <c r="K20" s="5">
        <v>70436.210000000006</v>
      </c>
      <c r="L20" s="5">
        <v>55250.21</v>
      </c>
      <c r="M20" s="5">
        <v>66854.47</v>
      </c>
      <c r="N20" s="5">
        <f t="shared" si="0"/>
        <v>747288.67999999982</v>
      </c>
    </row>
    <row r="21" spans="1:14">
      <c r="A21" t="s">
        <v>97</v>
      </c>
      <c r="B21" s="5">
        <v>1724010.18</v>
      </c>
      <c r="C21" s="5">
        <v>1647499.13</v>
      </c>
      <c r="D21" s="5">
        <v>1634605.97</v>
      </c>
      <c r="E21" s="5">
        <v>1569078.39</v>
      </c>
      <c r="F21" s="5">
        <v>1661199.69</v>
      </c>
      <c r="G21" s="5">
        <v>1690755.96</v>
      </c>
      <c r="H21" s="5">
        <v>1919527.14</v>
      </c>
      <c r="I21" s="5">
        <v>1573085.67</v>
      </c>
      <c r="J21" s="5">
        <v>1708944.8</v>
      </c>
      <c r="K21" s="5">
        <v>1610701.54</v>
      </c>
      <c r="L21" s="5">
        <v>1450607.21</v>
      </c>
      <c r="M21" s="5">
        <v>1764236.38</v>
      </c>
      <c r="N21" s="5">
        <f t="shared" si="0"/>
        <v>19954252.060000002</v>
      </c>
    </row>
    <row r="22" spans="1:14">
      <c r="A22" t="s">
        <v>98</v>
      </c>
      <c r="B22" s="5">
        <v>5777008.2000000002</v>
      </c>
      <c r="C22" s="5">
        <v>5532625.04</v>
      </c>
      <c r="D22" s="5">
        <v>5571845.5599999996</v>
      </c>
      <c r="E22" s="5">
        <v>5852941.4699999997</v>
      </c>
      <c r="F22" s="5">
        <v>6817936.3600000003</v>
      </c>
      <c r="G22" s="5">
        <v>7732043.1600000001</v>
      </c>
      <c r="H22" s="5">
        <v>9075890.7400000002</v>
      </c>
      <c r="I22" s="5">
        <v>8801588.1500000004</v>
      </c>
      <c r="J22" s="5">
        <v>8687283.6199999992</v>
      </c>
      <c r="K22" s="5">
        <v>6677232.6500000004</v>
      </c>
      <c r="L22" s="5">
        <v>4180244.95</v>
      </c>
      <c r="M22" s="5">
        <v>5391509.0700000003</v>
      </c>
      <c r="N22" s="5">
        <f t="shared" si="0"/>
        <v>80098148.969999999</v>
      </c>
    </row>
    <row r="23" spans="1:14">
      <c r="A23" t="s">
        <v>12</v>
      </c>
      <c r="B23" s="5">
        <v>774305.46</v>
      </c>
      <c r="C23" s="5">
        <v>736927.15</v>
      </c>
      <c r="D23" s="5">
        <v>717036.04</v>
      </c>
      <c r="E23" s="5">
        <v>716415.15</v>
      </c>
      <c r="F23" s="5">
        <v>722257.48</v>
      </c>
      <c r="G23" s="5">
        <v>746673.62</v>
      </c>
      <c r="H23" s="5">
        <v>840464.37</v>
      </c>
      <c r="I23" s="5">
        <v>722275.43</v>
      </c>
      <c r="J23" s="5">
        <v>756935.01</v>
      </c>
      <c r="K23" s="5">
        <v>732754.53</v>
      </c>
      <c r="L23" s="5">
        <v>653461.62</v>
      </c>
      <c r="M23" s="5">
        <v>788849.99</v>
      </c>
      <c r="N23" s="5">
        <f t="shared" si="0"/>
        <v>8908355.8499999996</v>
      </c>
    </row>
    <row r="24" spans="1:14">
      <c r="A24" t="s">
        <v>129</v>
      </c>
      <c r="B24" s="5">
        <v>40261434.670000002</v>
      </c>
      <c r="C24" s="5">
        <v>39686983.850000001</v>
      </c>
      <c r="D24" s="5">
        <v>39172896.32</v>
      </c>
      <c r="E24" s="5">
        <v>38555317.869999997</v>
      </c>
      <c r="F24" s="5">
        <v>40665469.359999999</v>
      </c>
      <c r="G24" s="5">
        <v>42401973.539999999</v>
      </c>
      <c r="H24" s="5">
        <v>50673380.140000001</v>
      </c>
      <c r="I24" s="5">
        <v>43995353.789999999</v>
      </c>
      <c r="J24" s="5">
        <v>41108310.240000002</v>
      </c>
      <c r="K24" s="5">
        <v>30296578.710000001</v>
      </c>
      <c r="L24" s="5">
        <v>22332411.649999999</v>
      </c>
      <c r="M24" s="5">
        <v>26191802.550000001</v>
      </c>
      <c r="N24" s="5">
        <f t="shared" si="0"/>
        <v>455341912.69</v>
      </c>
    </row>
    <row r="25" spans="1:14">
      <c r="A25" t="s">
        <v>13</v>
      </c>
      <c r="B25" s="5">
        <v>284162.46999999997</v>
      </c>
      <c r="C25" s="5">
        <v>240102.28</v>
      </c>
      <c r="D25" s="5">
        <v>261237.17</v>
      </c>
      <c r="E25" s="5">
        <v>271771.42</v>
      </c>
      <c r="F25" s="5">
        <v>277709.68</v>
      </c>
      <c r="G25" s="5">
        <v>297426.59000000003</v>
      </c>
      <c r="H25" s="5">
        <v>339204.7</v>
      </c>
      <c r="I25" s="5">
        <v>300886.88</v>
      </c>
      <c r="J25" s="5">
        <v>322885.02</v>
      </c>
      <c r="K25" s="5">
        <v>318088.74</v>
      </c>
      <c r="L25" s="5">
        <v>269939.3</v>
      </c>
      <c r="M25" s="5">
        <v>311825.59999999998</v>
      </c>
      <c r="N25" s="5">
        <f t="shared" si="0"/>
        <v>3495239.85</v>
      </c>
    </row>
    <row r="26" spans="1:14">
      <c r="A26" t="s">
        <v>14</v>
      </c>
      <c r="B26" s="5">
        <v>66193.77</v>
      </c>
      <c r="C26" s="5">
        <v>60836.71</v>
      </c>
      <c r="D26" s="5">
        <v>56779.519999999997</v>
      </c>
      <c r="E26" s="5">
        <v>61657.94</v>
      </c>
      <c r="F26" s="5">
        <v>55471.07</v>
      </c>
      <c r="G26" s="5">
        <v>53293.99</v>
      </c>
      <c r="H26" s="5">
        <v>65008.75</v>
      </c>
      <c r="I26" s="5">
        <v>56249.07</v>
      </c>
      <c r="J26" s="5">
        <v>59100.09</v>
      </c>
      <c r="K26" s="5">
        <v>68561.11</v>
      </c>
      <c r="L26" s="5">
        <v>60449.33</v>
      </c>
      <c r="M26" s="5">
        <v>63512.34</v>
      </c>
      <c r="N26" s="5">
        <f t="shared" si="0"/>
        <v>727113.69</v>
      </c>
    </row>
    <row r="27" spans="1:14">
      <c r="A27" t="s">
        <v>99</v>
      </c>
      <c r="B27" s="5">
        <v>14126652.33</v>
      </c>
      <c r="C27" s="5">
        <v>13947878.960000001</v>
      </c>
      <c r="D27" s="5">
        <v>13721155.48</v>
      </c>
      <c r="E27" s="5">
        <v>13005560.939999999</v>
      </c>
      <c r="F27" s="5">
        <v>14031875.93</v>
      </c>
      <c r="G27" s="5">
        <v>13975750.609999999</v>
      </c>
      <c r="H27" s="5">
        <v>15951945.16</v>
      </c>
      <c r="I27" s="5">
        <v>13278839.32</v>
      </c>
      <c r="J27" s="5">
        <v>13176347.68</v>
      </c>
      <c r="K27" s="5">
        <v>12731225.470000001</v>
      </c>
      <c r="L27" s="5">
        <v>10934614.51</v>
      </c>
      <c r="M27" s="5">
        <v>13023752.109999999</v>
      </c>
      <c r="N27" s="5">
        <f t="shared" si="0"/>
        <v>161905598.5</v>
      </c>
    </row>
    <row r="28" spans="1:14">
      <c r="A28" t="s">
        <v>100</v>
      </c>
      <c r="B28" s="5">
        <v>7050770.3200000003</v>
      </c>
      <c r="C28" s="5">
        <v>6923976.21</v>
      </c>
      <c r="D28" s="5">
        <v>6337748.8700000001</v>
      </c>
      <c r="E28" s="5">
        <v>6113519.9100000001</v>
      </c>
      <c r="F28" s="5">
        <v>6103619.2800000003</v>
      </c>
      <c r="G28" s="5">
        <v>5909233.0700000003</v>
      </c>
      <c r="H28" s="5">
        <v>6410674.46</v>
      </c>
      <c r="I28" s="5">
        <v>5512712.9100000001</v>
      </c>
      <c r="J28" s="5">
        <v>5708118.9000000004</v>
      </c>
      <c r="K28" s="5">
        <v>5534932.96</v>
      </c>
      <c r="L28" s="5">
        <v>4802444.04</v>
      </c>
      <c r="M28" s="5">
        <v>6232944.8499999996</v>
      </c>
      <c r="N28" s="5">
        <f t="shared" si="0"/>
        <v>72640695.780000001</v>
      </c>
    </row>
    <row r="29" spans="1:14">
      <c r="A29" t="s">
        <v>17</v>
      </c>
      <c r="B29" s="5">
        <v>889235.71</v>
      </c>
      <c r="C29" s="5">
        <v>853613.32</v>
      </c>
      <c r="D29" s="5">
        <v>799585.05</v>
      </c>
      <c r="E29" s="5">
        <v>751105.27</v>
      </c>
      <c r="F29" s="5">
        <v>806174.71</v>
      </c>
      <c r="G29" s="5">
        <v>887695.71</v>
      </c>
      <c r="H29" s="5">
        <v>960785.75</v>
      </c>
      <c r="I29" s="5">
        <v>822404.31</v>
      </c>
      <c r="J29" s="5">
        <v>833393.93</v>
      </c>
      <c r="K29" s="5">
        <v>808072.53</v>
      </c>
      <c r="L29" s="5">
        <v>673981.38</v>
      </c>
      <c r="M29" s="5">
        <v>822044.38</v>
      </c>
      <c r="N29" s="5">
        <f t="shared" si="0"/>
        <v>9908092.0500000007</v>
      </c>
    </row>
    <row r="30" spans="1:14">
      <c r="A30" t="s">
        <v>18</v>
      </c>
      <c r="B30" s="5">
        <v>303019.5</v>
      </c>
      <c r="C30" s="5">
        <v>238790.28</v>
      </c>
      <c r="D30" s="5">
        <v>168697.19</v>
      </c>
      <c r="E30" s="5">
        <v>157930.12</v>
      </c>
      <c r="F30" s="5">
        <v>143817.07999999999</v>
      </c>
      <c r="G30" s="5">
        <v>119774.89</v>
      </c>
      <c r="H30" s="5">
        <v>121349.7</v>
      </c>
      <c r="I30" s="5">
        <v>110638.47</v>
      </c>
      <c r="J30" s="5">
        <v>137297.60999999999</v>
      </c>
      <c r="K30" s="5">
        <v>138869.12</v>
      </c>
      <c r="L30" s="5">
        <v>89831.86</v>
      </c>
      <c r="M30" s="5">
        <v>182540.4</v>
      </c>
      <c r="N30" s="5">
        <f t="shared" si="0"/>
        <v>1912556.22</v>
      </c>
    </row>
    <row r="31" spans="1:14">
      <c r="A31" t="s">
        <v>19</v>
      </c>
      <c r="B31" s="5">
        <v>396883.67</v>
      </c>
      <c r="C31" s="5">
        <v>367932.77</v>
      </c>
      <c r="D31" s="5">
        <v>378633.36</v>
      </c>
      <c r="E31" s="5">
        <v>371490.73</v>
      </c>
      <c r="F31" s="5">
        <v>368215.17</v>
      </c>
      <c r="G31" s="5">
        <v>357106.05</v>
      </c>
      <c r="H31" s="5">
        <v>388542.15</v>
      </c>
      <c r="I31" s="5">
        <v>335495.67999999999</v>
      </c>
      <c r="J31" s="5">
        <v>343778.01</v>
      </c>
      <c r="K31" s="5">
        <v>391727.85</v>
      </c>
      <c r="L31" s="5">
        <v>333591.52</v>
      </c>
      <c r="M31" s="5">
        <v>388757.27</v>
      </c>
      <c r="N31" s="5">
        <f t="shared" si="0"/>
        <v>4422154.2300000004</v>
      </c>
    </row>
    <row r="32" spans="1:14">
      <c r="A32" t="s">
        <v>20</v>
      </c>
      <c r="B32" s="5">
        <v>79830.64</v>
      </c>
      <c r="C32" s="5">
        <v>75802.27</v>
      </c>
      <c r="D32" s="5">
        <v>61625.81</v>
      </c>
      <c r="E32" s="5">
        <v>60629.18</v>
      </c>
      <c r="F32" s="5">
        <v>60691.62</v>
      </c>
      <c r="G32" s="5">
        <v>57017.5</v>
      </c>
      <c r="H32" s="5">
        <v>60269.72</v>
      </c>
      <c r="I32" s="5">
        <v>65224.51</v>
      </c>
      <c r="J32" s="5">
        <v>64396.45</v>
      </c>
      <c r="K32" s="5">
        <v>67271.570000000007</v>
      </c>
      <c r="L32" s="5">
        <v>69468.009999999995</v>
      </c>
      <c r="M32" s="5">
        <v>91167.09</v>
      </c>
      <c r="N32" s="5">
        <f t="shared" si="0"/>
        <v>813394.37</v>
      </c>
    </row>
    <row r="33" spans="1:14">
      <c r="A33" t="s">
        <v>21</v>
      </c>
      <c r="B33" s="5">
        <v>46476.36</v>
      </c>
      <c r="C33" s="5">
        <v>49384.7</v>
      </c>
      <c r="D33" s="5">
        <v>50403.32</v>
      </c>
      <c r="E33" s="5">
        <v>50954.18</v>
      </c>
      <c r="F33" s="5">
        <v>51018.91</v>
      </c>
      <c r="G33" s="5">
        <v>53400.24</v>
      </c>
      <c r="H33" s="5">
        <v>52247.07</v>
      </c>
      <c r="I33" s="5">
        <v>52998.78</v>
      </c>
      <c r="J33" s="5">
        <v>48280.93</v>
      </c>
      <c r="K33" s="5">
        <v>48452.2</v>
      </c>
      <c r="L33" s="5">
        <v>46239.16</v>
      </c>
      <c r="M33" s="5">
        <v>45662.99</v>
      </c>
      <c r="N33" s="5">
        <f t="shared" si="0"/>
        <v>595518.84000000008</v>
      </c>
    </row>
    <row r="34" spans="1:14">
      <c r="A34" t="s">
        <v>101</v>
      </c>
      <c r="B34" s="5">
        <v>226507.98</v>
      </c>
      <c r="C34" s="5">
        <v>209443.62</v>
      </c>
      <c r="D34" s="5">
        <v>161576.91</v>
      </c>
      <c r="E34" s="5">
        <v>151249.06</v>
      </c>
      <c r="F34" s="5">
        <v>132892.62</v>
      </c>
      <c r="G34" s="5">
        <v>116085.2</v>
      </c>
      <c r="H34" s="5">
        <v>128682.95</v>
      </c>
      <c r="I34" s="5">
        <v>113196.16</v>
      </c>
      <c r="J34" s="5">
        <v>127585.96</v>
      </c>
      <c r="K34" s="5">
        <v>136949.54999999999</v>
      </c>
      <c r="L34" s="5">
        <v>109971.1</v>
      </c>
      <c r="M34" s="5">
        <v>163918.54999999999</v>
      </c>
      <c r="N34" s="5">
        <f t="shared" si="0"/>
        <v>1778059.6600000001</v>
      </c>
    </row>
    <row r="35" spans="1:14">
      <c r="A35" t="s">
        <v>23</v>
      </c>
      <c r="B35" s="5">
        <v>80420.77</v>
      </c>
      <c r="C35" s="5">
        <v>79993.25</v>
      </c>
      <c r="D35" s="5">
        <v>71924.5</v>
      </c>
      <c r="E35" s="5">
        <v>72622.070000000007</v>
      </c>
      <c r="F35" s="5">
        <v>80102.11</v>
      </c>
      <c r="G35" s="5">
        <v>69891.09</v>
      </c>
      <c r="H35" s="5">
        <v>81470.91</v>
      </c>
      <c r="I35" s="5">
        <v>75709.61</v>
      </c>
      <c r="J35" s="5">
        <v>71647.460000000006</v>
      </c>
      <c r="K35" s="5">
        <v>84936.49</v>
      </c>
      <c r="L35" s="5">
        <v>73053.66</v>
      </c>
      <c r="M35" s="5">
        <v>83267.44</v>
      </c>
      <c r="N35" s="5">
        <f t="shared" si="0"/>
        <v>925039.3600000001</v>
      </c>
    </row>
    <row r="36" spans="1:14">
      <c r="A36" t="s">
        <v>24</v>
      </c>
      <c r="B36" s="5">
        <v>137205.71</v>
      </c>
      <c r="C36" s="5">
        <v>124123.05</v>
      </c>
      <c r="D36" s="5">
        <v>127729.39</v>
      </c>
      <c r="E36" s="5">
        <v>123645.38</v>
      </c>
      <c r="F36" s="5">
        <v>144449.19</v>
      </c>
      <c r="G36" s="5">
        <v>138735.82999999999</v>
      </c>
      <c r="H36" s="5">
        <v>147638.19</v>
      </c>
      <c r="I36" s="5">
        <v>140616.76999999999</v>
      </c>
      <c r="J36" s="5">
        <v>156453.6</v>
      </c>
      <c r="K36" s="5">
        <v>150661.17000000001</v>
      </c>
      <c r="L36" s="5">
        <v>140677.57999999999</v>
      </c>
      <c r="M36" s="5">
        <v>160155.29999999999</v>
      </c>
      <c r="N36" s="5">
        <f t="shared" si="0"/>
        <v>1692091.1600000001</v>
      </c>
    </row>
    <row r="37" spans="1:14">
      <c r="A37" t="s">
        <v>25</v>
      </c>
      <c r="B37" s="5">
        <v>297905.87</v>
      </c>
      <c r="C37" s="5">
        <v>243810.94</v>
      </c>
      <c r="D37" s="5">
        <v>247457.34</v>
      </c>
      <c r="E37" s="5">
        <v>263816.21000000002</v>
      </c>
      <c r="F37" s="5">
        <v>274560.5</v>
      </c>
      <c r="G37" s="5">
        <v>287600.88</v>
      </c>
      <c r="H37" s="5">
        <v>314889.31</v>
      </c>
      <c r="I37" s="5">
        <v>282148.89</v>
      </c>
      <c r="J37" s="5">
        <v>291712.78000000003</v>
      </c>
      <c r="K37" s="5">
        <v>297202.02</v>
      </c>
      <c r="L37" s="5">
        <v>277480.28000000003</v>
      </c>
      <c r="M37" s="5">
        <v>308108.74</v>
      </c>
      <c r="N37" s="5">
        <f t="shared" si="0"/>
        <v>3386693.7600000007</v>
      </c>
    </row>
    <row r="38" spans="1:14">
      <c r="A38" t="s">
        <v>102</v>
      </c>
      <c r="B38" s="5">
        <v>814613.48</v>
      </c>
      <c r="C38" s="5">
        <v>755355.69</v>
      </c>
      <c r="D38" s="5">
        <v>744562.15</v>
      </c>
      <c r="E38" s="5">
        <v>774412.75</v>
      </c>
      <c r="F38" s="5">
        <v>822735.22</v>
      </c>
      <c r="G38" s="5">
        <v>856349.9</v>
      </c>
      <c r="H38" s="5">
        <v>898952.35</v>
      </c>
      <c r="I38" s="5">
        <v>792916.7</v>
      </c>
      <c r="J38" s="5">
        <v>806487.23</v>
      </c>
      <c r="K38" s="5">
        <v>804268.81</v>
      </c>
      <c r="L38" s="5">
        <v>687807.89</v>
      </c>
      <c r="M38" s="5">
        <v>855244.75</v>
      </c>
      <c r="N38" s="5">
        <f t="shared" si="0"/>
        <v>9613706.9200000018</v>
      </c>
    </row>
    <row r="39" spans="1:14">
      <c r="A39" t="s">
        <v>27</v>
      </c>
      <c r="B39" s="5">
        <v>1173808.3600000001</v>
      </c>
      <c r="C39" s="5">
        <v>1096722.77</v>
      </c>
      <c r="D39" s="5">
        <v>1107659.6100000001</v>
      </c>
      <c r="E39" s="5">
        <v>1106647.23</v>
      </c>
      <c r="F39" s="5">
        <v>1222993.3400000001</v>
      </c>
      <c r="G39" s="5">
        <v>1254141.6100000001</v>
      </c>
      <c r="H39" s="5">
        <v>1386367.06</v>
      </c>
      <c r="I39" s="5">
        <v>1332671.53</v>
      </c>
      <c r="J39" s="5">
        <v>1356340.29</v>
      </c>
      <c r="K39" s="5">
        <v>1283788.46</v>
      </c>
      <c r="L39" s="5">
        <v>1070359.03</v>
      </c>
      <c r="M39" s="5">
        <v>1247242.3400000001</v>
      </c>
      <c r="N39" s="5">
        <f t="shared" si="0"/>
        <v>14638741.630000001</v>
      </c>
    </row>
    <row r="40" spans="1:14">
      <c r="A40" t="s">
        <v>103</v>
      </c>
      <c r="B40" s="5">
        <v>46236890.75</v>
      </c>
      <c r="C40" s="5">
        <v>44434550.109999999</v>
      </c>
      <c r="D40" s="5">
        <v>44653229.189999998</v>
      </c>
      <c r="E40" s="5">
        <v>44709497.170000002</v>
      </c>
      <c r="F40" s="5">
        <v>46316431.850000001</v>
      </c>
      <c r="G40" s="5">
        <v>47101376.450000003</v>
      </c>
      <c r="H40" s="5">
        <v>54196974.549999997</v>
      </c>
      <c r="I40" s="5">
        <v>46355964.469999999</v>
      </c>
      <c r="J40" s="5">
        <v>46167154.899999999</v>
      </c>
      <c r="K40" s="5">
        <v>40970639.659999996</v>
      </c>
      <c r="L40" s="5">
        <v>32638239.620000001</v>
      </c>
      <c r="M40" s="5">
        <v>40529598.869999997</v>
      </c>
      <c r="N40" s="5">
        <f t="shared" si="0"/>
        <v>534310547.59000003</v>
      </c>
    </row>
    <row r="41" spans="1:14">
      <c r="A41" t="s">
        <v>29</v>
      </c>
      <c r="B41" s="5">
        <v>84084.03</v>
      </c>
      <c r="C41" s="5">
        <v>74598.710000000006</v>
      </c>
      <c r="D41" s="5">
        <v>68624.639999999999</v>
      </c>
      <c r="E41" s="5">
        <v>76015.5</v>
      </c>
      <c r="F41" s="5">
        <v>69066.53</v>
      </c>
      <c r="G41" s="5">
        <v>62655.17</v>
      </c>
      <c r="H41" s="5">
        <v>96566.86</v>
      </c>
      <c r="I41" s="5">
        <v>75342.539999999994</v>
      </c>
      <c r="J41" s="5">
        <v>75445.919999999998</v>
      </c>
      <c r="K41" s="5">
        <v>76804.42</v>
      </c>
      <c r="L41" s="5">
        <v>90776.15</v>
      </c>
      <c r="M41" s="5">
        <v>90437.8</v>
      </c>
      <c r="N41" s="5">
        <f t="shared" si="0"/>
        <v>940418.27000000025</v>
      </c>
    </row>
    <row r="42" spans="1:14">
      <c r="A42" t="s">
        <v>104</v>
      </c>
      <c r="B42" s="5">
        <v>1747533.36</v>
      </c>
      <c r="C42" s="5">
        <v>1663018.69</v>
      </c>
      <c r="D42" s="5">
        <v>1775231.91</v>
      </c>
      <c r="E42" s="5">
        <v>1653841.58</v>
      </c>
      <c r="F42" s="5">
        <v>1904372.83</v>
      </c>
      <c r="G42" s="5">
        <v>2014456.65</v>
      </c>
      <c r="H42" s="5">
        <v>2410429.7599999998</v>
      </c>
      <c r="I42" s="5">
        <v>2070809.42</v>
      </c>
      <c r="J42" s="5">
        <v>2009779.54</v>
      </c>
      <c r="K42" s="5">
        <v>1720851.17</v>
      </c>
      <c r="L42" s="5">
        <v>1361593.67</v>
      </c>
      <c r="M42" s="5">
        <v>1681116.52</v>
      </c>
      <c r="N42" s="5">
        <f t="shared" si="0"/>
        <v>22013035.100000005</v>
      </c>
    </row>
    <row r="43" spans="1:14">
      <c r="A43" t="s">
        <v>31</v>
      </c>
      <c r="B43" s="5">
        <v>710218.58</v>
      </c>
      <c r="C43" s="5">
        <v>594453.31000000006</v>
      </c>
      <c r="D43" s="5">
        <v>572917.75</v>
      </c>
      <c r="E43" s="5">
        <v>582670.1</v>
      </c>
      <c r="F43" s="5">
        <v>552290.56999999995</v>
      </c>
      <c r="G43" s="5">
        <v>561282.38</v>
      </c>
      <c r="H43" s="5">
        <v>615032.15</v>
      </c>
      <c r="I43" s="5">
        <v>524637.80000000005</v>
      </c>
      <c r="J43" s="5">
        <v>525374.78</v>
      </c>
      <c r="K43" s="5">
        <v>587555.26</v>
      </c>
      <c r="L43" s="5">
        <v>516076.91</v>
      </c>
      <c r="M43" s="5">
        <v>589520.84</v>
      </c>
      <c r="N43" s="5">
        <f t="shared" si="0"/>
        <v>6932030.4299999997</v>
      </c>
    </row>
    <row r="44" spans="1:14">
      <c r="A44" t="s">
        <v>32</v>
      </c>
      <c r="B44" s="5">
        <v>86990.12</v>
      </c>
      <c r="C44" s="5">
        <v>76578.759999999995</v>
      </c>
      <c r="D44" s="5">
        <v>94480.03</v>
      </c>
      <c r="E44" s="5">
        <v>87099.46</v>
      </c>
      <c r="F44" s="5">
        <v>75596.98</v>
      </c>
      <c r="G44" s="5">
        <v>87929.76</v>
      </c>
      <c r="H44" s="5">
        <v>95891.93</v>
      </c>
      <c r="I44" s="5">
        <v>111051.43</v>
      </c>
      <c r="J44" s="5">
        <v>85631.42</v>
      </c>
      <c r="K44" s="5">
        <v>77109.42</v>
      </c>
      <c r="L44" s="5">
        <v>76370.64</v>
      </c>
      <c r="M44" s="5">
        <v>94621.68</v>
      </c>
      <c r="N44" s="5">
        <f t="shared" si="0"/>
        <v>1049351.6300000001</v>
      </c>
    </row>
    <row r="45" spans="1:14">
      <c r="A45" t="s">
        <v>33</v>
      </c>
      <c r="B45" s="5">
        <v>26408.89</v>
      </c>
      <c r="C45" s="5">
        <v>23797.42</v>
      </c>
      <c r="D45" s="5">
        <v>24740.38</v>
      </c>
      <c r="E45" s="5">
        <v>25923.759999999998</v>
      </c>
      <c r="F45" s="5">
        <v>24104.17</v>
      </c>
      <c r="G45" s="5">
        <v>21177.360000000001</v>
      </c>
      <c r="H45" s="5">
        <v>28162.71</v>
      </c>
      <c r="I45" s="5">
        <v>25295.27</v>
      </c>
      <c r="J45" s="5">
        <v>25433.51</v>
      </c>
      <c r="K45" s="5">
        <v>30066.62</v>
      </c>
      <c r="L45" s="5">
        <v>26834.55</v>
      </c>
      <c r="M45" s="5">
        <v>30304</v>
      </c>
      <c r="N45" s="5">
        <f t="shared" si="0"/>
        <v>312248.63999999996</v>
      </c>
    </row>
    <row r="46" spans="1:14">
      <c r="A46" t="s">
        <v>105</v>
      </c>
      <c r="B46" s="5">
        <v>3465158.15</v>
      </c>
      <c r="C46" s="5">
        <v>3366902.69</v>
      </c>
      <c r="D46" s="5">
        <v>3371848.65</v>
      </c>
      <c r="E46" s="5">
        <v>3337743.48</v>
      </c>
      <c r="F46" s="5">
        <v>3563155.91</v>
      </c>
      <c r="G46" s="5">
        <v>3731474.07</v>
      </c>
      <c r="H46" s="5">
        <v>4080086.58</v>
      </c>
      <c r="I46" s="5">
        <v>3641321.77</v>
      </c>
      <c r="J46" s="5">
        <v>3608765.12</v>
      </c>
      <c r="K46" s="5">
        <v>3444569.55</v>
      </c>
      <c r="L46" s="5">
        <v>2886195.94</v>
      </c>
      <c r="M46" s="5">
        <v>3416663.88</v>
      </c>
      <c r="N46" s="5">
        <f t="shared" si="0"/>
        <v>41913885.789999999</v>
      </c>
    </row>
    <row r="47" spans="1:14">
      <c r="A47" t="s">
        <v>106</v>
      </c>
      <c r="B47" s="5">
        <v>5647111.2000000002</v>
      </c>
      <c r="C47" s="5">
        <v>5448404.5899999999</v>
      </c>
      <c r="D47" s="5">
        <v>5219360.76</v>
      </c>
      <c r="E47" s="5">
        <v>5250837.47</v>
      </c>
      <c r="F47" s="5">
        <v>5831741.8799999999</v>
      </c>
      <c r="G47" s="5">
        <v>6378712.8200000003</v>
      </c>
      <c r="H47" s="5">
        <v>7211005.9000000004</v>
      </c>
      <c r="I47" s="5">
        <v>6922580.5800000001</v>
      </c>
      <c r="J47" s="5">
        <v>7038024.1200000001</v>
      </c>
      <c r="K47" s="5">
        <v>6055183.7699999996</v>
      </c>
      <c r="L47" s="5">
        <v>4178626.1</v>
      </c>
      <c r="M47" s="5">
        <v>5175636.87</v>
      </c>
      <c r="N47" s="5">
        <f t="shared" si="0"/>
        <v>70357226.059999987</v>
      </c>
    </row>
    <row r="48" spans="1:14">
      <c r="A48" t="s">
        <v>107</v>
      </c>
      <c r="B48" s="5">
        <v>4911978.91</v>
      </c>
      <c r="C48" s="5">
        <v>4744272.8499999996</v>
      </c>
      <c r="D48" s="5">
        <v>4956637.37</v>
      </c>
      <c r="E48" s="5">
        <v>4924615.21</v>
      </c>
      <c r="F48" s="5">
        <v>4901663.67</v>
      </c>
      <c r="G48" s="5">
        <v>4809467.1399999997</v>
      </c>
      <c r="H48" s="5">
        <v>5423587.6100000003</v>
      </c>
      <c r="I48" s="5">
        <v>4581031.8</v>
      </c>
      <c r="J48" s="5">
        <v>4524171.9800000004</v>
      </c>
      <c r="K48" s="5">
        <v>4252786.7699999996</v>
      </c>
      <c r="L48" s="5">
        <v>3523607.95</v>
      </c>
      <c r="M48" s="5">
        <v>4178271.46</v>
      </c>
      <c r="N48" s="5">
        <f t="shared" si="0"/>
        <v>55732092.719999991</v>
      </c>
    </row>
    <row r="49" spans="1:14">
      <c r="A49" t="s">
        <v>37</v>
      </c>
      <c r="B49" s="5">
        <v>287212.19</v>
      </c>
      <c r="C49" s="5">
        <v>264990.78999999998</v>
      </c>
      <c r="D49" s="5">
        <v>253941.14</v>
      </c>
      <c r="E49" s="5">
        <v>265104.55</v>
      </c>
      <c r="F49" s="5">
        <v>264739.09000000003</v>
      </c>
      <c r="G49" s="5">
        <v>282007.08</v>
      </c>
      <c r="H49" s="5">
        <v>298066.40999999997</v>
      </c>
      <c r="I49" s="5">
        <v>273003.28000000003</v>
      </c>
      <c r="J49" s="5">
        <v>281102.93</v>
      </c>
      <c r="K49" s="5">
        <v>298000.14</v>
      </c>
      <c r="L49" s="5">
        <v>263450.63</v>
      </c>
      <c r="M49" s="5">
        <v>327657.68</v>
      </c>
      <c r="N49" s="5">
        <f t="shared" si="0"/>
        <v>3359275.9100000006</v>
      </c>
    </row>
    <row r="50" spans="1:14">
      <c r="A50" t="s">
        <v>38</v>
      </c>
      <c r="B50" s="5">
        <v>49468.1</v>
      </c>
      <c r="C50" s="5">
        <v>36644.71</v>
      </c>
      <c r="D50" s="5">
        <v>33698.400000000001</v>
      </c>
      <c r="E50" s="5">
        <v>45440.22</v>
      </c>
      <c r="F50" s="5">
        <v>33961.43</v>
      </c>
      <c r="G50" s="5">
        <v>37745.5</v>
      </c>
      <c r="H50" s="5">
        <v>44069.599999999999</v>
      </c>
      <c r="I50" s="5">
        <v>38690.879999999997</v>
      </c>
      <c r="J50" s="5">
        <v>33735.51</v>
      </c>
      <c r="K50" s="5">
        <v>37273.29</v>
      </c>
      <c r="L50" s="5">
        <v>43112.41</v>
      </c>
      <c r="M50" s="5">
        <v>36588.26</v>
      </c>
      <c r="N50" s="5">
        <f t="shared" si="0"/>
        <v>470428.30999999994</v>
      </c>
    </row>
    <row r="51" spans="1:14">
      <c r="A51" t="s">
        <v>39</v>
      </c>
      <c r="B51" s="5">
        <v>125832.55</v>
      </c>
      <c r="C51" s="5">
        <v>116701.49</v>
      </c>
      <c r="D51" s="5">
        <v>117650.66</v>
      </c>
      <c r="E51" s="5">
        <v>112125.44</v>
      </c>
      <c r="F51" s="5">
        <v>108321.42</v>
      </c>
      <c r="G51" s="5">
        <v>106369.69</v>
      </c>
      <c r="H51" s="5">
        <v>122291.85</v>
      </c>
      <c r="I51" s="5">
        <v>107049.2</v>
      </c>
      <c r="J51" s="5">
        <v>109402.22</v>
      </c>
      <c r="K51" s="5">
        <v>121277.69</v>
      </c>
      <c r="L51" s="5">
        <v>113424.28</v>
      </c>
      <c r="M51" s="5">
        <v>125644.72</v>
      </c>
      <c r="N51" s="5">
        <f t="shared" si="0"/>
        <v>1386091.21</v>
      </c>
    </row>
    <row r="52" spans="1:14">
      <c r="A52" t="s">
        <v>108</v>
      </c>
      <c r="B52" s="5">
        <v>4630739.8899999997</v>
      </c>
      <c r="C52" s="5">
        <v>4455927.58</v>
      </c>
      <c r="D52" s="5">
        <v>4292821.84</v>
      </c>
      <c r="E52" s="5">
        <v>4467356.5199999996</v>
      </c>
      <c r="F52" s="5">
        <v>4626950.63</v>
      </c>
      <c r="G52" s="5">
        <v>4809505.8600000003</v>
      </c>
      <c r="H52" s="5">
        <v>5920841.6200000001</v>
      </c>
      <c r="I52" s="5">
        <v>4972058.3</v>
      </c>
      <c r="J52" s="5">
        <v>4995411.13</v>
      </c>
      <c r="K52" s="5">
        <v>4503583.4800000004</v>
      </c>
      <c r="L52" s="5">
        <v>3466228.45</v>
      </c>
      <c r="M52" s="5">
        <v>4384836.53</v>
      </c>
      <c r="N52" s="5">
        <f t="shared" si="0"/>
        <v>55526261.829999998</v>
      </c>
    </row>
    <row r="53" spans="1:14">
      <c r="A53" t="s">
        <v>41</v>
      </c>
      <c r="B53" s="5">
        <v>3603578.89</v>
      </c>
      <c r="C53" s="5">
        <v>3510163.01</v>
      </c>
      <c r="D53" s="5">
        <v>3499784.91</v>
      </c>
      <c r="E53" s="5">
        <v>3434843.18</v>
      </c>
      <c r="F53" s="5">
        <v>3783175.38</v>
      </c>
      <c r="G53" s="5">
        <v>3712419.2</v>
      </c>
      <c r="H53" s="5">
        <v>4134007.15</v>
      </c>
      <c r="I53" s="5">
        <v>3696229.36</v>
      </c>
      <c r="J53" s="5">
        <v>3737747.71</v>
      </c>
      <c r="K53" s="5">
        <v>3685330.99</v>
      </c>
      <c r="L53" s="5">
        <v>3123722.31</v>
      </c>
      <c r="M53" s="5">
        <v>3751426.02</v>
      </c>
      <c r="N53" s="5">
        <f t="shared" si="0"/>
        <v>43672428.110000007</v>
      </c>
    </row>
    <row r="54" spans="1:14">
      <c r="A54" t="s">
        <v>42</v>
      </c>
      <c r="B54" s="5">
        <v>1302460.68</v>
      </c>
      <c r="C54" s="5">
        <v>1308171.76</v>
      </c>
      <c r="D54" s="5">
        <v>1247235.8799999999</v>
      </c>
      <c r="E54" s="5">
        <v>1193191.3999999999</v>
      </c>
      <c r="F54" s="5">
        <v>1318773.96</v>
      </c>
      <c r="G54" s="5">
        <v>1450003.8</v>
      </c>
      <c r="H54" s="5">
        <v>1614848.99</v>
      </c>
      <c r="I54" s="5">
        <v>1428705.75</v>
      </c>
      <c r="J54" s="5">
        <v>1432301.48</v>
      </c>
      <c r="K54" s="5">
        <v>1265853.48</v>
      </c>
      <c r="L54" s="5">
        <v>992479.22</v>
      </c>
      <c r="M54" s="5">
        <v>1294975.79</v>
      </c>
      <c r="N54" s="5">
        <f t="shared" si="0"/>
        <v>15849002.190000001</v>
      </c>
    </row>
    <row r="55" spans="1:14">
      <c r="A55" t="s">
        <v>109</v>
      </c>
      <c r="B55" s="5">
        <v>4641317.75</v>
      </c>
      <c r="C55" s="5">
        <v>4754256.41</v>
      </c>
      <c r="D55" s="5">
        <v>4237963.8899999997</v>
      </c>
      <c r="E55" s="5">
        <v>2944527.82</v>
      </c>
      <c r="F55" s="5">
        <v>3692051.58</v>
      </c>
      <c r="G55" s="5">
        <v>4257388.79</v>
      </c>
      <c r="H55" s="5">
        <v>5239259.96</v>
      </c>
      <c r="I55" s="5">
        <v>5353024.53</v>
      </c>
      <c r="J55" s="5">
        <v>5450844.8799999999</v>
      </c>
      <c r="K55" s="5">
        <v>3531871.2</v>
      </c>
      <c r="L55" s="5">
        <v>1646316.25</v>
      </c>
      <c r="M55" s="5">
        <v>2010931.3</v>
      </c>
      <c r="N55" s="5">
        <f t="shared" si="0"/>
        <v>47759754.360000007</v>
      </c>
    </row>
    <row r="56" spans="1:14">
      <c r="A56" t="s">
        <v>110</v>
      </c>
      <c r="B56" s="5">
        <v>1066454.3700000001</v>
      </c>
      <c r="C56" s="5">
        <v>1036971.98</v>
      </c>
      <c r="D56" s="5">
        <v>897126.25</v>
      </c>
      <c r="E56" s="5">
        <v>808069.72</v>
      </c>
      <c r="F56" s="5">
        <v>896823.66</v>
      </c>
      <c r="G56" s="5">
        <v>901423.5</v>
      </c>
      <c r="H56" s="5">
        <v>943799.81</v>
      </c>
      <c r="I56" s="5">
        <v>838944.56</v>
      </c>
      <c r="J56" s="5">
        <v>902320.18</v>
      </c>
      <c r="K56" s="5">
        <v>864739.6</v>
      </c>
      <c r="L56" s="5">
        <v>625108.56999999995</v>
      </c>
      <c r="M56" s="5">
        <v>877820.26</v>
      </c>
      <c r="N56" s="5">
        <f t="shared" si="0"/>
        <v>10659602.460000001</v>
      </c>
    </row>
    <row r="57" spans="1:14">
      <c r="A57" t="s">
        <v>111</v>
      </c>
      <c r="B57" s="5">
        <v>2602378.1</v>
      </c>
      <c r="C57" s="5">
        <v>2541253.75</v>
      </c>
      <c r="D57" s="5">
        <v>2075826</v>
      </c>
      <c r="E57" s="5">
        <v>1853894.35</v>
      </c>
      <c r="F57" s="5">
        <v>1793198.34</v>
      </c>
      <c r="G57" s="5">
        <v>1601469.47</v>
      </c>
      <c r="H57" s="5">
        <v>1744441.8</v>
      </c>
      <c r="I57" s="5">
        <v>1523048.28</v>
      </c>
      <c r="J57" s="5">
        <v>1582733.1</v>
      </c>
      <c r="K57" s="5">
        <v>1546688.79</v>
      </c>
      <c r="L57" s="5">
        <v>1302920.46</v>
      </c>
      <c r="M57" s="5">
        <v>1920065.36</v>
      </c>
      <c r="N57" s="5">
        <f t="shared" si="0"/>
        <v>22087917.800000001</v>
      </c>
    </row>
    <row r="58" spans="1:14">
      <c r="A58" t="s">
        <v>46</v>
      </c>
      <c r="B58" s="5">
        <v>391074.64</v>
      </c>
      <c r="C58" s="5">
        <v>392813.53</v>
      </c>
      <c r="D58" s="5">
        <v>396284.18</v>
      </c>
      <c r="E58" s="5">
        <v>382128.21</v>
      </c>
      <c r="F58" s="5">
        <v>422651.6</v>
      </c>
      <c r="G58" s="5">
        <v>447187.36</v>
      </c>
      <c r="H58" s="5">
        <v>498429.8</v>
      </c>
      <c r="I58" s="5">
        <v>450880.32</v>
      </c>
      <c r="J58" s="5">
        <v>458692.52</v>
      </c>
      <c r="K58" s="5">
        <v>448352.64</v>
      </c>
      <c r="L58" s="5">
        <v>390721.09</v>
      </c>
      <c r="M58" s="5">
        <v>413128.65</v>
      </c>
      <c r="N58" s="5">
        <f t="shared" si="0"/>
        <v>5092344.54</v>
      </c>
    </row>
    <row r="59" spans="1:14">
      <c r="A59" t="s">
        <v>112</v>
      </c>
      <c r="B59" s="5">
        <v>22442145.879999999</v>
      </c>
      <c r="C59" s="5">
        <v>21770731.18</v>
      </c>
      <c r="D59" s="5">
        <v>20484616.300000001</v>
      </c>
      <c r="E59" s="5">
        <v>20193766.09</v>
      </c>
      <c r="F59" s="5">
        <v>22312977.48</v>
      </c>
      <c r="G59" s="5">
        <v>22863785.489999998</v>
      </c>
      <c r="H59" s="5">
        <v>25056940.199999999</v>
      </c>
      <c r="I59" s="5">
        <v>22658281.43</v>
      </c>
      <c r="J59" s="5">
        <v>21852000.850000001</v>
      </c>
      <c r="K59" s="5">
        <v>16205327.93</v>
      </c>
      <c r="L59" s="5">
        <v>9184897.0199999996</v>
      </c>
      <c r="M59" s="5">
        <v>10780116.48</v>
      </c>
      <c r="N59" s="5">
        <f t="shared" si="0"/>
        <v>235805586.33000001</v>
      </c>
    </row>
    <row r="60" spans="1:14">
      <c r="A60" t="s">
        <v>113</v>
      </c>
      <c r="B60" s="5">
        <v>7380447.8399999999</v>
      </c>
      <c r="C60" s="5">
        <v>7286417.2000000002</v>
      </c>
      <c r="D60" s="5">
        <v>6513318.25</v>
      </c>
      <c r="E60" s="5">
        <v>6063728.7699999996</v>
      </c>
      <c r="F60" s="5">
        <v>6784185.2999999998</v>
      </c>
      <c r="G60" s="5">
        <v>6974039.2699999996</v>
      </c>
      <c r="H60" s="5">
        <v>8111153.8499999996</v>
      </c>
      <c r="I60" s="5">
        <v>7195289.4299999997</v>
      </c>
      <c r="J60" s="5">
        <v>7248280.7699999996</v>
      </c>
      <c r="K60" s="5">
        <v>5264528.91</v>
      </c>
      <c r="L60" s="5">
        <v>3246339.28</v>
      </c>
      <c r="M60" s="5">
        <v>4290776.0599999996</v>
      </c>
      <c r="N60" s="5">
        <f t="shared" si="0"/>
        <v>76358504.929999992</v>
      </c>
    </row>
    <row r="61" spans="1:14">
      <c r="A61" t="s">
        <v>114</v>
      </c>
      <c r="B61" s="5">
        <v>19924010.609999999</v>
      </c>
      <c r="C61" s="5">
        <v>19553289.75</v>
      </c>
      <c r="D61" s="5">
        <v>19188621.510000002</v>
      </c>
      <c r="E61" s="5">
        <v>19848607.829999998</v>
      </c>
      <c r="F61" s="5">
        <v>21347088.609999999</v>
      </c>
      <c r="G61" s="5">
        <v>22334371.18</v>
      </c>
      <c r="H61" s="5">
        <v>26999469.239999998</v>
      </c>
      <c r="I61" s="5">
        <v>22993603.219999999</v>
      </c>
      <c r="J61" s="5">
        <v>22533331.530000001</v>
      </c>
      <c r="K61" s="5">
        <v>18460002.440000001</v>
      </c>
      <c r="L61" s="5">
        <v>13693739.16</v>
      </c>
      <c r="M61" s="5">
        <v>16583129.99</v>
      </c>
      <c r="N61" s="5">
        <f t="shared" si="0"/>
        <v>243459265.07000002</v>
      </c>
    </row>
    <row r="62" spans="1:14">
      <c r="A62" t="s">
        <v>50</v>
      </c>
      <c r="B62" s="5">
        <v>4960835.9400000004</v>
      </c>
      <c r="C62" s="5">
        <v>4700383.1900000004</v>
      </c>
      <c r="D62" s="5">
        <v>4677271.96</v>
      </c>
      <c r="E62" s="5">
        <v>4741102.34</v>
      </c>
      <c r="F62" s="5">
        <v>4926334.78</v>
      </c>
      <c r="G62" s="5">
        <v>5113944.6500000004</v>
      </c>
      <c r="H62" s="5">
        <v>5780815.3099999996</v>
      </c>
      <c r="I62" s="5">
        <v>4855557.76</v>
      </c>
      <c r="J62" s="5">
        <v>4921653.5999999996</v>
      </c>
      <c r="K62" s="5">
        <v>4708012.8899999997</v>
      </c>
      <c r="L62" s="5">
        <v>3890193.79</v>
      </c>
      <c r="M62" s="5">
        <v>4957066.03</v>
      </c>
      <c r="N62" s="5">
        <f t="shared" si="0"/>
        <v>58233172.240000002</v>
      </c>
    </row>
    <row r="63" spans="1:14">
      <c r="A63" t="s">
        <v>115</v>
      </c>
      <c r="B63" s="5">
        <v>13140278.470000001</v>
      </c>
      <c r="C63" s="5">
        <v>12630034.73</v>
      </c>
      <c r="D63" s="5">
        <v>11953233.199999999</v>
      </c>
      <c r="E63" s="5">
        <v>11819564.9</v>
      </c>
      <c r="F63" s="5">
        <v>12437531.91</v>
      </c>
      <c r="G63" s="5">
        <v>12540673.529999999</v>
      </c>
      <c r="H63" s="5">
        <v>14386872.27</v>
      </c>
      <c r="I63" s="5">
        <v>12830800.189999999</v>
      </c>
      <c r="J63" s="5">
        <v>12996214.439999999</v>
      </c>
      <c r="K63" s="5">
        <v>11607322.09</v>
      </c>
      <c r="L63" s="5">
        <v>8578275.4100000001</v>
      </c>
      <c r="M63" s="5">
        <v>11240246.050000001</v>
      </c>
      <c r="N63" s="5">
        <f t="shared" si="0"/>
        <v>146161047.19000003</v>
      </c>
    </row>
    <row r="64" spans="1:14">
      <c r="A64" t="s">
        <v>116</v>
      </c>
      <c r="B64" s="5">
        <v>7000647.9500000002</v>
      </c>
      <c r="C64" s="5">
        <v>6918104.2300000004</v>
      </c>
      <c r="D64" s="5">
        <v>6773378.3399999999</v>
      </c>
      <c r="E64" s="5">
        <v>6652204.5300000003</v>
      </c>
      <c r="F64" s="5">
        <v>7240902.4699999997</v>
      </c>
      <c r="G64" s="5">
        <v>7169801.0899999999</v>
      </c>
      <c r="H64" s="5">
        <v>7975709.9900000002</v>
      </c>
      <c r="I64" s="5">
        <v>7650933.0300000003</v>
      </c>
      <c r="J64" s="5">
        <v>7360953.1299999999</v>
      </c>
      <c r="K64" s="5">
        <v>7133181.5899999999</v>
      </c>
      <c r="L64" s="5">
        <v>5983238.5700000003</v>
      </c>
      <c r="M64" s="5">
        <v>6866625.5800000001</v>
      </c>
      <c r="N64" s="5">
        <f t="shared" si="0"/>
        <v>84725680.500000015</v>
      </c>
    </row>
    <row r="65" spans="1:14">
      <c r="A65" t="s">
        <v>117</v>
      </c>
      <c r="B65" s="5">
        <v>502867.42</v>
      </c>
      <c r="C65" s="5">
        <v>472233.94</v>
      </c>
      <c r="D65" s="5">
        <v>473961.72</v>
      </c>
      <c r="E65" s="5">
        <v>455412.27</v>
      </c>
      <c r="F65" s="5">
        <v>480455.67999999999</v>
      </c>
      <c r="G65" s="5">
        <v>467735.69</v>
      </c>
      <c r="H65" s="5">
        <v>526723.93999999994</v>
      </c>
      <c r="I65" s="5">
        <v>475114.02</v>
      </c>
      <c r="J65" s="5">
        <v>508571.01</v>
      </c>
      <c r="K65" s="5">
        <v>541758.64</v>
      </c>
      <c r="L65" s="5">
        <v>533161.86</v>
      </c>
      <c r="M65" s="5">
        <v>561127.43999999994</v>
      </c>
      <c r="N65" s="5">
        <f t="shared" si="0"/>
        <v>5999123.6300000008</v>
      </c>
    </row>
    <row r="66" spans="1:14">
      <c r="A66" t="s">
        <v>118</v>
      </c>
      <c r="B66" s="5">
        <v>1709977.84</v>
      </c>
      <c r="C66" s="5">
        <v>1681544.8</v>
      </c>
      <c r="D66" s="5">
        <v>1521533.3</v>
      </c>
      <c r="E66" s="5">
        <v>1438126.04</v>
      </c>
      <c r="F66" s="5">
        <v>1592729.43</v>
      </c>
      <c r="G66" s="5">
        <v>1614622.67</v>
      </c>
      <c r="H66" s="5">
        <v>1875208.64</v>
      </c>
      <c r="I66" s="5">
        <v>1598358.08</v>
      </c>
      <c r="J66" s="5">
        <v>1656919.49</v>
      </c>
      <c r="K66" s="5">
        <v>1415135.78</v>
      </c>
      <c r="L66" s="5">
        <v>1131902.56</v>
      </c>
      <c r="M66" s="5">
        <v>1459705.59</v>
      </c>
      <c r="N66" s="5">
        <f t="shared" si="0"/>
        <v>18695764.219999999</v>
      </c>
    </row>
    <row r="67" spans="1:14">
      <c r="A67" t="s">
        <v>119</v>
      </c>
      <c r="B67" s="5">
        <v>2587603.7799999998</v>
      </c>
      <c r="C67" s="5">
        <v>2522013.16</v>
      </c>
      <c r="D67" s="5">
        <v>2446337.63</v>
      </c>
      <c r="E67" s="5">
        <v>2407046.21</v>
      </c>
      <c r="F67" s="5">
        <v>2757748.47</v>
      </c>
      <c r="G67" s="5">
        <v>2742152.26</v>
      </c>
      <c r="H67" s="5">
        <v>2950860.33</v>
      </c>
      <c r="I67" s="5">
        <v>2742175.26</v>
      </c>
      <c r="J67" s="5">
        <v>2784623.07</v>
      </c>
      <c r="K67" s="5">
        <v>2580293.62</v>
      </c>
      <c r="L67" s="5">
        <v>2208798.1</v>
      </c>
      <c r="M67" s="5">
        <v>2614167.42</v>
      </c>
      <c r="N67" s="5">
        <f t="shared" si="0"/>
        <v>31343819.310000002</v>
      </c>
    </row>
    <row r="68" spans="1:14">
      <c r="A68" t="s">
        <v>120</v>
      </c>
      <c r="B68" s="5">
        <v>1518666.9</v>
      </c>
      <c r="C68" s="5">
        <v>1463528.07</v>
      </c>
      <c r="D68" s="5">
        <v>1309969.3999999999</v>
      </c>
      <c r="E68" s="5">
        <v>1324038.71</v>
      </c>
      <c r="F68" s="5">
        <v>1296380.9099999999</v>
      </c>
      <c r="G68" s="5">
        <v>1275916.78</v>
      </c>
      <c r="H68" s="5">
        <v>1381758.44</v>
      </c>
      <c r="I68" s="5">
        <v>1156627.4099999999</v>
      </c>
      <c r="J68" s="5">
        <v>1241405.33</v>
      </c>
      <c r="K68" s="5">
        <v>1340630.52</v>
      </c>
      <c r="L68" s="5">
        <v>1232697.3899999999</v>
      </c>
      <c r="M68" s="5">
        <v>1545318.85</v>
      </c>
      <c r="N68" s="5">
        <f t="shared" si="0"/>
        <v>16086938.709999999</v>
      </c>
    </row>
    <row r="69" spans="1:14">
      <c r="A69" t="s">
        <v>121</v>
      </c>
      <c r="B69" s="5">
        <v>6205241.1900000004</v>
      </c>
      <c r="C69" s="5">
        <v>5698701.8399999999</v>
      </c>
      <c r="D69" s="5">
        <v>5428065.1699999999</v>
      </c>
      <c r="E69" s="5">
        <v>5670679.7999999998</v>
      </c>
      <c r="F69" s="5">
        <v>5991729.1399999997</v>
      </c>
      <c r="G69" s="5">
        <v>6478346.4800000004</v>
      </c>
      <c r="H69" s="5">
        <v>7442091.3099999996</v>
      </c>
      <c r="I69" s="5">
        <v>7091202.54</v>
      </c>
      <c r="J69" s="5">
        <v>6975967.0499999998</v>
      </c>
      <c r="K69" s="5">
        <v>5935962.3700000001</v>
      </c>
      <c r="L69" s="5">
        <v>4035188.67</v>
      </c>
      <c r="M69" s="5">
        <v>5237720.8899999997</v>
      </c>
      <c r="N69" s="5">
        <f t="shared" si="0"/>
        <v>72190896.450000003</v>
      </c>
    </row>
    <row r="70" spans="1:14">
      <c r="A70" t="s">
        <v>122</v>
      </c>
      <c r="B70" s="5">
        <v>5587508.2999999998</v>
      </c>
      <c r="C70" s="5">
        <v>5394017.5999999996</v>
      </c>
      <c r="D70" s="5">
        <v>5438829.75</v>
      </c>
      <c r="E70" s="5">
        <v>5405898.1100000003</v>
      </c>
      <c r="F70" s="5">
        <v>5630660.1500000004</v>
      </c>
      <c r="G70" s="5">
        <v>5662376.5700000003</v>
      </c>
      <c r="H70" s="5">
        <v>6410562.1699999999</v>
      </c>
      <c r="I70" s="5">
        <v>5340187.26</v>
      </c>
      <c r="J70" s="5">
        <v>5278398.38</v>
      </c>
      <c r="K70" s="5">
        <v>4958787.91</v>
      </c>
      <c r="L70" s="5">
        <v>4010863.57</v>
      </c>
      <c r="M70" s="5">
        <v>4947721.63</v>
      </c>
      <c r="N70" s="5">
        <f t="shared" si="0"/>
        <v>64065811.400000006</v>
      </c>
    </row>
    <row r="71" spans="1:14">
      <c r="A71" t="s">
        <v>59</v>
      </c>
      <c r="B71" s="5">
        <v>1050050.55</v>
      </c>
      <c r="C71" s="5">
        <v>981314.09</v>
      </c>
      <c r="D71" s="5">
        <v>1004080.21</v>
      </c>
      <c r="E71" s="5">
        <v>1031802.87</v>
      </c>
      <c r="F71" s="5">
        <v>1167794.83</v>
      </c>
      <c r="G71" s="5">
        <v>1165278.02</v>
      </c>
      <c r="H71" s="5">
        <v>1295357.03</v>
      </c>
      <c r="I71" s="5">
        <v>1319903.07</v>
      </c>
      <c r="J71" s="5">
        <v>1274736.57</v>
      </c>
      <c r="K71" s="5">
        <v>1175403.1599999999</v>
      </c>
      <c r="L71" s="5">
        <v>965994.88</v>
      </c>
      <c r="M71" s="5">
        <v>1111383.77</v>
      </c>
      <c r="N71" s="5">
        <f t="shared" si="0"/>
        <v>13543099.050000001</v>
      </c>
    </row>
    <row r="72" spans="1:14">
      <c r="A72" t="s">
        <v>123</v>
      </c>
      <c r="B72" s="5">
        <v>313706.73</v>
      </c>
      <c r="C72" s="5">
        <v>299335.88</v>
      </c>
      <c r="D72" s="5">
        <v>310270.46000000002</v>
      </c>
      <c r="E72" s="5">
        <v>301011.71000000002</v>
      </c>
      <c r="F72" s="5">
        <v>327357.13</v>
      </c>
      <c r="G72" s="5">
        <v>322044.09999999998</v>
      </c>
      <c r="H72" s="5">
        <v>331140.45</v>
      </c>
      <c r="I72" s="5">
        <v>299267.19</v>
      </c>
      <c r="J72" s="5">
        <v>321286.51</v>
      </c>
      <c r="K72" s="5">
        <v>332655.28999999998</v>
      </c>
      <c r="L72" s="5">
        <v>298722.23</v>
      </c>
      <c r="M72" s="5">
        <v>337243.3</v>
      </c>
      <c r="N72" s="5">
        <f t="shared" si="0"/>
        <v>3794040.98</v>
      </c>
    </row>
    <row r="73" spans="1:14">
      <c r="A73" t="s">
        <v>61</v>
      </c>
      <c r="B73" s="5">
        <v>200322.26</v>
      </c>
      <c r="C73" s="5">
        <v>200036.98</v>
      </c>
      <c r="D73" s="5">
        <v>180549.48</v>
      </c>
      <c r="E73" s="5">
        <v>155832.03</v>
      </c>
      <c r="F73" s="5">
        <v>184881.76</v>
      </c>
      <c r="G73" s="5">
        <v>175600.35</v>
      </c>
      <c r="H73" s="5">
        <v>179575.92</v>
      </c>
      <c r="I73" s="5">
        <v>161361.51</v>
      </c>
      <c r="J73" s="5">
        <v>171879.09</v>
      </c>
      <c r="K73" s="5">
        <v>192787.81</v>
      </c>
      <c r="L73" s="5">
        <v>173593.07</v>
      </c>
      <c r="M73" s="5">
        <v>209903.21</v>
      </c>
      <c r="N73" s="5">
        <f t="shared" si="0"/>
        <v>2186323.4700000002</v>
      </c>
    </row>
    <row r="74" spans="1:14">
      <c r="A74" t="s">
        <v>62</v>
      </c>
      <c r="B74" s="5">
        <v>48557.4</v>
      </c>
      <c r="C74" s="5">
        <v>44965.05</v>
      </c>
      <c r="D74" s="5">
        <v>46068.02</v>
      </c>
      <c r="E74" s="5">
        <v>46270.97</v>
      </c>
      <c r="F74" s="5">
        <v>44239.03</v>
      </c>
      <c r="G74" s="5">
        <v>47282.27</v>
      </c>
      <c r="H74" s="5">
        <v>45361.74</v>
      </c>
      <c r="I74" s="5">
        <v>44992.81</v>
      </c>
      <c r="J74" s="5">
        <v>45086.78</v>
      </c>
      <c r="K74" s="5">
        <v>49855.51</v>
      </c>
      <c r="L74" s="5">
        <v>50689.14</v>
      </c>
      <c r="M74" s="5">
        <v>51769.8</v>
      </c>
      <c r="N74" s="5">
        <f t="shared" si="0"/>
        <v>565138.52</v>
      </c>
    </row>
    <row r="75" spans="1:14">
      <c r="A75" t="s">
        <v>124</v>
      </c>
      <c r="B75" s="5">
        <v>3362102.39</v>
      </c>
      <c r="C75" s="5">
        <v>3307599.87</v>
      </c>
      <c r="D75" s="5">
        <v>3057660.34</v>
      </c>
      <c r="E75" s="5">
        <v>2802182.49</v>
      </c>
      <c r="F75" s="5">
        <v>3102816.66</v>
      </c>
      <c r="G75" s="5">
        <v>3108844.66</v>
      </c>
      <c r="H75" s="5">
        <v>3477136.62</v>
      </c>
      <c r="I75" s="5">
        <v>3304568.42</v>
      </c>
      <c r="J75" s="5">
        <v>3306340.62</v>
      </c>
      <c r="K75" s="5">
        <v>3075434.56</v>
      </c>
      <c r="L75" s="5">
        <v>2361597.92</v>
      </c>
      <c r="M75" s="5">
        <v>3045548.36</v>
      </c>
      <c r="N75" s="5">
        <f t="shared" si="0"/>
        <v>37311832.910000004</v>
      </c>
    </row>
    <row r="76" spans="1:14">
      <c r="A76" t="s">
        <v>125</v>
      </c>
      <c r="B76" s="5">
        <v>191846.06</v>
      </c>
      <c r="C76" s="5">
        <v>176692.72</v>
      </c>
      <c r="D76" s="5">
        <v>168822.42</v>
      </c>
      <c r="E76" s="5">
        <v>173281.92000000001</v>
      </c>
      <c r="F76" s="5">
        <v>166779.35</v>
      </c>
      <c r="G76" s="5">
        <v>166995.62</v>
      </c>
      <c r="H76" s="5">
        <v>176707.51</v>
      </c>
      <c r="I76" s="5">
        <v>155354.96</v>
      </c>
      <c r="J76" s="5">
        <v>156222.64000000001</v>
      </c>
      <c r="K76" s="5">
        <v>178687.86</v>
      </c>
      <c r="L76" s="5">
        <v>163351.81</v>
      </c>
      <c r="M76" s="5">
        <v>202481.63</v>
      </c>
      <c r="N76" s="5">
        <f t="shared" si="0"/>
        <v>2077224.5</v>
      </c>
    </row>
    <row r="77" spans="1:14">
      <c r="A77" t="s">
        <v>126</v>
      </c>
      <c r="B77" s="5">
        <v>3476092.98</v>
      </c>
      <c r="C77" s="5">
        <v>3207348.22</v>
      </c>
      <c r="D77" s="5">
        <v>2215457.67</v>
      </c>
      <c r="E77" s="5">
        <v>1827192.45</v>
      </c>
      <c r="F77" s="5">
        <v>1820675.85</v>
      </c>
      <c r="G77" s="5">
        <v>1405667.85</v>
      </c>
      <c r="H77" s="5">
        <v>1469717.34</v>
      </c>
      <c r="I77" s="5">
        <v>1340991.0900000001</v>
      </c>
      <c r="J77" s="5">
        <v>1506705.11</v>
      </c>
      <c r="K77" s="5">
        <v>1426797.21</v>
      </c>
      <c r="L77" s="5">
        <v>928186.06</v>
      </c>
      <c r="M77" s="5">
        <v>2008723.45</v>
      </c>
      <c r="N77" s="5">
        <f t="shared" ref="N77:N79" si="1">SUM(B77:M77)</f>
        <v>22633555.279999997</v>
      </c>
    </row>
    <row r="78" spans="1:14">
      <c r="A78" t="s">
        <v>66</v>
      </c>
      <c r="B78" s="5">
        <v>234155.76</v>
      </c>
      <c r="C78" s="5">
        <v>217255.11</v>
      </c>
      <c r="D78" s="5">
        <v>202122.36</v>
      </c>
      <c r="E78" s="5">
        <v>204859.11</v>
      </c>
      <c r="F78" s="5">
        <v>201280.51</v>
      </c>
      <c r="G78" s="5">
        <v>200085.15</v>
      </c>
      <c r="H78" s="5">
        <v>217830.03</v>
      </c>
      <c r="I78" s="5">
        <v>180263.74</v>
      </c>
      <c r="J78" s="5">
        <v>192240.03</v>
      </c>
      <c r="K78" s="5">
        <v>206898.02</v>
      </c>
      <c r="L78" s="5">
        <v>210465.47</v>
      </c>
      <c r="M78" s="5">
        <v>219197.43</v>
      </c>
      <c r="N78" s="5">
        <f t="shared" si="1"/>
        <v>2486652.7200000002</v>
      </c>
    </row>
    <row r="79" spans="1:14">
      <c r="A79" t="s">
        <v>127</v>
      </c>
      <c r="B79" s="5">
        <v>37034445.769999996</v>
      </c>
      <c r="C79" s="5">
        <v>35497222.160000004</v>
      </c>
      <c r="D79" s="5">
        <v>33273468.09</v>
      </c>
      <c r="E79" s="5">
        <v>39089550.829999998</v>
      </c>
      <c r="F79" s="5">
        <v>36355692.649999999</v>
      </c>
      <c r="G79" s="5">
        <v>38980065.550000004</v>
      </c>
      <c r="H79" s="5">
        <v>54822790.109999999</v>
      </c>
      <c r="I79" s="5">
        <v>38364025.579999998</v>
      </c>
      <c r="J79" s="5">
        <v>36593916.350000001</v>
      </c>
      <c r="K79" s="5">
        <v>40574527.469999999</v>
      </c>
      <c r="L79" s="5">
        <v>39520278.549999997</v>
      </c>
      <c r="M79" s="5">
        <v>40755316.230000004</v>
      </c>
      <c r="N79" s="5">
        <f t="shared" si="1"/>
        <v>470861299.34000009</v>
      </c>
    </row>
    <row r="80" spans="1:14">
      <c r="A80" t="s">
        <v>1</v>
      </c>
      <c r="E80" s="23"/>
      <c r="F80" s="22"/>
      <c r="J80" s="22"/>
      <c r="L80" s="22"/>
    </row>
    <row r="81" spans="1:14">
      <c r="A81" t="s">
        <v>68</v>
      </c>
      <c r="B81" s="5">
        <f>SUM(B12:B79)</f>
        <v>340563370.86999989</v>
      </c>
      <c r="C81" s="5">
        <f t="shared" ref="C81:N81" si="2">SUM(C12:C79)</f>
        <v>330585777.70000005</v>
      </c>
      <c r="D81" s="5">
        <f t="shared" si="2"/>
        <v>318894042.5999999</v>
      </c>
      <c r="E81" s="5">
        <f t="shared" si="2"/>
        <v>319032084.60000008</v>
      </c>
      <c r="F81" s="5">
        <f t="shared" si="2"/>
        <v>334601222.70999998</v>
      </c>
      <c r="G81" s="5">
        <f t="shared" si="2"/>
        <v>345058850.41000003</v>
      </c>
      <c r="H81" s="5">
        <f t="shared" si="2"/>
        <v>406620229.26999998</v>
      </c>
      <c r="I81" s="5">
        <f t="shared" si="2"/>
        <v>348110688.03999996</v>
      </c>
      <c r="J81" s="5">
        <f t="shared" si="2"/>
        <v>341980523.42999989</v>
      </c>
      <c r="K81" s="5">
        <f t="shared" si="2"/>
        <v>301310940.8499999</v>
      </c>
      <c r="L81" s="5">
        <f t="shared" si="2"/>
        <v>237477289.57999992</v>
      </c>
      <c r="M81" s="5">
        <f t="shared" si="2"/>
        <v>284156610.95000011</v>
      </c>
      <c r="N81" s="5">
        <f t="shared" si="2"/>
        <v>3908391631.0100002</v>
      </c>
    </row>
    <row r="83" spans="1:14">
      <c r="L83" s="22"/>
    </row>
  </sheetData>
  <mergeCells count="5">
    <mergeCell ref="A7:N7"/>
    <mergeCell ref="A3:N3"/>
    <mergeCell ref="A5:N5"/>
    <mergeCell ref="A6:N6"/>
    <mergeCell ref="A4:N4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5"/>
  </sheetPr>
  <dimension ref="A1:T181"/>
  <sheetViews>
    <sheetView zoomScaleNormal="100" workbookViewId="0">
      <pane xSplit="1" ySplit="10" topLeftCell="B11" activePane="bottomRight" state="frozen"/>
      <selection activeCell="A6" sqref="A6:G6"/>
      <selection pane="topRight" activeCell="A6" sqref="A6:G6"/>
      <selection pane="bottomLeft" activeCell="A6" sqref="A6:G6"/>
      <selection pane="bottomRight" activeCell="K76" sqref="K76"/>
    </sheetView>
  </sheetViews>
  <sheetFormatPr defaultRowHeight="12.75"/>
  <cols>
    <col min="1" max="1" width="16.1640625" bestFit="1" customWidth="1"/>
    <col min="2" max="4" width="10.1640625" customWidth="1"/>
    <col min="5" max="8" width="10.1640625" bestFit="1" customWidth="1"/>
    <col min="9" max="11" width="11.1640625" bestFit="1" customWidth="1"/>
    <col min="12" max="12" width="10.1640625" style="18" bestFit="1" customWidth="1"/>
    <col min="13" max="13" width="10.1640625" bestFit="1" customWidth="1"/>
    <col min="14" max="14" width="12.6640625" bestFit="1" customWidth="1"/>
  </cols>
  <sheetData>
    <row r="1" spans="1:16">
      <c r="A1" t="s">
        <v>140</v>
      </c>
      <c r="N1" t="s">
        <v>89</v>
      </c>
    </row>
    <row r="3" spans="1:16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6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6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6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6">
      <c r="A8" s="24"/>
      <c r="B8" s="24"/>
      <c r="C8" s="6"/>
      <c r="N8" s="5"/>
    </row>
    <row r="9" spans="1:16">
      <c r="A9" s="24"/>
      <c r="B9" s="25">
        <v>43647</v>
      </c>
      <c r="C9" s="25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20" t="s">
        <v>141</v>
      </c>
    </row>
    <row r="10" spans="1:16">
      <c r="A10" t="s">
        <v>0</v>
      </c>
      <c r="B10" s="2"/>
      <c r="C10" s="26"/>
      <c r="D10" s="26"/>
      <c r="E10" s="2"/>
      <c r="F10" s="2"/>
      <c r="G10" s="2"/>
      <c r="H10" s="2"/>
      <c r="I10" s="2"/>
      <c r="J10" s="2"/>
      <c r="K10" s="2"/>
      <c r="L10" s="19"/>
      <c r="M10" s="2"/>
      <c r="N10" s="5"/>
    </row>
    <row r="11" spans="1:16">
      <c r="A11" t="s">
        <v>1</v>
      </c>
    </row>
    <row r="12" spans="1:16">
      <c r="A12" t="s">
        <v>2</v>
      </c>
      <c r="B12" s="5">
        <v>408356.05</v>
      </c>
      <c r="C12" s="4">
        <v>404654.18</v>
      </c>
      <c r="D12" s="4">
        <v>489511.67</v>
      </c>
      <c r="E12" s="4">
        <v>574281.63</v>
      </c>
      <c r="F12" s="4">
        <v>558419.86</v>
      </c>
      <c r="G12" s="4">
        <v>523509.91</v>
      </c>
      <c r="H12" s="29">
        <v>422087.28</v>
      </c>
      <c r="I12" s="4">
        <v>434324.66</v>
      </c>
      <c r="J12" s="4">
        <v>494689.25</v>
      </c>
      <c r="K12" s="4">
        <v>330060.86</v>
      </c>
      <c r="L12" s="29">
        <v>145801.60000000001</v>
      </c>
      <c r="M12" s="4">
        <v>204423.96</v>
      </c>
      <c r="N12" s="5">
        <f>SUM(B12:M12)</f>
        <v>4990120.91</v>
      </c>
      <c r="O12" s="6"/>
      <c r="P12" s="6"/>
    </row>
    <row r="13" spans="1:16">
      <c r="A13" t="s">
        <v>3</v>
      </c>
      <c r="B13" s="4">
        <v>4316.6899999999996</v>
      </c>
      <c r="C13" s="4">
        <v>4413.8</v>
      </c>
      <c r="D13" s="4">
        <v>4928.99</v>
      </c>
      <c r="E13" s="4">
        <v>4572.76</v>
      </c>
      <c r="F13" s="29">
        <v>4375.3100000000004</v>
      </c>
      <c r="G13" s="4">
        <v>3864.6</v>
      </c>
      <c r="H13" s="4">
        <v>4241.1499999999996</v>
      </c>
      <c r="I13" s="4">
        <v>4131.63</v>
      </c>
      <c r="J13" s="4">
        <v>3496.83</v>
      </c>
      <c r="K13" s="4">
        <v>2805.16</v>
      </c>
      <c r="L13" s="4">
        <v>2945.34</v>
      </c>
      <c r="M13" s="4">
        <v>3649.82</v>
      </c>
      <c r="N13" s="5">
        <f t="shared" ref="N13:N76" si="0">SUM(B13:M13)</f>
        <v>47742.079999999994</v>
      </c>
      <c r="O13" s="6"/>
      <c r="P13" s="6"/>
    </row>
    <row r="14" spans="1:16">
      <c r="A14" t="s">
        <v>4</v>
      </c>
      <c r="B14" s="4">
        <v>5225078.22</v>
      </c>
      <c r="C14" s="4">
        <v>2759862.89</v>
      </c>
      <c r="D14" s="4">
        <v>1765474.53</v>
      </c>
      <c r="E14" s="4">
        <v>1689051.54</v>
      </c>
      <c r="F14" s="4">
        <v>714736.12</v>
      </c>
      <c r="G14" s="4">
        <v>667511.65</v>
      </c>
      <c r="H14" s="4">
        <v>782923.63</v>
      </c>
      <c r="I14" s="4">
        <v>942476.49</v>
      </c>
      <c r="J14" s="4">
        <v>961550.65</v>
      </c>
      <c r="K14" s="4">
        <v>342511.52</v>
      </c>
      <c r="L14" s="4">
        <v>1271789.58</v>
      </c>
      <c r="M14" s="4">
        <v>4808288.07</v>
      </c>
      <c r="N14" s="5">
        <f t="shared" si="0"/>
        <v>21931254.890000001</v>
      </c>
      <c r="O14" s="6"/>
      <c r="P14" s="6"/>
    </row>
    <row r="15" spans="1:16">
      <c r="A15" t="s">
        <v>5</v>
      </c>
      <c r="B15" s="4">
        <v>11597.58</v>
      </c>
      <c r="C15" s="4">
        <v>11246.48</v>
      </c>
      <c r="D15" s="4">
        <v>11006.51</v>
      </c>
      <c r="E15" s="4">
        <v>10714.91</v>
      </c>
      <c r="F15" s="4">
        <v>12220.87</v>
      </c>
      <c r="G15" s="4">
        <v>12292.15</v>
      </c>
      <c r="H15" s="4">
        <v>10080.040000000001</v>
      </c>
      <c r="I15" s="4">
        <v>9505.27</v>
      </c>
      <c r="J15" s="4">
        <v>12056.65</v>
      </c>
      <c r="K15" s="4">
        <v>10238.1</v>
      </c>
      <c r="L15" s="4">
        <v>6593.16</v>
      </c>
      <c r="M15" s="4">
        <v>8980.69</v>
      </c>
      <c r="N15" s="5">
        <f t="shared" si="0"/>
        <v>126532.41000000002</v>
      </c>
      <c r="O15" s="6"/>
      <c r="P15" s="6"/>
    </row>
    <row r="16" spans="1:16">
      <c r="A16" t="s">
        <v>6</v>
      </c>
      <c r="B16" s="4">
        <v>1465492.87</v>
      </c>
      <c r="C16" s="4">
        <v>1581530.64</v>
      </c>
      <c r="D16" s="4">
        <v>1175440.25</v>
      </c>
      <c r="E16" s="4">
        <v>884569.18</v>
      </c>
      <c r="F16" s="4">
        <v>1091688.1000000001</v>
      </c>
      <c r="G16" s="4">
        <v>1120065.45</v>
      </c>
      <c r="H16" s="4">
        <v>1234720.42</v>
      </c>
      <c r="I16" s="4">
        <v>1484166.44</v>
      </c>
      <c r="J16" s="4">
        <v>1697529.9</v>
      </c>
      <c r="K16" s="4">
        <v>1107527.3600000001</v>
      </c>
      <c r="L16" s="4">
        <v>348790.31</v>
      </c>
      <c r="M16" s="4">
        <v>814379.7</v>
      </c>
      <c r="N16" s="5">
        <f t="shared" si="0"/>
        <v>14005900.619999999</v>
      </c>
      <c r="O16" s="6"/>
      <c r="P16" s="6"/>
    </row>
    <row r="17" spans="1:20">
      <c r="A17" t="s">
        <v>7</v>
      </c>
      <c r="B17" s="4">
        <v>6017400.6699999999</v>
      </c>
      <c r="C17" s="4">
        <v>5146323.57</v>
      </c>
      <c r="D17" s="4">
        <v>4240529.63</v>
      </c>
      <c r="E17" s="4">
        <v>6052029.1299999999</v>
      </c>
      <c r="F17" s="4">
        <v>7233101.6399999997</v>
      </c>
      <c r="G17" s="4">
        <v>8583764.2100000009</v>
      </c>
      <c r="H17" s="29">
        <v>10758007.039999999</v>
      </c>
      <c r="I17" s="4">
        <v>11010984.18</v>
      </c>
      <c r="J17" s="4">
        <v>5090591.5</v>
      </c>
      <c r="K17" s="4">
        <v>790844.91</v>
      </c>
      <c r="L17" s="4">
        <v>1043525.3</v>
      </c>
      <c r="M17" s="4">
        <v>2799702.5</v>
      </c>
      <c r="N17" s="5">
        <f t="shared" si="0"/>
        <v>68766804.280000001</v>
      </c>
      <c r="O17" s="6"/>
      <c r="P17" s="6"/>
    </row>
    <row r="18" spans="1:20">
      <c r="A18" s="18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>
        <f t="shared" si="0"/>
        <v>0</v>
      </c>
      <c r="O18" s="6"/>
      <c r="P18" s="6"/>
    </row>
    <row r="19" spans="1:20">
      <c r="A19" t="s">
        <v>9</v>
      </c>
      <c r="B19" s="5">
        <v>309677.71000000002</v>
      </c>
      <c r="C19" s="4">
        <v>235646.95</v>
      </c>
      <c r="D19" s="4">
        <v>177089.82</v>
      </c>
      <c r="E19" s="4">
        <v>274872.95</v>
      </c>
      <c r="F19" s="4">
        <v>204769.62</v>
      </c>
      <c r="G19" s="4">
        <v>275100.14</v>
      </c>
      <c r="H19" s="4">
        <v>400367.9</v>
      </c>
      <c r="I19" s="4">
        <v>642904.76</v>
      </c>
      <c r="J19" s="4">
        <v>731180.42</v>
      </c>
      <c r="K19" s="4">
        <v>701100.52</v>
      </c>
      <c r="L19" s="4">
        <v>94631.15</v>
      </c>
      <c r="M19" s="4">
        <v>158980.51999999999</v>
      </c>
      <c r="N19" s="5">
        <f t="shared" si="0"/>
        <v>4206322.459999999</v>
      </c>
      <c r="O19" s="6"/>
      <c r="P19" s="6"/>
    </row>
    <row r="20" spans="1:20">
      <c r="A20" t="s">
        <v>96</v>
      </c>
      <c r="B20" s="4">
        <v>164316.46</v>
      </c>
      <c r="C20" s="4">
        <v>222902.12</v>
      </c>
      <c r="D20" s="4">
        <v>141101.85</v>
      </c>
      <c r="E20" s="4">
        <v>102386.61</v>
      </c>
      <c r="F20" s="4">
        <v>115281.07</v>
      </c>
      <c r="G20" s="4">
        <v>134313.26</v>
      </c>
      <c r="H20" s="4">
        <v>154844.95000000001</v>
      </c>
      <c r="I20" s="4">
        <v>201489.09</v>
      </c>
      <c r="J20" s="4">
        <v>228962.78</v>
      </c>
      <c r="K20" s="4">
        <v>139325.91</v>
      </c>
      <c r="L20" s="4">
        <v>44350.879999999997</v>
      </c>
      <c r="M20" s="4">
        <v>125268.27</v>
      </c>
      <c r="N20" s="5">
        <f t="shared" si="0"/>
        <v>1774543.2499999998</v>
      </c>
      <c r="O20" s="6"/>
      <c r="P20" s="6"/>
    </row>
    <row r="21" spans="1:20">
      <c r="A21" t="s">
        <v>10</v>
      </c>
      <c r="B21" s="4">
        <v>108509.03</v>
      </c>
      <c r="C21" s="4">
        <v>106892.66</v>
      </c>
      <c r="D21" s="4">
        <v>99690.66</v>
      </c>
      <c r="E21" s="4">
        <v>91019.39</v>
      </c>
      <c r="F21" s="4">
        <v>100613.93</v>
      </c>
      <c r="G21" s="4">
        <v>105097.16</v>
      </c>
      <c r="H21" s="4">
        <v>90601.3</v>
      </c>
      <c r="I21" s="4">
        <v>109728.12</v>
      </c>
      <c r="J21" s="4">
        <v>118673.3</v>
      </c>
      <c r="K21" s="4">
        <v>89096.02</v>
      </c>
      <c r="L21" s="4">
        <v>44965.03</v>
      </c>
      <c r="M21" s="4">
        <v>66954.679999999993</v>
      </c>
      <c r="N21" s="5">
        <f t="shared" si="0"/>
        <v>1131841.28</v>
      </c>
      <c r="O21" s="6"/>
    </row>
    <row r="22" spans="1:20">
      <c r="A22" t="s">
        <v>11</v>
      </c>
      <c r="B22" s="5">
        <v>1540272.09</v>
      </c>
      <c r="C22" s="4">
        <v>1602750.47</v>
      </c>
      <c r="D22" s="4">
        <v>1198709.51</v>
      </c>
      <c r="E22" s="4">
        <v>1133013.2</v>
      </c>
      <c r="F22" s="4">
        <v>1397566.81</v>
      </c>
      <c r="G22" s="4">
        <v>2068385.69</v>
      </c>
      <c r="H22" s="4">
        <v>3207045.18</v>
      </c>
      <c r="I22" s="4">
        <v>4540731.71</v>
      </c>
      <c r="J22" s="4">
        <v>4980638.4000000004</v>
      </c>
      <c r="K22" s="4">
        <v>4035518.13</v>
      </c>
      <c r="L22" s="4">
        <v>465466.93</v>
      </c>
      <c r="M22" s="4">
        <v>647602.07999999996</v>
      </c>
      <c r="N22" s="5">
        <f t="shared" si="0"/>
        <v>26817700.199999999</v>
      </c>
      <c r="O22" s="6"/>
      <c r="P22" s="6"/>
      <c r="R22" s="8"/>
      <c r="T22" s="5"/>
    </row>
    <row r="23" spans="1:20">
      <c r="A23" t="s">
        <v>12</v>
      </c>
      <c r="B23" s="4">
        <v>140049.32</v>
      </c>
      <c r="C23" s="4">
        <v>124908.61</v>
      </c>
      <c r="D23" s="4">
        <v>112172.55</v>
      </c>
      <c r="E23" s="4">
        <v>125459.2</v>
      </c>
      <c r="F23" s="4">
        <v>134263.87</v>
      </c>
      <c r="G23" s="4">
        <v>127811.34</v>
      </c>
      <c r="H23" s="4">
        <v>123642.2</v>
      </c>
      <c r="I23" s="4">
        <v>113177.11</v>
      </c>
      <c r="J23" s="4">
        <v>155897.53</v>
      </c>
      <c r="K23" s="29">
        <v>92655.53</v>
      </c>
      <c r="L23" s="4">
        <v>46145.760000000002</v>
      </c>
      <c r="M23" s="4">
        <v>80613.38</v>
      </c>
      <c r="N23" s="5">
        <f t="shared" si="0"/>
        <v>1376796.4</v>
      </c>
      <c r="O23" s="6"/>
      <c r="P23" s="6"/>
      <c r="R23" s="8"/>
      <c r="T23" s="5"/>
    </row>
    <row r="24" spans="1:20">
      <c r="A24" s="3" t="s">
        <v>128</v>
      </c>
      <c r="B24" s="4">
        <v>3185416.25</v>
      </c>
      <c r="C24" s="4">
        <v>3280772.95</v>
      </c>
      <c r="D24" s="4">
        <v>2992750.59</v>
      </c>
      <c r="E24" s="4">
        <v>2622919.52</v>
      </c>
      <c r="F24" s="4">
        <v>3418237.0399999996</v>
      </c>
      <c r="G24" s="4">
        <v>3924671.76</v>
      </c>
      <c r="H24" s="4">
        <v>5099416</v>
      </c>
      <c r="I24" s="4">
        <v>5959072.3399999999</v>
      </c>
      <c r="J24" s="4">
        <v>6126699.8700000001</v>
      </c>
      <c r="K24" s="4">
        <v>2314905.73</v>
      </c>
      <c r="L24" s="4">
        <v>565081.93999999994</v>
      </c>
      <c r="M24" s="4">
        <v>657402.47</v>
      </c>
      <c r="N24" s="5">
        <f t="shared" si="0"/>
        <v>40147346.459999993</v>
      </c>
      <c r="O24" s="6"/>
      <c r="P24" s="6"/>
      <c r="R24" s="8"/>
      <c r="T24" s="5"/>
    </row>
    <row r="25" spans="1:20">
      <c r="A25" t="s">
        <v>13</v>
      </c>
      <c r="B25" s="4">
        <v>4310.8900000000003</v>
      </c>
      <c r="C25" s="4">
        <v>4085.73</v>
      </c>
      <c r="D25" s="4">
        <v>3955.43</v>
      </c>
      <c r="E25" s="4">
        <v>5481.63</v>
      </c>
      <c r="F25" s="4">
        <v>5291.86</v>
      </c>
      <c r="G25" s="4">
        <v>5802.53</v>
      </c>
      <c r="H25" s="4">
        <v>5437.84</v>
      </c>
      <c r="I25" s="4">
        <v>6881.18</v>
      </c>
      <c r="J25" s="4">
        <v>11324.07</v>
      </c>
      <c r="K25" s="4">
        <v>8258.2000000000007</v>
      </c>
      <c r="L25" s="4">
        <v>2791.61</v>
      </c>
      <c r="M25" s="4">
        <v>4261.3</v>
      </c>
      <c r="N25" s="5">
        <f t="shared" si="0"/>
        <v>67882.27</v>
      </c>
      <c r="O25" s="6"/>
      <c r="P25" s="6"/>
      <c r="R25" s="8"/>
      <c r="T25" s="5"/>
    </row>
    <row r="26" spans="1:20">
      <c r="A26" t="s">
        <v>14</v>
      </c>
      <c r="B26" s="4">
        <v>12161.12</v>
      </c>
      <c r="C26" s="4">
        <v>13428.54</v>
      </c>
      <c r="D26" s="4">
        <v>6594.51</v>
      </c>
      <c r="E26" s="4">
        <v>5551.08</v>
      </c>
      <c r="F26" s="4">
        <v>6157.38</v>
      </c>
      <c r="G26" s="4">
        <v>5652.87</v>
      </c>
      <c r="H26" s="4">
        <v>7108.46</v>
      </c>
      <c r="I26" s="4">
        <v>7119.22</v>
      </c>
      <c r="J26" s="4">
        <v>8292.1</v>
      </c>
      <c r="K26" s="4">
        <v>7346.91</v>
      </c>
      <c r="L26" s="4">
        <v>3175.41</v>
      </c>
      <c r="M26" s="4">
        <v>8556.65</v>
      </c>
      <c r="N26" s="5">
        <f t="shared" si="0"/>
        <v>91144.250000000015</v>
      </c>
      <c r="O26" s="6"/>
      <c r="P26" s="6"/>
      <c r="R26" s="8"/>
      <c r="T26" s="5"/>
    </row>
    <row r="27" spans="1:20">
      <c r="A27" t="s">
        <v>15</v>
      </c>
      <c r="B27" s="4">
        <v>1552924.5999999999</v>
      </c>
      <c r="C27" s="4">
        <v>1326745.9133333333</v>
      </c>
      <c r="D27" s="4">
        <v>1193773.5066666666</v>
      </c>
      <c r="E27" s="4">
        <v>1373742.6733333333</v>
      </c>
      <c r="F27" s="4">
        <v>1310422.5733333335</v>
      </c>
      <c r="G27" s="4">
        <v>1241971.8866666667</v>
      </c>
      <c r="H27" s="4">
        <v>1424535.6066666667</v>
      </c>
      <c r="I27" s="4">
        <v>1266597.2266666668</v>
      </c>
      <c r="J27" s="4">
        <v>752111.08666666655</v>
      </c>
      <c r="K27" s="4">
        <v>564265.2466666667</v>
      </c>
      <c r="L27" s="4">
        <v>877048.7466666667</v>
      </c>
      <c r="M27" s="4">
        <v>870287.71333333338</v>
      </c>
      <c r="N27" s="5">
        <f t="shared" si="0"/>
        <v>13754426.779999997</v>
      </c>
      <c r="O27" s="6"/>
      <c r="P27" s="6"/>
      <c r="R27" s="8"/>
      <c r="T27" s="5"/>
    </row>
    <row r="28" spans="1:20">
      <c r="A28" t="s">
        <v>16</v>
      </c>
      <c r="B28" s="4">
        <v>1920830.02</v>
      </c>
      <c r="C28" s="4">
        <v>2027585.89</v>
      </c>
      <c r="D28" s="4">
        <v>1208296.93</v>
      </c>
      <c r="E28" s="4">
        <v>900199.76</v>
      </c>
      <c r="F28" s="4">
        <v>850889.66</v>
      </c>
      <c r="G28" s="4">
        <v>529256.68999999994</v>
      </c>
      <c r="H28" s="4">
        <v>499839.95</v>
      </c>
      <c r="I28" s="4">
        <v>487261.36</v>
      </c>
      <c r="J28" s="4">
        <v>594649.64</v>
      </c>
      <c r="K28" s="4">
        <v>528032.21</v>
      </c>
      <c r="L28" s="4">
        <v>321968.36</v>
      </c>
      <c r="M28" s="4">
        <v>716975.67</v>
      </c>
      <c r="N28" s="5">
        <f t="shared" si="0"/>
        <v>10585786.139999999</v>
      </c>
      <c r="O28" s="6"/>
      <c r="P28" s="6"/>
      <c r="R28" s="8"/>
      <c r="T28" s="5"/>
    </row>
    <row r="29" spans="1:20">
      <c r="A29" s="16" t="s">
        <v>138</v>
      </c>
      <c r="B29" s="4">
        <v>327353.59000000003</v>
      </c>
      <c r="C29" s="4">
        <v>349992.85</v>
      </c>
      <c r="D29" s="4">
        <v>195539.64</v>
      </c>
      <c r="E29" s="4">
        <v>129390.78</v>
      </c>
      <c r="F29" s="4">
        <v>148228.03</v>
      </c>
      <c r="G29" s="4">
        <v>153342.82</v>
      </c>
      <c r="H29" s="4">
        <v>186203.34</v>
      </c>
      <c r="I29" s="4">
        <v>178057.4</v>
      </c>
      <c r="J29" s="4">
        <v>271519.87</v>
      </c>
      <c r="K29" s="4">
        <v>254911.27</v>
      </c>
      <c r="L29" s="4">
        <v>51851.5</v>
      </c>
      <c r="M29" s="4">
        <v>90527.2</v>
      </c>
      <c r="N29" s="5">
        <f t="shared" si="0"/>
        <v>2336918.29</v>
      </c>
      <c r="O29" s="6"/>
      <c r="P29" s="6"/>
      <c r="R29" s="8"/>
      <c r="T29" s="5"/>
    </row>
    <row r="30" spans="1:20">
      <c r="A30" t="s">
        <v>18</v>
      </c>
      <c r="B30" s="4">
        <v>286513.21000000002</v>
      </c>
      <c r="C30" s="4">
        <v>205132.03</v>
      </c>
      <c r="D30" s="4">
        <v>133934.15</v>
      </c>
      <c r="E30" s="4">
        <v>89797.759999999995</v>
      </c>
      <c r="F30" s="4">
        <v>89470.99</v>
      </c>
      <c r="G30" s="4">
        <v>56906.83</v>
      </c>
      <c r="H30" s="4">
        <v>52430.42</v>
      </c>
      <c r="I30" s="4">
        <v>54315.51</v>
      </c>
      <c r="J30" s="4">
        <v>95011.87</v>
      </c>
      <c r="K30" s="4">
        <v>71748.259999999995</v>
      </c>
      <c r="L30" s="4">
        <v>20028.240000000002</v>
      </c>
      <c r="M30" s="4">
        <v>123581.22</v>
      </c>
      <c r="N30" s="5">
        <f t="shared" si="0"/>
        <v>1278870.49</v>
      </c>
      <c r="O30" s="6"/>
      <c r="P30" s="6"/>
      <c r="R30" s="8"/>
      <c r="T30" s="5"/>
    </row>
    <row r="31" spans="1:20">
      <c r="A31" t="s">
        <v>19</v>
      </c>
      <c r="B31" s="4">
        <v>12872.03</v>
      </c>
      <c r="C31" s="4">
        <v>11337.94</v>
      </c>
      <c r="D31" s="4">
        <v>13295.58</v>
      </c>
      <c r="E31" s="4">
        <v>13550.45</v>
      </c>
      <c r="F31" s="4">
        <v>13778.04</v>
      </c>
      <c r="G31" s="4">
        <v>13561.3</v>
      </c>
      <c r="H31" s="4">
        <v>9737.15</v>
      </c>
      <c r="I31" s="4">
        <v>12150.63</v>
      </c>
      <c r="J31" s="4">
        <v>10701.62</v>
      </c>
      <c r="K31" s="4">
        <v>12764.29</v>
      </c>
      <c r="L31" s="4">
        <v>4982.7299999999996</v>
      </c>
      <c r="M31" s="4">
        <v>10333.5</v>
      </c>
      <c r="N31" s="5">
        <f t="shared" si="0"/>
        <v>139065.26</v>
      </c>
      <c r="O31" s="6"/>
      <c r="P31" s="6"/>
      <c r="R31" s="8"/>
      <c r="T31" s="5"/>
    </row>
    <row r="32" spans="1:20">
      <c r="A32" t="s">
        <v>20</v>
      </c>
      <c r="B32" s="4">
        <v>8543.69</v>
      </c>
      <c r="C32" s="4">
        <v>5968.6</v>
      </c>
      <c r="D32" s="4">
        <v>3421.42</v>
      </c>
      <c r="E32" s="4">
        <v>2615.36</v>
      </c>
      <c r="F32" s="4">
        <v>4130.87</v>
      </c>
      <c r="G32" s="4">
        <v>3078.57</v>
      </c>
      <c r="H32" s="4">
        <v>3184.49</v>
      </c>
      <c r="I32" s="4">
        <v>4163.71</v>
      </c>
      <c r="J32" s="4">
        <v>7995.04</v>
      </c>
      <c r="K32" s="4">
        <v>5945.4</v>
      </c>
      <c r="L32" s="4">
        <v>3062.76</v>
      </c>
      <c r="M32" s="4">
        <v>19953.41</v>
      </c>
      <c r="N32" s="5">
        <f t="shared" si="0"/>
        <v>72063.320000000007</v>
      </c>
      <c r="O32" s="6"/>
      <c r="P32" s="6"/>
      <c r="R32" s="8"/>
      <c r="T32" s="5"/>
    </row>
    <row r="33" spans="1:20">
      <c r="A33" t="s">
        <v>21</v>
      </c>
      <c r="B33" s="4">
        <v>306.01</v>
      </c>
      <c r="C33" s="4">
        <v>1709.56</v>
      </c>
      <c r="D33" s="4">
        <v>571.41</v>
      </c>
      <c r="E33" s="4">
        <v>341.64</v>
      </c>
      <c r="F33" s="4">
        <v>403.58</v>
      </c>
      <c r="G33" s="4">
        <v>1057</v>
      </c>
      <c r="H33" s="4">
        <v>1209.68</v>
      </c>
      <c r="I33" s="4">
        <v>3080.16</v>
      </c>
      <c r="J33" s="4">
        <v>2461.17</v>
      </c>
      <c r="K33" s="4">
        <v>1155.6600000000001</v>
      </c>
      <c r="L33" s="4">
        <v>1243.9000000000001</v>
      </c>
      <c r="M33" s="4">
        <v>490.27</v>
      </c>
      <c r="N33" s="5">
        <f t="shared" si="0"/>
        <v>14030.04</v>
      </c>
      <c r="O33" s="6"/>
      <c r="P33" s="6"/>
      <c r="R33" s="8"/>
      <c r="T33" s="5"/>
    </row>
    <row r="34" spans="1:20">
      <c r="A34" s="16" t="s">
        <v>22</v>
      </c>
      <c r="B34" s="4">
        <v>363188.22</v>
      </c>
      <c r="C34" s="4">
        <v>199526.24</v>
      </c>
      <c r="D34" s="4">
        <v>125760.8</v>
      </c>
      <c r="E34" s="4">
        <v>99732.81</v>
      </c>
      <c r="F34" s="4">
        <v>82077.679999999993</v>
      </c>
      <c r="G34" s="4">
        <v>80610.289999999994</v>
      </c>
      <c r="H34" s="4">
        <v>66530.97</v>
      </c>
      <c r="I34" s="4">
        <v>111212.68</v>
      </c>
      <c r="J34" s="4">
        <v>104260.46</v>
      </c>
      <c r="K34" s="4">
        <v>31337.52</v>
      </c>
      <c r="L34" s="4">
        <v>125876.05</v>
      </c>
      <c r="M34" s="4">
        <v>339322.68</v>
      </c>
      <c r="N34" s="5">
        <f t="shared" si="0"/>
        <v>1729436.4</v>
      </c>
      <c r="O34" s="6"/>
      <c r="P34" s="6"/>
      <c r="R34" s="8"/>
      <c r="T34" s="5"/>
    </row>
    <row r="35" spans="1:20">
      <c r="A35" t="s">
        <v>23</v>
      </c>
      <c r="B35" s="4">
        <v>3588.36</v>
      </c>
      <c r="C35" s="4">
        <v>2064</v>
      </c>
      <c r="D35" s="4">
        <v>2083.5100000000002</v>
      </c>
      <c r="E35" s="4">
        <v>2223.37</v>
      </c>
      <c r="F35" s="4">
        <v>3408.19</v>
      </c>
      <c r="G35" s="4">
        <v>2183.0300000000002</v>
      </c>
      <c r="H35" s="4">
        <v>2465.7199999999998</v>
      </c>
      <c r="I35" s="4">
        <v>3143.59</v>
      </c>
      <c r="J35" s="4">
        <v>4247.91</v>
      </c>
      <c r="K35" s="4">
        <v>3036.42</v>
      </c>
      <c r="L35" s="4">
        <v>1073.1199999999999</v>
      </c>
      <c r="M35" s="4">
        <v>2286.11</v>
      </c>
      <c r="N35" s="5">
        <f t="shared" si="0"/>
        <v>31803.330000000005</v>
      </c>
      <c r="O35" s="6"/>
      <c r="P35" s="6"/>
      <c r="R35" s="8"/>
      <c r="T35" s="5"/>
    </row>
    <row r="36" spans="1:20">
      <c r="A36" s="18" t="s">
        <v>24</v>
      </c>
      <c r="B36" s="4">
        <v>2634.6</v>
      </c>
      <c r="C36" s="4">
        <v>2540.94</v>
      </c>
      <c r="D36" s="4">
        <v>2222.42</v>
      </c>
      <c r="E36" s="4">
        <v>2412.12</v>
      </c>
      <c r="F36" s="4">
        <v>4644.5200000000004</v>
      </c>
      <c r="G36" s="4">
        <v>4803.4399999999996</v>
      </c>
      <c r="H36" s="4">
        <v>5389.79</v>
      </c>
      <c r="I36" s="4">
        <v>7348.12</v>
      </c>
      <c r="J36" s="4">
        <v>6029.92</v>
      </c>
      <c r="K36" s="4">
        <v>5885.62</v>
      </c>
      <c r="L36" s="4">
        <v>2623.91</v>
      </c>
      <c r="M36" s="4">
        <v>4235.62</v>
      </c>
      <c r="N36" s="5">
        <f t="shared" si="0"/>
        <v>50771.020000000011</v>
      </c>
      <c r="O36" s="6"/>
      <c r="P36" s="6"/>
      <c r="R36" s="8"/>
      <c r="T36" s="5"/>
    </row>
    <row r="37" spans="1:20">
      <c r="A37" t="s">
        <v>25</v>
      </c>
      <c r="B37" s="4">
        <v>19783.16</v>
      </c>
      <c r="C37" s="4">
        <v>17291.189999999999</v>
      </c>
      <c r="D37" s="4">
        <v>18289.37</v>
      </c>
      <c r="E37" s="4">
        <v>19891.36</v>
      </c>
      <c r="F37" s="4">
        <v>19816.3</v>
      </c>
      <c r="G37" s="4">
        <v>19508.13</v>
      </c>
      <c r="H37" s="4">
        <v>24892.87</v>
      </c>
      <c r="I37" s="4">
        <v>31107.06</v>
      </c>
      <c r="J37" s="4">
        <v>30716.400000000001</v>
      </c>
      <c r="K37" s="4">
        <v>17239.97</v>
      </c>
      <c r="L37" s="4">
        <v>18989.28</v>
      </c>
      <c r="M37" s="4">
        <v>17088.93</v>
      </c>
      <c r="N37" s="5">
        <f t="shared" si="0"/>
        <v>254614.02</v>
      </c>
      <c r="O37" s="6"/>
      <c r="P37" s="6"/>
      <c r="R37" s="8"/>
      <c r="T37" s="5"/>
    </row>
    <row r="38" spans="1:20">
      <c r="A38" t="s">
        <v>26</v>
      </c>
      <c r="B38" s="4">
        <v>81626.45</v>
      </c>
      <c r="C38" s="4">
        <v>90714.83</v>
      </c>
      <c r="D38" s="4">
        <v>78180.63</v>
      </c>
      <c r="E38" s="4">
        <v>91179.75</v>
      </c>
      <c r="F38" s="4">
        <v>82547.61</v>
      </c>
      <c r="G38" s="4">
        <v>98443.77</v>
      </c>
      <c r="H38" s="4">
        <v>129625.47</v>
      </c>
      <c r="I38" s="29">
        <v>133465.76</v>
      </c>
      <c r="J38" s="4">
        <v>89418.09</v>
      </c>
      <c r="K38" s="4">
        <v>40611.089999999997</v>
      </c>
      <c r="L38" s="4">
        <v>70836.56</v>
      </c>
      <c r="M38" s="4">
        <v>82216.539999999994</v>
      </c>
      <c r="N38" s="5">
        <f t="shared" si="0"/>
        <v>1068866.55</v>
      </c>
      <c r="O38" s="6"/>
      <c r="P38" s="6"/>
      <c r="R38" s="8"/>
      <c r="T38" s="5"/>
    </row>
    <row r="39" spans="1:20">
      <c r="A39" s="16" t="s">
        <v>27</v>
      </c>
      <c r="B39" s="4">
        <v>56817.13</v>
      </c>
      <c r="C39" s="4">
        <v>59230.71</v>
      </c>
      <c r="D39" s="4">
        <v>54018.1</v>
      </c>
      <c r="E39" s="4">
        <v>57673.66</v>
      </c>
      <c r="F39" s="4">
        <v>60045.7</v>
      </c>
      <c r="G39" s="4">
        <v>69518.080000000002</v>
      </c>
      <c r="H39" s="4">
        <v>91858.67</v>
      </c>
      <c r="I39" s="4">
        <v>127431.56</v>
      </c>
      <c r="J39" s="4">
        <v>155436.62</v>
      </c>
      <c r="K39" s="4">
        <v>63259.199999999997</v>
      </c>
      <c r="L39" s="4">
        <v>28845.52</v>
      </c>
      <c r="M39" s="4">
        <v>42258.19</v>
      </c>
      <c r="N39" s="5">
        <f t="shared" si="0"/>
        <v>866393.1399999999</v>
      </c>
      <c r="O39" s="6"/>
      <c r="P39" s="6"/>
      <c r="R39" s="8"/>
      <c r="T39" s="5"/>
    </row>
    <row r="40" spans="1:20">
      <c r="A40" t="s">
        <v>28</v>
      </c>
      <c r="B40" s="4">
        <v>2497443.9</v>
      </c>
      <c r="C40" s="4">
        <v>2610390.8199999998</v>
      </c>
      <c r="D40" s="4">
        <v>2877802.16</v>
      </c>
      <c r="E40" s="4">
        <v>2760533.24</v>
      </c>
      <c r="F40" s="4">
        <v>3171475.19</v>
      </c>
      <c r="G40" s="4">
        <v>3018113.33</v>
      </c>
      <c r="H40" s="4">
        <v>3384808.93</v>
      </c>
      <c r="I40" s="4">
        <v>4370202.7699999996</v>
      </c>
      <c r="J40" s="4">
        <v>4905711.71</v>
      </c>
      <c r="K40" s="4">
        <v>2471837.5099999998</v>
      </c>
      <c r="L40" s="4">
        <v>746456.68</v>
      </c>
      <c r="M40" s="4">
        <v>884947.8</v>
      </c>
      <c r="N40" s="5">
        <f t="shared" si="0"/>
        <v>33699724.039999999</v>
      </c>
      <c r="O40" s="6"/>
      <c r="P40" s="6"/>
    </row>
    <row r="41" spans="1:20">
      <c r="A41" t="s">
        <v>29</v>
      </c>
      <c r="B41" s="4">
        <v>12056.44</v>
      </c>
      <c r="C41" s="4">
        <v>10752.75</v>
      </c>
      <c r="D41" s="4">
        <v>8240.5400000000009</v>
      </c>
      <c r="E41" s="4">
        <v>5722.35</v>
      </c>
      <c r="F41" s="4">
        <v>6785.79</v>
      </c>
      <c r="G41" s="4">
        <v>5989.77</v>
      </c>
      <c r="H41" s="4">
        <v>5252.94</v>
      </c>
      <c r="I41" s="4">
        <v>5313.7</v>
      </c>
      <c r="J41" s="4">
        <v>6163.01</v>
      </c>
      <c r="K41" s="4">
        <v>6033.4</v>
      </c>
      <c r="L41" s="4">
        <v>3167.51</v>
      </c>
      <c r="M41" s="4">
        <v>5616.12</v>
      </c>
      <c r="N41" s="5">
        <f t="shared" si="0"/>
        <v>81094.319999999978</v>
      </c>
      <c r="O41" s="6"/>
      <c r="P41" s="6"/>
    </row>
    <row r="42" spans="1:20">
      <c r="A42" t="s">
        <v>30</v>
      </c>
      <c r="B42" s="4">
        <v>195399.85</v>
      </c>
      <c r="C42" s="4">
        <v>195399.85</v>
      </c>
      <c r="D42" s="4">
        <v>179901.34</v>
      </c>
      <c r="E42" s="4">
        <v>160539.5</v>
      </c>
      <c r="F42" s="4">
        <v>201786.97</v>
      </c>
      <c r="G42" s="4">
        <v>255021.63</v>
      </c>
      <c r="H42" s="4">
        <v>301344.99</v>
      </c>
      <c r="I42" s="4">
        <v>383076.15</v>
      </c>
      <c r="J42" s="4">
        <v>406505.87</v>
      </c>
      <c r="K42" s="4">
        <v>200239.32</v>
      </c>
      <c r="L42" s="4">
        <v>202135.58</v>
      </c>
      <c r="M42" s="4">
        <v>146299.82</v>
      </c>
      <c r="N42" s="5">
        <f t="shared" si="0"/>
        <v>2827650.87</v>
      </c>
      <c r="O42" s="6"/>
      <c r="P42" s="6"/>
    </row>
    <row r="43" spans="1:20">
      <c r="A43" t="s">
        <v>31</v>
      </c>
      <c r="B43" s="4">
        <v>58834.14</v>
      </c>
      <c r="C43" s="4">
        <v>60775.34</v>
      </c>
      <c r="D43" s="4">
        <v>43608.69</v>
      </c>
      <c r="E43" s="4">
        <v>40110.5</v>
      </c>
      <c r="F43" s="4">
        <v>35036.730000000003</v>
      </c>
      <c r="G43" s="4">
        <v>31642.49</v>
      </c>
      <c r="H43" s="4">
        <v>36073.99</v>
      </c>
      <c r="I43" s="4">
        <v>31033.51</v>
      </c>
      <c r="J43" s="4">
        <v>33794.089999999997</v>
      </c>
      <c r="K43" s="4">
        <v>28483.96</v>
      </c>
      <c r="L43" s="4">
        <v>16562.36</v>
      </c>
      <c r="M43" s="4">
        <v>26926.13</v>
      </c>
      <c r="N43" s="5">
        <f t="shared" si="0"/>
        <v>442881.93</v>
      </c>
      <c r="O43" s="6"/>
      <c r="P43" s="6"/>
    </row>
    <row r="44" spans="1:20">
      <c r="A44" t="s">
        <v>32</v>
      </c>
      <c r="B44" s="4">
        <v>4197.8</v>
      </c>
      <c r="C44" s="4">
        <v>4577.95</v>
      </c>
      <c r="D44" s="4">
        <v>5023.96</v>
      </c>
      <c r="E44" s="4">
        <v>5402.92</v>
      </c>
      <c r="F44" s="4">
        <v>4718.3100000000004</v>
      </c>
      <c r="G44" s="4">
        <v>4586.3500000000004</v>
      </c>
      <c r="H44" s="4">
        <v>3806.69</v>
      </c>
      <c r="I44" s="4">
        <v>3900.42</v>
      </c>
      <c r="J44" s="4">
        <v>4050.81</v>
      </c>
      <c r="K44" s="4">
        <v>3134.93</v>
      </c>
      <c r="L44" s="4">
        <v>1284.69</v>
      </c>
      <c r="M44" s="4">
        <v>2071.23</v>
      </c>
      <c r="N44" s="5">
        <f t="shared" si="0"/>
        <v>46756.060000000005</v>
      </c>
      <c r="O44" s="6"/>
      <c r="P44" s="6"/>
    </row>
    <row r="45" spans="1:20">
      <c r="A45" t="s">
        <v>33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>
        <f t="shared" si="0"/>
        <v>0</v>
      </c>
      <c r="O45" s="6"/>
      <c r="P45" s="6"/>
    </row>
    <row r="46" spans="1:20">
      <c r="A46" t="s">
        <v>34</v>
      </c>
      <c r="B46" s="4">
        <v>264454.55</v>
      </c>
      <c r="C46" s="4">
        <v>267842.52</v>
      </c>
      <c r="D46" s="4">
        <v>226779.11</v>
      </c>
      <c r="E46" s="4">
        <v>216934.39</v>
      </c>
      <c r="F46" s="4">
        <v>254497.03</v>
      </c>
      <c r="G46" s="4">
        <v>275345.76</v>
      </c>
      <c r="H46" s="4">
        <v>311618.46000000002</v>
      </c>
      <c r="I46" s="4">
        <v>342963.5</v>
      </c>
      <c r="J46" s="4">
        <v>382633.58</v>
      </c>
      <c r="K46" s="4">
        <v>383892.36</v>
      </c>
      <c r="L46" s="4">
        <v>303476.69</v>
      </c>
      <c r="M46" s="4">
        <v>92799.87</v>
      </c>
      <c r="N46" s="5">
        <f t="shared" si="0"/>
        <v>3323237.8200000003</v>
      </c>
      <c r="O46" s="6"/>
      <c r="P46" s="6"/>
    </row>
    <row r="47" spans="1:20">
      <c r="A47" s="16" t="s">
        <v>35</v>
      </c>
      <c r="B47" s="4">
        <v>2951905.25</v>
      </c>
      <c r="C47" s="4">
        <v>2898733.77</v>
      </c>
      <c r="D47" s="4">
        <v>1933195.67</v>
      </c>
      <c r="E47" s="4">
        <v>1600799.66</v>
      </c>
      <c r="F47" s="4">
        <v>2147309.4500000002</v>
      </c>
      <c r="G47" s="4">
        <v>2831584.23</v>
      </c>
      <c r="H47" s="4">
        <v>4063607.25</v>
      </c>
      <c r="I47" s="4">
        <v>5854374.3200000003</v>
      </c>
      <c r="J47" s="4">
        <v>7288718.8399999999</v>
      </c>
      <c r="K47" s="4">
        <v>5287739.16</v>
      </c>
      <c r="L47" s="4">
        <v>652712.69999999995</v>
      </c>
      <c r="M47" s="4">
        <v>1055538.71</v>
      </c>
      <c r="N47" s="5">
        <f t="shared" si="0"/>
        <v>38566219.010000005</v>
      </c>
      <c r="O47" s="6"/>
      <c r="P47" s="6"/>
    </row>
    <row r="48" spans="1:20">
      <c r="A48" t="s">
        <v>36</v>
      </c>
      <c r="B48" s="4">
        <v>521093.67</v>
      </c>
      <c r="C48" s="4">
        <v>485074.23</v>
      </c>
      <c r="D48" s="4">
        <v>609433.52</v>
      </c>
      <c r="E48" s="4">
        <v>605363.13</v>
      </c>
      <c r="F48" s="4">
        <v>580209.61</v>
      </c>
      <c r="G48" s="4">
        <v>539465.6</v>
      </c>
      <c r="H48" s="4">
        <v>425251.26</v>
      </c>
      <c r="I48" s="4">
        <v>552145.80000000005</v>
      </c>
      <c r="J48" s="4">
        <v>553112.75</v>
      </c>
      <c r="K48" s="4">
        <v>330555.87</v>
      </c>
      <c r="L48" s="4">
        <v>150164.85</v>
      </c>
      <c r="M48" s="4">
        <v>196273.53</v>
      </c>
      <c r="N48" s="5">
        <f t="shared" si="0"/>
        <v>5548143.8199999994</v>
      </c>
      <c r="O48" s="6"/>
      <c r="P48" s="6"/>
    </row>
    <row r="49" spans="1:16">
      <c r="A49" t="s">
        <v>37</v>
      </c>
      <c r="B49" s="4">
        <v>19462.43</v>
      </c>
      <c r="C49" s="4">
        <v>20035.169999999998</v>
      </c>
      <c r="D49" s="4">
        <v>15569.57</v>
      </c>
      <c r="E49" s="4">
        <v>14239.23</v>
      </c>
      <c r="F49" s="4">
        <v>17446.560000000001</v>
      </c>
      <c r="G49" s="4">
        <v>20275.98</v>
      </c>
      <c r="H49" s="4">
        <v>20065.12</v>
      </c>
      <c r="I49" s="4">
        <v>47726.8</v>
      </c>
      <c r="J49" s="4">
        <v>57842.45</v>
      </c>
      <c r="K49" s="4">
        <v>43031.19</v>
      </c>
      <c r="L49" s="4">
        <v>14292.57</v>
      </c>
      <c r="M49" s="4">
        <v>33473.769999999997</v>
      </c>
      <c r="N49" s="5">
        <f t="shared" si="0"/>
        <v>323460.84000000003</v>
      </c>
      <c r="O49" s="6"/>
      <c r="P49" s="6"/>
    </row>
    <row r="50" spans="1:16">
      <c r="A50" t="s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0"/>
        <v>0</v>
      </c>
      <c r="O50" s="6"/>
      <c r="P50" s="6"/>
    </row>
    <row r="51" spans="1:16">
      <c r="A51" t="s">
        <v>39</v>
      </c>
      <c r="B51" s="4">
        <v>14704</v>
      </c>
      <c r="C51" s="4">
        <v>13631.26</v>
      </c>
      <c r="D51" s="4">
        <v>10033.14</v>
      </c>
      <c r="E51" s="4">
        <v>10197.58</v>
      </c>
      <c r="F51" s="4">
        <v>9560.17</v>
      </c>
      <c r="G51" s="4">
        <v>8208.48</v>
      </c>
      <c r="H51" s="4">
        <v>8431.92</v>
      </c>
      <c r="I51" s="4">
        <v>9118.85</v>
      </c>
      <c r="J51" s="4">
        <v>8824.33</v>
      </c>
      <c r="K51" s="4">
        <v>10258.969999999999</v>
      </c>
      <c r="L51" s="4">
        <v>6057.28</v>
      </c>
      <c r="M51" s="4">
        <v>13377.65</v>
      </c>
      <c r="N51" s="5">
        <f t="shared" si="0"/>
        <v>122403.63</v>
      </c>
      <c r="O51" s="6"/>
      <c r="P51" s="6"/>
    </row>
    <row r="52" spans="1:16">
      <c r="A52" t="s">
        <v>40</v>
      </c>
      <c r="B52" s="4">
        <v>1398725.41</v>
      </c>
      <c r="C52" s="4">
        <v>909638.99</v>
      </c>
      <c r="D52" s="4">
        <v>745934.9</v>
      </c>
      <c r="E52" s="4">
        <v>807706.53</v>
      </c>
      <c r="F52" s="4">
        <v>857410.43</v>
      </c>
      <c r="G52" s="4">
        <v>1362089.26</v>
      </c>
      <c r="H52" s="4">
        <v>1789673.52</v>
      </c>
      <c r="I52" s="4">
        <v>2113753.54</v>
      </c>
      <c r="J52" s="4">
        <v>1783259.81</v>
      </c>
      <c r="K52" s="4">
        <v>449433.16</v>
      </c>
      <c r="L52" s="4">
        <v>558281.73</v>
      </c>
      <c r="M52" s="4">
        <v>1442962.53</v>
      </c>
      <c r="N52" s="5">
        <f t="shared" si="0"/>
        <v>14218869.809999999</v>
      </c>
      <c r="O52" s="6"/>
      <c r="P52" s="6"/>
    </row>
    <row r="53" spans="1:16">
      <c r="A53" t="s">
        <v>139</v>
      </c>
      <c r="B53" s="4">
        <v>196329.01</v>
      </c>
      <c r="C53" s="4">
        <v>299288.3</v>
      </c>
      <c r="D53" s="4">
        <v>203554.83</v>
      </c>
      <c r="E53" s="4">
        <v>231208.37</v>
      </c>
      <c r="F53" s="4">
        <v>236936.54</v>
      </c>
      <c r="G53" s="4">
        <v>220553.21</v>
      </c>
      <c r="H53" s="4">
        <v>299288.3</v>
      </c>
      <c r="I53" s="4">
        <v>302080.26</v>
      </c>
      <c r="J53" s="4">
        <v>214603.12</v>
      </c>
      <c r="K53" s="4">
        <v>102814.8</v>
      </c>
      <c r="L53" s="4">
        <v>149677.12</v>
      </c>
      <c r="M53" s="4">
        <v>242501.19</v>
      </c>
      <c r="N53" s="5">
        <f t="shared" si="0"/>
        <v>2698835.05</v>
      </c>
      <c r="O53" s="6"/>
      <c r="P53" s="6"/>
    </row>
    <row r="54" spans="1:16">
      <c r="A54" t="s">
        <v>137</v>
      </c>
      <c r="B54" s="5">
        <v>173418.91</v>
      </c>
      <c r="C54" s="4">
        <v>92556.32</v>
      </c>
      <c r="D54" s="4">
        <v>178420.66</v>
      </c>
      <c r="E54" s="4">
        <v>152975.45000000001</v>
      </c>
      <c r="F54" s="4">
        <v>161694.15</v>
      </c>
      <c r="G54" s="4">
        <v>182023.15</v>
      </c>
      <c r="H54" s="4">
        <v>273496.15000000002</v>
      </c>
      <c r="I54" s="4">
        <v>294385.65999999997</v>
      </c>
      <c r="J54" s="4">
        <v>411190.41</v>
      </c>
      <c r="K54" s="4">
        <v>321766.34999999998</v>
      </c>
      <c r="L54" s="4">
        <v>83822.44</v>
      </c>
      <c r="M54" s="4">
        <v>128201.32</v>
      </c>
      <c r="N54" s="5">
        <f t="shared" si="0"/>
        <v>2453950.9699999997</v>
      </c>
      <c r="O54" s="6"/>
      <c r="P54" s="6"/>
    </row>
    <row r="55" spans="1:16">
      <c r="A55" t="s">
        <v>43</v>
      </c>
      <c r="B55" s="5">
        <v>3341925.0320000001</v>
      </c>
      <c r="C55" s="5">
        <v>3678880.304</v>
      </c>
      <c r="D55" s="5">
        <v>2500997.1839999999</v>
      </c>
      <c r="E55" s="5">
        <v>1433553.216</v>
      </c>
      <c r="F55" s="5">
        <v>2389434.6159999999</v>
      </c>
      <c r="G55" s="4">
        <v>2978530.1280000005</v>
      </c>
      <c r="H55" s="4">
        <v>4079309.5840000007</v>
      </c>
      <c r="I55" s="4">
        <v>4528548.8159999996</v>
      </c>
      <c r="J55" s="4">
        <v>5199223.4720000001</v>
      </c>
      <c r="K55" s="4">
        <v>2968831.4560000002</v>
      </c>
      <c r="L55" s="4">
        <v>381970.16800000006</v>
      </c>
      <c r="M55" s="5">
        <v>396182.85600000003</v>
      </c>
      <c r="N55" s="5">
        <f t="shared" si="0"/>
        <v>33877386.832000002</v>
      </c>
      <c r="O55" s="6"/>
      <c r="P55" s="6"/>
    </row>
    <row r="56" spans="1:16">
      <c r="A56" t="s">
        <v>44</v>
      </c>
      <c r="B56" s="5">
        <v>1054088.83</v>
      </c>
      <c r="C56" s="4">
        <v>546864.42000000004</v>
      </c>
      <c r="D56" s="4">
        <v>387544.37</v>
      </c>
      <c r="E56" s="4">
        <v>506490.11</v>
      </c>
      <c r="F56" s="4">
        <v>464756.38</v>
      </c>
      <c r="G56" s="4">
        <v>368909.31</v>
      </c>
      <c r="H56" s="4">
        <v>429206.51</v>
      </c>
      <c r="I56" s="4">
        <v>548288.17000000004</v>
      </c>
      <c r="J56" s="4">
        <v>560487.18999999994</v>
      </c>
      <c r="K56" s="4">
        <v>78110.460000000006</v>
      </c>
      <c r="L56" s="4">
        <v>293505.15999999997</v>
      </c>
      <c r="M56" s="4">
        <v>749830.95</v>
      </c>
      <c r="N56" s="5">
        <f t="shared" si="0"/>
        <v>5988081.8599999994</v>
      </c>
      <c r="O56" s="6"/>
      <c r="P56" s="6"/>
    </row>
    <row r="57" spans="1:16">
      <c r="A57" t="s">
        <v>111</v>
      </c>
      <c r="B57" s="4">
        <v>4606806.0599999996</v>
      </c>
      <c r="C57" s="4">
        <v>4467191.92</v>
      </c>
      <c r="D57" s="4">
        <v>2444411.46</v>
      </c>
      <c r="E57" s="4">
        <v>1635094.83</v>
      </c>
      <c r="F57" s="4">
        <v>1401455.72</v>
      </c>
      <c r="G57" s="4">
        <v>599454.43000000005</v>
      </c>
      <c r="H57" s="4">
        <v>624993.25</v>
      </c>
      <c r="I57" s="4">
        <v>799024.82</v>
      </c>
      <c r="J57" s="4">
        <v>998650.09</v>
      </c>
      <c r="K57" s="4">
        <v>817556.66</v>
      </c>
      <c r="L57" s="4">
        <v>233525.61</v>
      </c>
      <c r="M57" s="4">
        <v>1615227.78</v>
      </c>
      <c r="N57" s="5">
        <f t="shared" si="0"/>
        <v>20243392.630000003</v>
      </c>
      <c r="O57" s="6"/>
      <c r="P57" s="6"/>
    </row>
    <row r="58" spans="1:16">
      <c r="A58" t="s">
        <v>46</v>
      </c>
      <c r="B58" s="4">
        <v>24418.15</v>
      </c>
      <c r="C58" s="4">
        <v>17759.5</v>
      </c>
      <c r="D58" s="4">
        <v>16398.71</v>
      </c>
      <c r="E58" s="4">
        <v>19281.990000000002</v>
      </c>
      <c r="F58" s="4">
        <v>29819.599999999999</v>
      </c>
      <c r="G58" s="4">
        <v>33871.78</v>
      </c>
      <c r="H58" s="4">
        <v>46502.879999999997</v>
      </c>
      <c r="I58" s="4">
        <v>49724.13</v>
      </c>
      <c r="J58" s="4">
        <v>50588.28</v>
      </c>
      <c r="K58" s="4">
        <v>41752.480000000003</v>
      </c>
      <c r="L58" s="4">
        <v>12430.31</v>
      </c>
      <c r="M58" s="4">
        <v>16294.57</v>
      </c>
      <c r="N58" s="5">
        <f t="shared" si="0"/>
        <v>358842.38</v>
      </c>
      <c r="O58" s="6"/>
      <c r="P58" s="6"/>
    </row>
    <row r="59" spans="1:16">
      <c r="A59" t="s">
        <v>47</v>
      </c>
      <c r="B59" s="4">
        <v>22403300</v>
      </c>
      <c r="C59" s="4">
        <v>19758700</v>
      </c>
      <c r="D59" s="4">
        <v>17770100</v>
      </c>
      <c r="E59" s="4">
        <v>24728500</v>
      </c>
      <c r="F59" s="4">
        <v>25541800</v>
      </c>
      <c r="G59" s="4">
        <v>25675900</v>
      </c>
      <c r="H59" s="4">
        <v>25698600</v>
      </c>
      <c r="I59" s="4">
        <v>27053100</v>
      </c>
      <c r="J59" s="4">
        <v>13633600</v>
      </c>
      <c r="K59" s="4">
        <v>765900</v>
      </c>
      <c r="L59" s="4">
        <v>1144300</v>
      </c>
      <c r="M59" s="4">
        <v>2629400</v>
      </c>
      <c r="N59" s="5">
        <f t="shared" si="0"/>
        <v>206803200</v>
      </c>
      <c r="O59" s="6"/>
      <c r="P59" s="6"/>
    </row>
    <row r="60" spans="1:16">
      <c r="A60" t="s">
        <v>48</v>
      </c>
      <c r="B60" s="5">
        <v>5393252.7800000003</v>
      </c>
      <c r="C60" s="5">
        <v>5676173.1299999999</v>
      </c>
      <c r="D60" s="5">
        <v>4327758.8899999997</v>
      </c>
      <c r="E60" s="5">
        <v>3554931.38</v>
      </c>
      <c r="F60" s="5">
        <v>4442970.16</v>
      </c>
      <c r="G60" s="4">
        <v>4557274.04</v>
      </c>
      <c r="H60" s="4">
        <v>5715561.6099999994</v>
      </c>
      <c r="I60" s="4">
        <v>5567732.2299999995</v>
      </c>
      <c r="J60" s="4">
        <v>5360877.3899999997</v>
      </c>
      <c r="K60" s="4">
        <v>3474411.23</v>
      </c>
      <c r="L60" s="4">
        <v>702501.51000000013</v>
      </c>
      <c r="M60" s="5">
        <v>810066.14</v>
      </c>
      <c r="N60" s="5">
        <f t="shared" si="0"/>
        <v>49583510.489999987</v>
      </c>
      <c r="O60" s="6"/>
      <c r="P60" s="6"/>
    </row>
    <row r="61" spans="1:16">
      <c r="A61" t="s">
        <v>49</v>
      </c>
      <c r="B61" s="4">
        <v>3122264.35</v>
      </c>
      <c r="C61" s="4">
        <v>2577613.59</v>
      </c>
      <c r="D61" s="4">
        <v>2214097.46</v>
      </c>
      <c r="E61" s="4">
        <v>3314441.33</v>
      </c>
      <c r="F61" s="4">
        <v>4372072.95</v>
      </c>
      <c r="G61" s="4">
        <v>6089983.6500000004</v>
      </c>
      <c r="H61" s="4">
        <v>6889246.3499999996</v>
      </c>
      <c r="I61" s="4">
        <v>7788461.1799999997</v>
      </c>
      <c r="J61" s="4">
        <v>4406422.95</v>
      </c>
      <c r="K61" s="4">
        <v>1044080.16</v>
      </c>
      <c r="L61" s="4">
        <v>1567308.98</v>
      </c>
      <c r="M61" s="4">
        <v>1877388.19</v>
      </c>
      <c r="N61" s="5">
        <f t="shared" si="0"/>
        <v>45263381.139999993</v>
      </c>
      <c r="O61" s="6"/>
      <c r="P61" s="6"/>
    </row>
    <row r="62" spans="1:16">
      <c r="A62" t="s">
        <v>50</v>
      </c>
      <c r="B62" s="4">
        <v>227506.52</v>
      </c>
      <c r="C62" s="4">
        <v>214700.89</v>
      </c>
      <c r="D62" s="4">
        <v>194386.91</v>
      </c>
      <c r="E62" s="4">
        <v>180628.52</v>
      </c>
      <c r="F62" s="4">
        <v>209122.41</v>
      </c>
      <c r="G62" s="4">
        <v>224749.95</v>
      </c>
      <c r="H62" s="4">
        <v>247293.28</v>
      </c>
      <c r="I62" s="4">
        <v>316897.62</v>
      </c>
      <c r="J62" s="4">
        <v>360883.39999999997</v>
      </c>
      <c r="K62" s="4">
        <v>236260.37999999998</v>
      </c>
      <c r="L62" s="4">
        <v>101960.87000000001</v>
      </c>
      <c r="M62" s="4">
        <v>178338.15</v>
      </c>
      <c r="N62" s="5">
        <f t="shared" si="0"/>
        <v>2692728.9</v>
      </c>
      <c r="O62" s="6"/>
      <c r="P62" s="6"/>
    </row>
    <row r="63" spans="1:16">
      <c r="A63" t="s">
        <v>51</v>
      </c>
      <c r="B63" s="29">
        <v>5866977.2699999996</v>
      </c>
      <c r="C63" s="4">
        <v>4161609.79</v>
      </c>
      <c r="D63" s="4">
        <v>3293651.41</v>
      </c>
      <c r="E63" s="4">
        <v>4088933.69</v>
      </c>
      <c r="F63" s="4">
        <v>3989907.09</v>
      </c>
      <c r="G63" s="4">
        <v>4554605.8</v>
      </c>
      <c r="H63" s="4">
        <v>5582935.9900000002</v>
      </c>
      <c r="I63" s="4">
        <v>7532078.2699999996</v>
      </c>
      <c r="J63" s="4">
        <v>4964661.95</v>
      </c>
      <c r="K63" s="4">
        <v>516028.76</v>
      </c>
      <c r="L63" s="4">
        <v>2243798.4700000002</v>
      </c>
      <c r="M63" s="4">
        <v>4256608.71</v>
      </c>
      <c r="N63" s="5">
        <f t="shared" si="0"/>
        <v>51051797.200000003</v>
      </c>
      <c r="O63" s="6"/>
      <c r="P63" s="6"/>
    </row>
    <row r="64" spans="1:16">
      <c r="A64" t="s">
        <v>52</v>
      </c>
      <c r="B64" s="4">
        <v>1187237.53</v>
      </c>
      <c r="C64" s="4">
        <v>1347874.81</v>
      </c>
      <c r="D64" s="4">
        <v>1066495.47</v>
      </c>
      <c r="E64" s="4">
        <v>822169.87</v>
      </c>
      <c r="F64" s="4">
        <v>1069035.3999999999</v>
      </c>
      <c r="G64" s="4">
        <v>1075985.46</v>
      </c>
      <c r="H64" s="4">
        <v>1180160.1200000001</v>
      </c>
      <c r="I64" s="4">
        <v>1421610.08</v>
      </c>
      <c r="J64" s="4">
        <v>1585805.46</v>
      </c>
      <c r="K64" s="4">
        <v>859728.77</v>
      </c>
      <c r="L64" s="4">
        <v>332647.84000000003</v>
      </c>
      <c r="M64" s="4">
        <v>308409.03999999998</v>
      </c>
      <c r="N64" s="5">
        <f t="shared" si="0"/>
        <v>12257159.849999998</v>
      </c>
      <c r="O64" s="6"/>
      <c r="P64" s="6"/>
    </row>
    <row r="65" spans="1:17">
      <c r="A65" t="s">
        <v>53</v>
      </c>
      <c r="B65" s="4">
        <v>52868.32</v>
      </c>
      <c r="C65" s="4">
        <v>50127.676399999997</v>
      </c>
      <c r="D65" s="4">
        <v>46909.140000000007</v>
      </c>
      <c r="E65" s="4">
        <v>56647.86</v>
      </c>
      <c r="F65" s="4">
        <v>53488.35</v>
      </c>
      <c r="G65" s="4">
        <v>43136.43</v>
      </c>
      <c r="H65" s="4">
        <v>49718.708799999993</v>
      </c>
      <c r="I65" s="4">
        <v>60028.859999999993</v>
      </c>
      <c r="J65" s="4">
        <v>50688.634400000003</v>
      </c>
      <c r="K65" s="4">
        <v>25965.7552</v>
      </c>
      <c r="L65" s="4">
        <v>39584.082000000009</v>
      </c>
      <c r="M65" s="4">
        <v>51690.017599999999</v>
      </c>
      <c r="N65" s="5">
        <f t="shared" si="0"/>
        <v>580853.83440000005</v>
      </c>
      <c r="O65" s="6"/>
      <c r="P65" s="6"/>
    </row>
    <row r="66" spans="1:17">
      <c r="A66" t="s">
        <v>54</v>
      </c>
      <c r="B66" s="4">
        <v>1255975.52</v>
      </c>
      <c r="C66" s="4">
        <v>1362048.73</v>
      </c>
      <c r="D66" s="4">
        <v>822421.75</v>
      </c>
      <c r="E66" s="4">
        <v>575079.53</v>
      </c>
      <c r="F66" s="4">
        <v>763334.97</v>
      </c>
      <c r="G66" s="4">
        <v>845029.93</v>
      </c>
      <c r="H66" s="4">
        <v>984493.87</v>
      </c>
      <c r="I66" s="4">
        <v>922931.51</v>
      </c>
      <c r="J66" s="4">
        <v>1033303.65</v>
      </c>
      <c r="K66" s="4">
        <v>705629.94</v>
      </c>
      <c r="L66" s="4">
        <v>260052.99</v>
      </c>
      <c r="M66" s="4">
        <v>432967.85</v>
      </c>
      <c r="N66" s="5">
        <f t="shared" si="0"/>
        <v>9963270.2399999984</v>
      </c>
      <c r="O66" s="6"/>
      <c r="P66" s="6"/>
    </row>
    <row r="67" spans="1:17">
      <c r="A67" t="s">
        <v>55</v>
      </c>
      <c r="B67" s="4">
        <v>260602.76</v>
      </c>
      <c r="C67" s="4">
        <v>305469.93</v>
      </c>
      <c r="D67" s="4">
        <v>268363.07</v>
      </c>
      <c r="E67" s="4">
        <v>196108.97</v>
      </c>
      <c r="F67" s="4">
        <v>263080.58</v>
      </c>
      <c r="G67" s="4">
        <v>315148.53000000003</v>
      </c>
      <c r="H67" s="4">
        <v>343872.81</v>
      </c>
      <c r="I67" s="4">
        <v>490713.01</v>
      </c>
      <c r="J67" s="4">
        <v>542291.06000000006</v>
      </c>
      <c r="K67" s="4">
        <v>305847.39</v>
      </c>
      <c r="L67" s="4">
        <v>231562.4</v>
      </c>
      <c r="M67" s="4">
        <v>190114.47</v>
      </c>
      <c r="N67" s="5">
        <f t="shared" si="0"/>
        <v>3713174.9800000004</v>
      </c>
      <c r="O67" s="6"/>
      <c r="P67" s="6"/>
    </row>
    <row r="68" spans="1:17">
      <c r="A68" t="s">
        <v>56</v>
      </c>
      <c r="B68" s="4">
        <v>578566.81999999995</v>
      </c>
      <c r="C68" s="4">
        <v>414609.44</v>
      </c>
      <c r="D68" s="4">
        <v>321512.03999999998</v>
      </c>
      <c r="E68" s="4">
        <v>267684.71999999997</v>
      </c>
      <c r="F68" s="4">
        <v>143539.65</v>
      </c>
      <c r="G68" s="4">
        <v>178900.31</v>
      </c>
      <c r="H68" s="4">
        <v>172246.39</v>
      </c>
      <c r="I68" s="4">
        <v>194066.85</v>
      </c>
      <c r="J68" s="4">
        <v>157008.68</v>
      </c>
      <c r="K68" s="4">
        <v>64547.76</v>
      </c>
      <c r="L68" s="4">
        <v>287636.39</v>
      </c>
      <c r="M68" s="4">
        <v>607593.22</v>
      </c>
      <c r="N68" s="5">
        <f t="shared" si="0"/>
        <v>3387912.2700000005</v>
      </c>
      <c r="O68" s="6"/>
      <c r="P68" s="6"/>
    </row>
    <row r="69" spans="1:17">
      <c r="A69" t="s">
        <v>57</v>
      </c>
      <c r="B69" s="5">
        <v>1779234.29</v>
      </c>
      <c r="C69" s="4">
        <v>1797632.33</v>
      </c>
      <c r="D69" s="4">
        <v>1128026.6399999999</v>
      </c>
      <c r="E69" s="4">
        <v>901927.03</v>
      </c>
      <c r="F69" s="4">
        <v>1198576.17</v>
      </c>
      <c r="G69" s="4">
        <v>1375237.36</v>
      </c>
      <c r="H69" s="4">
        <v>2072017.77</v>
      </c>
      <c r="I69" s="4">
        <v>3129125.91</v>
      </c>
      <c r="J69" s="4">
        <v>3199631.5</v>
      </c>
      <c r="K69" s="4">
        <v>2197441.2799999998</v>
      </c>
      <c r="L69" s="4">
        <v>720753.61</v>
      </c>
      <c r="M69" s="4">
        <v>817879.3</v>
      </c>
      <c r="N69" s="5">
        <f t="shared" si="0"/>
        <v>20317483.190000001</v>
      </c>
      <c r="O69" s="6"/>
      <c r="P69" s="6"/>
    </row>
    <row r="70" spans="1:17">
      <c r="A70" t="s">
        <v>58</v>
      </c>
      <c r="B70" s="5">
        <v>483877.93</v>
      </c>
      <c r="C70" s="4">
        <v>401322.15</v>
      </c>
      <c r="D70" s="4">
        <v>373473.54</v>
      </c>
      <c r="E70" s="4">
        <v>426810.16</v>
      </c>
      <c r="F70" s="4">
        <v>550272.74</v>
      </c>
      <c r="G70" s="4">
        <v>482642.76</v>
      </c>
      <c r="H70" s="4">
        <v>548293.24</v>
      </c>
      <c r="I70" s="4">
        <v>585371.05000000005</v>
      </c>
      <c r="J70" s="4">
        <v>324780.88</v>
      </c>
      <c r="K70" s="4">
        <v>197530</v>
      </c>
      <c r="L70" s="4">
        <v>145825.79</v>
      </c>
      <c r="M70" s="4">
        <v>232609.6</v>
      </c>
      <c r="N70" s="5">
        <f t="shared" si="0"/>
        <v>4752809.84</v>
      </c>
      <c r="O70" s="6"/>
      <c r="P70" s="6"/>
    </row>
    <row r="71" spans="1:17">
      <c r="A71" t="s">
        <v>59</v>
      </c>
      <c r="B71" s="4">
        <v>41566.42</v>
      </c>
      <c r="C71" s="4">
        <v>37619.78</v>
      </c>
      <c r="D71" s="4">
        <v>34894.74</v>
      </c>
      <c r="E71" s="4">
        <v>39506.910000000003</v>
      </c>
      <c r="F71" s="4">
        <v>50625.64</v>
      </c>
      <c r="G71" s="4">
        <v>61915.78</v>
      </c>
      <c r="H71" s="4">
        <v>95496.79</v>
      </c>
      <c r="I71" s="4">
        <v>151019.29</v>
      </c>
      <c r="J71" s="4">
        <v>119834.3</v>
      </c>
      <c r="K71" s="4">
        <v>85120.83</v>
      </c>
      <c r="L71" s="4">
        <v>23183.37</v>
      </c>
      <c r="M71" s="4">
        <v>27934.78</v>
      </c>
      <c r="N71" s="5">
        <f t="shared" si="0"/>
        <v>768718.63</v>
      </c>
      <c r="O71" s="6"/>
      <c r="P71" s="6"/>
    </row>
    <row r="72" spans="1:17">
      <c r="A72" t="s">
        <v>60</v>
      </c>
      <c r="B72" s="4">
        <v>25148.93</v>
      </c>
      <c r="C72" s="4">
        <v>20226.189999999999</v>
      </c>
      <c r="D72" s="4">
        <v>21676.47</v>
      </c>
      <c r="E72" s="4">
        <v>29152.81</v>
      </c>
      <c r="F72" s="4">
        <v>20448.29</v>
      </c>
      <c r="G72" s="4">
        <v>16800.310000000001</v>
      </c>
      <c r="H72" s="4">
        <v>15364.09</v>
      </c>
      <c r="I72" s="4">
        <v>22104.91</v>
      </c>
      <c r="J72" s="4">
        <v>15820.06</v>
      </c>
      <c r="K72" s="4">
        <v>11982.36</v>
      </c>
      <c r="L72" s="4">
        <v>16220.5</v>
      </c>
      <c r="M72" s="4">
        <v>15336.95</v>
      </c>
      <c r="N72" s="5">
        <f t="shared" si="0"/>
        <v>230281.87</v>
      </c>
      <c r="O72" s="6"/>
      <c r="P72" s="6"/>
    </row>
    <row r="73" spans="1:17">
      <c r="A73" t="s">
        <v>130</v>
      </c>
      <c r="B73" s="4">
        <v>70438.83</v>
      </c>
      <c r="C73" s="4">
        <v>74463.199999999997</v>
      </c>
      <c r="D73" s="4">
        <v>61501.32</v>
      </c>
      <c r="E73" s="4">
        <v>44234.5</v>
      </c>
      <c r="F73" s="4">
        <v>46859.519999999997</v>
      </c>
      <c r="G73" s="4">
        <v>36578.720000000001</v>
      </c>
      <c r="H73" s="4">
        <v>30592.799999999999</v>
      </c>
      <c r="I73" s="4">
        <v>39291.089999999997</v>
      </c>
      <c r="J73" s="4">
        <v>37664.94</v>
      </c>
      <c r="K73" s="4">
        <v>35438.92</v>
      </c>
      <c r="L73" s="4">
        <v>29774.36</v>
      </c>
      <c r="M73" s="4">
        <v>45159.32</v>
      </c>
      <c r="N73" s="5">
        <f t="shared" si="0"/>
        <v>551997.5199999999</v>
      </c>
      <c r="O73" s="6"/>
      <c r="P73" s="6"/>
    </row>
    <row r="74" spans="1:17">
      <c r="A74" t="s">
        <v>62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>
        <f t="shared" si="0"/>
        <v>0</v>
      </c>
      <c r="O74" s="6"/>
      <c r="P74" s="6"/>
    </row>
    <row r="75" spans="1:17">
      <c r="A75" t="s">
        <v>63</v>
      </c>
      <c r="B75" s="4">
        <v>1401311.105</v>
      </c>
      <c r="C75" s="4">
        <v>746527.13500000001</v>
      </c>
      <c r="D75" s="4">
        <v>539667.33499999996</v>
      </c>
      <c r="E75" s="4">
        <v>659202.375</v>
      </c>
      <c r="F75" s="4">
        <v>645525.84</v>
      </c>
      <c r="G75" s="4">
        <v>672664.25</v>
      </c>
      <c r="H75" s="4">
        <v>997360.46499999997</v>
      </c>
      <c r="I75" s="4">
        <v>1425570.0349999999</v>
      </c>
      <c r="J75" s="4">
        <v>1038249.655</v>
      </c>
      <c r="K75" s="4">
        <v>242942.82500000001</v>
      </c>
      <c r="L75" s="4">
        <v>650040.77</v>
      </c>
      <c r="M75" s="4">
        <v>1034078.45</v>
      </c>
      <c r="N75" s="5">
        <f t="shared" si="0"/>
        <v>10053140.24</v>
      </c>
      <c r="O75" s="6"/>
      <c r="P75" s="6"/>
    </row>
    <row r="76" spans="1:17">
      <c r="A76" t="s">
        <v>125</v>
      </c>
      <c r="B76" s="4">
        <v>20077.59</v>
      </c>
      <c r="C76" s="4">
        <v>19799.27</v>
      </c>
      <c r="D76" s="4">
        <v>15284.52</v>
      </c>
      <c r="E76" s="4">
        <v>13623.18</v>
      </c>
      <c r="F76" s="4">
        <v>16681.95</v>
      </c>
      <c r="G76" s="4">
        <v>14674.19</v>
      </c>
      <c r="H76" s="4">
        <v>13925.05</v>
      </c>
      <c r="I76" s="4">
        <v>16465.310000000001</v>
      </c>
      <c r="J76" s="4">
        <v>17303.05</v>
      </c>
      <c r="K76" s="4">
        <v>11551.26</v>
      </c>
      <c r="L76" s="4">
        <v>5812.4</v>
      </c>
      <c r="M76" s="4">
        <v>13971.52</v>
      </c>
      <c r="N76" s="5">
        <f t="shared" si="0"/>
        <v>179169.28999999998</v>
      </c>
      <c r="O76" s="6"/>
      <c r="P76" s="6"/>
      <c r="Q76" s="6"/>
    </row>
    <row r="77" spans="1:17">
      <c r="A77" t="s">
        <v>65</v>
      </c>
      <c r="B77" s="4">
        <v>5455221.25</v>
      </c>
      <c r="C77" s="4">
        <v>2927522.92</v>
      </c>
      <c r="D77" s="4">
        <v>1985863.21</v>
      </c>
      <c r="E77" s="4">
        <v>1598621.31</v>
      </c>
      <c r="F77" s="4">
        <v>722294.24</v>
      </c>
      <c r="G77" s="4">
        <v>716292.81</v>
      </c>
      <c r="H77" s="4">
        <v>804307.57</v>
      </c>
      <c r="I77" s="4">
        <v>901271.13</v>
      </c>
      <c r="J77" s="4">
        <v>1686307.8</v>
      </c>
      <c r="K77" s="4">
        <v>373941</v>
      </c>
      <c r="L77" s="4">
        <v>1626611.26</v>
      </c>
      <c r="M77" s="4">
        <v>6556666.0599999996</v>
      </c>
      <c r="N77" s="5">
        <f t="shared" ref="N77" si="1">SUM(B77:M77)</f>
        <v>25354920.560000002</v>
      </c>
      <c r="O77" s="6"/>
      <c r="P77" s="6"/>
    </row>
    <row r="78" spans="1:17">
      <c r="A78" t="s">
        <v>66</v>
      </c>
      <c r="B78" s="4">
        <v>17540.8</v>
      </c>
      <c r="C78" s="4">
        <v>16537.89</v>
      </c>
      <c r="D78" s="4">
        <v>10817.94</v>
      </c>
      <c r="E78" s="4">
        <v>8524.68</v>
      </c>
      <c r="F78" s="4">
        <v>8100.29</v>
      </c>
      <c r="G78" s="4">
        <v>9571.7800000000007</v>
      </c>
      <c r="H78" s="4">
        <v>6709.58</v>
      </c>
      <c r="I78" s="4">
        <v>7668.93</v>
      </c>
      <c r="J78" s="4">
        <v>9410.99</v>
      </c>
      <c r="K78" s="4">
        <v>8353.19</v>
      </c>
      <c r="L78" s="4">
        <v>5650.31</v>
      </c>
      <c r="M78" s="4">
        <v>7025.35</v>
      </c>
      <c r="N78" s="5">
        <f>SUM(B78:M78)</f>
        <v>115911.73000000003</v>
      </c>
      <c r="O78" s="6"/>
      <c r="P78" s="6"/>
    </row>
    <row r="79" spans="1:17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15"/>
      <c r="M79" s="5"/>
      <c r="N79" s="5"/>
      <c r="O79" s="6"/>
      <c r="P79" s="6"/>
    </row>
    <row r="80" spans="1:17">
      <c r="A80" t="s">
        <v>68</v>
      </c>
      <c r="B80" s="5">
        <f t="shared" ref="B80:M80" si="2">SUM(B12:B78)</f>
        <v>90212168.467000008</v>
      </c>
      <c r="C80" s="5">
        <f t="shared" si="2"/>
        <v>78289232.548733383</v>
      </c>
      <c r="D80" s="5">
        <f t="shared" si="2"/>
        <v>62332095.635666668</v>
      </c>
      <c r="E80" s="5">
        <f t="shared" si="2"/>
        <v>68071556.044333339</v>
      </c>
      <c r="F80" s="5">
        <f t="shared" si="2"/>
        <v>73744656.70933333</v>
      </c>
      <c r="G80" s="5">
        <f t="shared" si="2"/>
        <v>79514841.504666686</v>
      </c>
      <c r="H80" s="5">
        <f t="shared" si="2"/>
        <v>92349355.744466648</v>
      </c>
      <c r="I80" s="5">
        <f t="shared" si="2"/>
        <v>105747195.44766666</v>
      </c>
      <c r="J80" s="5">
        <f t="shared" si="2"/>
        <v>84156049.108066663</v>
      </c>
      <c r="K80" s="5">
        <f t="shared" si="2"/>
        <v>36280560.86286667</v>
      </c>
      <c r="L80" s="5">
        <f t="shared" si="2"/>
        <v>19559234.026666667</v>
      </c>
      <c r="M80" s="5">
        <f t="shared" si="2"/>
        <v>39850384.086933337</v>
      </c>
      <c r="N80" s="5">
        <f>SUM(N12:N78)</f>
        <v>830107330.18640018</v>
      </c>
      <c r="O80" s="6"/>
      <c r="P80" s="6"/>
    </row>
    <row r="81" spans="3:9">
      <c r="C81" s="6"/>
      <c r="D81" s="6"/>
      <c r="G81" s="5"/>
      <c r="H81" s="5"/>
      <c r="I81" s="5"/>
    </row>
    <row r="82" spans="3:9">
      <c r="C82" s="6"/>
      <c r="D82" s="6"/>
      <c r="G82" s="5"/>
      <c r="H82" s="5"/>
      <c r="I82" s="5"/>
    </row>
    <row r="83" spans="3:9">
      <c r="C83" s="6"/>
      <c r="D83" s="6"/>
      <c r="G83" s="5"/>
    </row>
    <row r="84" spans="3:9">
      <c r="C84" s="6"/>
      <c r="D84" s="6"/>
      <c r="G84" s="5"/>
    </row>
    <row r="85" spans="3:9">
      <c r="C85" s="6"/>
      <c r="D85" s="6"/>
      <c r="G85" s="5"/>
    </row>
    <row r="86" spans="3:9">
      <c r="C86" s="6"/>
      <c r="D86" s="6"/>
      <c r="G86" s="5"/>
    </row>
    <row r="87" spans="3:9">
      <c r="C87" s="6"/>
      <c r="D87" s="6"/>
      <c r="G87" s="5"/>
    </row>
    <row r="88" spans="3:9">
      <c r="C88" s="6"/>
      <c r="D88" s="6"/>
      <c r="G88" s="5"/>
    </row>
    <row r="89" spans="3:9">
      <c r="C89" s="6"/>
      <c r="D89" s="6"/>
      <c r="G89" s="5"/>
    </row>
    <row r="90" spans="3:9">
      <c r="C90" s="6"/>
      <c r="D90" s="6"/>
      <c r="G90" s="5"/>
    </row>
    <row r="91" spans="3:9">
      <c r="C91" s="6"/>
      <c r="D91" s="6"/>
      <c r="G91" s="5"/>
    </row>
    <row r="92" spans="3:9">
      <c r="C92" s="6"/>
      <c r="D92" s="6"/>
      <c r="G92" s="5"/>
    </row>
    <row r="93" spans="3:9">
      <c r="C93" s="6"/>
      <c r="D93" s="6"/>
      <c r="G93" s="5"/>
    </row>
    <row r="94" spans="3:9">
      <c r="C94" s="6"/>
      <c r="D94" s="6"/>
      <c r="G94" s="5"/>
    </row>
    <row r="95" spans="3:9">
      <c r="C95" s="6"/>
      <c r="D95" s="6"/>
      <c r="G95" s="5"/>
    </row>
    <row r="96" spans="3:9">
      <c r="C96" s="6"/>
      <c r="D96" s="6"/>
      <c r="G96" s="5"/>
    </row>
    <row r="97" spans="3:7">
      <c r="C97" s="6"/>
      <c r="D97" s="6"/>
      <c r="G97" s="5"/>
    </row>
    <row r="98" spans="3:7">
      <c r="C98" s="6"/>
      <c r="D98" s="6"/>
      <c r="G98" s="5"/>
    </row>
    <row r="99" spans="3:7">
      <c r="C99" s="6"/>
      <c r="D99" s="6"/>
      <c r="G99" s="5"/>
    </row>
    <row r="100" spans="3:7">
      <c r="C100" s="6"/>
      <c r="D100" s="6"/>
      <c r="G100" s="5"/>
    </row>
    <row r="101" spans="3:7">
      <c r="C101" s="6"/>
      <c r="D101" s="6"/>
      <c r="G101" s="5"/>
    </row>
    <row r="102" spans="3:7">
      <c r="C102" s="6"/>
      <c r="D102" s="6"/>
      <c r="G102" s="5"/>
    </row>
    <row r="103" spans="3:7">
      <c r="C103" s="6"/>
      <c r="D103" s="6"/>
      <c r="G103" s="5"/>
    </row>
    <row r="104" spans="3:7">
      <c r="C104" s="6"/>
      <c r="D104" s="6"/>
      <c r="G104" s="5"/>
    </row>
    <row r="105" spans="3:7">
      <c r="C105" s="6"/>
      <c r="D105" s="6"/>
      <c r="G105" s="5"/>
    </row>
    <row r="106" spans="3:7">
      <c r="C106" s="6"/>
      <c r="D106" s="6"/>
      <c r="G106" s="5"/>
    </row>
    <row r="107" spans="3:7">
      <c r="C107" s="6"/>
      <c r="D107" s="6"/>
      <c r="G107" s="5"/>
    </row>
    <row r="108" spans="3:7">
      <c r="C108" s="6"/>
      <c r="D108" s="6"/>
      <c r="G108" s="5"/>
    </row>
    <row r="109" spans="3:7">
      <c r="C109" s="6"/>
      <c r="D109" s="6"/>
      <c r="G109" s="5"/>
    </row>
    <row r="110" spans="3:7">
      <c r="C110" s="6"/>
      <c r="D110" s="6"/>
      <c r="G110" s="5"/>
    </row>
    <row r="111" spans="3:7">
      <c r="C111" s="6"/>
      <c r="D111" s="6"/>
      <c r="G111" s="5"/>
    </row>
    <row r="112" spans="3:7">
      <c r="C112" s="6"/>
      <c r="D112" s="6"/>
      <c r="G112" s="5"/>
    </row>
    <row r="113" spans="3:7">
      <c r="C113" s="6"/>
      <c r="D113" s="6"/>
      <c r="G113" s="5"/>
    </row>
    <row r="114" spans="3:7">
      <c r="C114" s="6"/>
      <c r="D114" s="6"/>
      <c r="G114" s="5"/>
    </row>
    <row r="115" spans="3:7">
      <c r="C115" s="6"/>
      <c r="D115" s="6"/>
      <c r="G115" s="5"/>
    </row>
    <row r="116" spans="3:7">
      <c r="C116" s="6"/>
      <c r="D116" s="6"/>
      <c r="G116" s="5"/>
    </row>
    <row r="117" spans="3:7">
      <c r="C117" s="6"/>
      <c r="D117" s="6"/>
      <c r="G117" s="5"/>
    </row>
    <row r="118" spans="3:7">
      <c r="C118" s="6"/>
      <c r="D118" s="6"/>
      <c r="G118" s="5"/>
    </row>
    <row r="119" spans="3:7">
      <c r="C119" s="6"/>
      <c r="D119" s="6"/>
      <c r="G119" s="5"/>
    </row>
    <row r="120" spans="3:7">
      <c r="C120" s="6"/>
      <c r="D120" s="6"/>
      <c r="G120" s="5"/>
    </row>
    <row r="121" spans="3:7">
      <c r="C121" s="6"/>
      <c r="D121" s="6"/>
      <c r="G121" s="5"/>
    </row>
    <row r="122" spans="3:7">
      <c r="C122" s="6"/>
      <c r="D122" s="6"/>
      <c r="G122" s="5"/>
    </row>
    <row r="123" spans="3:7">
      <c r="C123" s="6"/>
      <c r="D123" s="6"/>
      <c r="G123" s="5"/>
    </row>
    <row r="124" spans="3:7">
      <c r="C124" s="6"/>
      <c r="D124" s="6"/>
      <c r="G124" s="5"/>
    </row>
    <row r="125" spans="3:7">
      <c r="C125" s="6"/>
      <c r="D125" s="6"/>
      <c r="G125" s="5"/>
    </row>
    <row r="126" spans="3:7">
      <c r="C126" s="6"/>
      <c r="D126" s="6"/>
      <c r="G126" s="5"/>
    </row>
    <row r="127" spans="3:7">
      <c r="C127" s="6"/>
      <c r="D127" s="6"/>
      <c r="G127" s="5"/>
    </row>
    <row r="128" spans="3:7">
      <c r="C128" s="6"/>
      <c r="D128" s="6"/>
      <c r="G128" s="5"/>
    </row>
    <row r="129" spans="3:7">
      <c r="C129" s="6"/>
      <c r="D129" s="6"/>
      <c r="G129" s="5"/>
    </row>
    <row r="130" spans="3:7">
      <c r="C130" s="6"/>
      <c r="D130" s="6"/>
      <c r="G130" s="5"/>
    </row>
    <row r="131" spans="3:7">
      <c r="C131" s="6"/>
      <c r="D131" s="6"/>
      <c r="G131" s="5"/>
    </row>
    <row r="132" spans="3:7">
      <c r="C132" s="6"/>
      <c r="D132" s="6"/>
      <c r="G132" s="5"/>
    </row>
    <row r="133" spans="3:7">
      <c r="C133" s="6"/>
      <c r="D133" s="6"/>
      <c r="G133" s="5"/>
    </row>
    <row r="134" spans="3:7">
      <c r="C134" s="6"/>
      <c r="D134" s="6"/>
      <c r="G134" s="5"/>
    </row>
    <row r="135" spans="3:7">
      <c r="C135" s="6"/>
      <c r="D135" s="6"/>
      <c r="G135" s="5"/>
    </row>
    <row r="136" spans="3:7">
      <c r="C136" s="6"/>
      <c r="D136" s="6"/>
      <c r="G136" s="5"/>
    </row>
    <row r="137" spans="3:7">
      <c r="C137" s="6"/>
      <c r="D137" s="6"/>
      <c r="G137" s="5"/>
    </row>
    <row r="138" spans="3:7">
      <c r="C138" s="6"/>
      <c r="D138" s="6"/>
      <c r="G138" s="5"/>
    </row>
    <row r="139" spans="3:7">
      <c r="C139" s="6"/>
      <c r="D139" s="6"/>
      <c r="G139" s="5"/>
    </row>
    <row r="140" spans="3:7">
      <c r="C140" s="6"/>
      <c r="D140" s="6"/>
      <c r="G140" s="5"/>
    </row>
    <row r="141" spans="3:7">
      <c r="C141" s="6"/>
      <c r="D141" s="6"/>
      <c r="G141" s="5"/>
    </row>
    <row r="142" spans="3:7">
      <c r="C142" s="6"/>
      <c r="D142" s="5"/>
      <c r="G142" s="5"/>
    </row>
    <row r="143" spans="3:7">
      <c r="C143" s="6"/>
      <c r="D143" s="5"/>
      <c r="G143" s="5"/>
    </row>
    <row r="144" spans="3:7">
      <c r="C144" s="6"/>
      <c r="G144" s="5"/>
    </row>
    <row r="145" spans="3:7">
      <c r="C145" s="5"/>
      <c r="G145" s="5"/>
    </row>
    <row r="146" spans="3:7">
      <c r="C146" s="5"/>
      <c r="G146" s="5"/>
    </row>
    <row r="147" spans="3:7">
      <c r="G147" s="5"/>
    </row>
    <row r="148" spans="3:7">
      <c r="G148" s="5"/>
    </row>
    <row r="149" spans="3:7">
      <c r="G149" s="5"/>
    </row>
    <row r="150" spans="3:7">
      <c r="G150" s="5"/>
    </row>
    <row r="151" spans="3:7">
      <c r="G151" s="5"/>
    </row>
    <row r="152" spans="3:7">
      <c r="G152" s="5"/>
    </row>
    <row r="153" spans="3:7">
      <c r="G153" s="5"/>
    </row>
    <row r="154" spans="3:7">
      <c r="G154" s="5"/>
    </row>
    <row r="155" spans="3:7">
      <c r="G155" s="5"/>
    </row>
    <row r="156" spans="3:7">
      <c r="G156" s="5"/>
    </row>
    <row r="157" spans="3:7">
      <c r="G157" s="5"/>
    </row>
    <row r="158" spans="3:7">
      <c r="G158" s="5"/>
    </row>
    <row r="159" spans="3:7">
      <c r="G159" s="5"/>
    </row>
    <row r="160" spans="3:7">
      <c r="G160" s="5"/>
    </row>
    <row r="161" spans="7:7">
      <c r="G161" s="5"/>
    </row>
    <row r="162" spans="7:7">
      <c r="G162" s="5"/>
    </row>
    <row r="163" spans="7:7">
      <c r="G163" s="5"/>
    </row>
    <row r="164" spans="7:7">
      <c r="G164" s="5"/>
    </row>
    <row r="165" spans="7:7">
      <c r="G165" s="5"/>
    </row>
    <row r="166" spans="7:7">
      <c r="G166" s="5"/>
    </row>
    <row r="167" spans="7:7">
      <c r="G167" s="5"/>
    </row>
    <row r="168" spans="7:7">
      <c r="G168" s="5"/>
    </row>
    <row r="169" spans="7:7">
      <c r="G169" s="5"/>
    </row>
    <row r="170" spans="7:7">
      <c r="G170" s="5"/>
    </row>
    <row r="171" spans="7:7">
      <c r="G171" s="5"/>
    </row>
    <row r="172" spans="7:7">
      <c r="G172" s="5"/>
    </row>
    <row r="173" spans="7:7">
      <c r="G173" s="5"/>
    </row>
    <row r="174" spans="7:7">
      <c r="G174" s="5"/>
    </row>
    <row r="175" spans="7:7">
      <c r="G175" s="5"/>
    </row>
    <row r="176" spans="7:7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" right="0" top="0.5" bottom="0.25" header="0" footer="0"/>
  <pageSetup scale="110" fitToHeight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4"/>
    <pageSetUpPr fitToPage="1"/>
  </sheetPr>
  <dimension ref="A1:N82"/>
  <sheetViews>
    <sheetView workbookViewId="0">
      <pane xSplit="1" ySplit="11" topLeftCell="B12" activePane="bottomRight" state="frozen"/>
      <selection activeCell="A6" sqref="A6:G6"/>
      <selection pane="topRight" activeCell="A6" sqref="A6:G6"/>
      <selection pane="bottomLeft" activeCell="A6" sqref="A6:G6"/>
      <selection pane="bottomRight" activeCell="M69" sqref="M69"/>
    </sheetView>
  </sheetViews>
  <sheetFormatPr defaultRowHeight="12.75"/>
  <cols>
    <col min="1" max="1" width="16.1640625" bestFit="1" customWidth="1"/>
    <col min="7" max="13" width="10.1640625" bestFit="1" customWidth="1"/>
    <col min="14" max="14" width="11.1640625" style="5" bestFit="1" customWidth="1"/>
  </cols>
  <sheetData>
    <row r="1" spans="1:14">
      <c r="A1" t="s">
        <v>140</v>
      </c>
      <c r="N1" t="s">
        <v>89</v>
      </c>
    </row>
    <row r="2" spans="1:14">
      <c r="N2"/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>
      <c r="B9" s="1">
        <v>43647</v>
      </c>
      <c r="C9" s="1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1" t="s">
        <v>141</v>
      </c>
    </row>
    <row r="10" spans="1:14">
      <c r="A10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>
      <c r="A11" t="s">
        <v>1</v>
      </c>
    </row>
    <row r="12" spans="1:14">
      <c r="A12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>
        <f>SUM(B12:M12)</f>
        <v>0</v>
      </c>
    </row>
    <row r="13" spans="1:14">
      <c r="A13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5">
        <f t="shared" ref="N13:N76" si="0">SUM(B13:M13)</f>
        <v>0</v>
      </c>
    </row>
    <row r="14" spans="1:14">
      <c r="A14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>
        <f t="shared" si="0"/>
        <v>0</v>
      </c>
    </row>
    <row r="15" spans="1:14">
      <c r="A1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>
        <f t="shared" si="0"/>
        <v>0</v>
      </c>
    </row>
    <row r="16" spans="1:14">
      <c r="A16" t="s">
        <v>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>
        <f t="shared" si="0"/>
        <v>0</v>
      </c>
    </row>
    <row r="17" spans="1:14">
      <c r="A17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>
        <f t="shared" si="0"/>
        <v>0</v>
      </c>
    </row>
    <row r="18" spans="1:14">
      <c r="A18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>
        <f t="shared" si="0"/>
        <v>0</v>
      </c>
    </row>
    <row r="19" spans="1:14">
      <c r="A1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>
        <f t="shared" si="0"/>
        <v>0</v>
      </c>
    </row>
    <row r="20" spans="1:14">
      <c r="A20" t="s">
        <v>96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5">
        <f t="shared" si="0"/>
        <v>0</v>
      </c>
    </row>
    <row r="21" spans="1:14">
      <c r="A21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>
        <f t="shared" si="0"/>
        <v>0</v>
      </c>
    </row>
    <row r="22" spans="1:14">
      <c r="A22" t="s">
        <v>11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</row>
    <row r="23" spans="1:14">
      <c r="A23" t="s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</row>
    <row r="24" spans="1:14">
      <c r="A24" s="11" t="s">
        <v>128</v>
      </c>
      <c r="B24" s="6">
        <v>6108532.1900000004</v>
      </c>
      <c r="C24" s="6">
        <v>6422946.6600000001</v>
      </c>
      <c r="D24" s="6">
        <v>5401589.9800000004</v>
      </c>
      <c r="E24" s="6">
        <v>4935160.78</v>
      </c>
      <c r="F24" s="6">
        <v>5924416.04</v>
      </c>
      <c r="G24" s="6">
        <v>7234101.6400000006</v>
      </c>
      <c r="H24" s="6">
        <v>10766002.439999999</v>
      </c>
      <c r="I24" s="6">
        <v>11322937.33</v>
      </c>
      <c r="J24" s="6">
        <v>11134758.52</v>
      </c>
      <c r="K24" s="6">
        <v>4183101.53</v>
      </c>
      <c r="L24" s="6">
        <v>1327355.1100000001</v>
      </c>
      <c r="M24" s="6">
        <v>769247.38</v>
      </c>
      <c r="N24" s="5">
        <f t="shared" si="0"/>
        <v>75530149.599999994</v>
      </c>
    </row>
    <row r="25" spans="1:14">
      <c r="A25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>
        <f t="shared" si="0"/>
        <v>0</v>
      </c>
    </row>
    <row r="26" spans="1:14">
      <c r="A2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>
        <f t="shared" si="0"/>
        <v>0</v>
      </c>
    </row>
    <row r="27" spans="1:14">
      <c r="A27" s="12" t="s">
        <v>15</v>
      </c>
      <c r="B27" s="6">
        <v>776462.29999999993</v>
      </c>
      <c r="C27" s="6">
        <v>663372.95666666667</v>
      </c>
      <c r="D27" s="6">
        <v>596886.7533333333</v>
      </c>
      <c r="E27" s="6">
        <v>686871.33666666667</v>
      </c>
      <c r="F27" s="6">
        <v>655211.28666666674</v>
      </c>
      <c r="G27" s="6">
        <v>620985.94333333336</v>
      </c>
      <c r="H27" s="6">
        <v>712267.80333333334</v>
      </c>
      <c r="I27" s="6">
        <v>633298.6133333334</v>
      </c>
      <c r="J27" s="6">
        <v>376055.54333333328</v>
      </c>
      <c r="K27" s="6">
        <v>282132.62333333335</v>
      </c>
      <c r="L27" s="6">
        <v>438524.37333333335</v>
      </c>
      <c r="M27" s="6">
        <v>435143.85666666669</v>
      </c>
      <c r="N27" s="5">
        <f t="shared" si="0"/>
        <v>6877213.3899999987</v>
      </c>
    </row>
    <row r="28" spans="1:14">
      <c r="A28" t="s">
        <v>16</v>
      </c>
      <c r="B28" s="6"/>
      <c r="C28" s="6"/>
      <c r="D28" s="6"/>
      <c r="E28" s="6"/>
      <c r="F28" s="14"/>
      <c r="G28" s="6"/>
      <c r="H28" s="6"/>
      <c r="I28" s="6"/>
      <c r="J28" s="6"/>
      <c r="K28" s="6"/>
      <c r="L28" s="6"/>
      <c r="M28" s="6"/>
      <c r="N28" s="5">
        <f t="shared" si="0"/>
        <v>0</v>
      </c>
    </row>
    <row r="29" spans="1:14">
      <c r="A29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>
        <f t="shared" si="0"/>
        <v>0</v>
      </c>
    </row>
    <row r="30" spans="1:14">
      <c r="A30" t="s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>
        <f t="shared" si="0"/>
        <v>0</v>
      </c>
    </row>
    <row r="31" spans="1:14">
      <c r="A31" t="s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">
        <f t="shared" si="0"/>
        <v>0</v>
      </c>
    </row>
    <row r="32" spans="1:14">
      <c r="A32" t="s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5">
        <f t="shared" si="0"/>
        <v>0</v>
      </c>
    </row>
    <row r="33" spans="1:14">
      <c r="A33" t="s">
        <v>21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>
        <f t="shared" si="0"/>
        <v>0</v>
      </c>
    </row>
    <row r="34" spans="1:14">
      <c r="A34" t="s">
        <v>22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>
        <f t="shared" si="0"/>
        <v>0</v>
      </c>
    </row>
    <row r="35" spans="1:14">
      <c r="A35" t="s">
        <v>23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>
        <f t="shared" si="0"/>
        <v>0</v>
      </c>
    </row>
    <row r="36" spans="1:14">
      <c r="A36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>
        <f t="shared" si="0"/>
        <v>0</v>
      </c>
    </row>
    <row r="37" spans="1:14">
      <c r="A37" t="s">
        <v>25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>
        <f t="shared" si="0"/>
        <v>0</v>
      </c>
    </row>
    <row r="38" spans="1:14">
      <c r="A38" t="s">
        <v>26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>
        <f t="shared" si="0"/>
        <v>0</v>
      </c>
    </row>
    <row r="39" spans="1:14">
      <c r="A39" t="s">
        <v>27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5">
        <f t="shared" si="0"/>
        <v>0</v>
      </c>
    </row>
    <row r="40" spans="1:14">
      <c r="A40" t="s">
        <v>28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5">
        <f t="shared" si="0"/>
        <v>0</v>
      </c>
    </row>
    <row r="41" spans="1:14">
      <c r="A41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5">
        <f t="shared" si="0"/>
        <v>0</v>
      </c>
    </row>
    <row r="42" spans="1:14">
      <c r="A42" t="s">
        <v>30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5">
        <f t="shared" si="0"/>
        <v>0</v>
      </c>
    </row>
    <row r="43" spans="1:14">
      <c r="A43" t="s">
        <v>31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5">
        <f t="shared" si="0"/>
        <v>0</v>
      </c>
    </row>
    <row r="44" spans="1:14">
      <c r="A44" t="s">
        <v>32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5">
        <f t="shared" si="0"/>
        <v>0</v>
      </c>
    </row>
    <row r="45" spans="1:14">
      <c r="A45" t="s">
        <v>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5">
        <f t="shared" si="0"/>
        <v>0</v>
      </c>
    </row>
    <row r="46" spans="1:14">
      <c r="A46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5">
        <f t="shared" si="0"/>
        <v>0</v>
      </c>
    </row>
    <row r="47" spans="1:14">
      <c r="A47" t="s">
        <v>35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5">
        <f t="shared" si="0"/>
        <v>0</v>
      </c>
    </row>
    <row r="48" spans="1:14">
      <c r="A48" t="s">
        <v>36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5">
        <f t="shared" si="0"/>
        <v>0</v>
      </c>
    </row>
    <row r="49" spans="1:14">
      <c r="A49" t="s">
        <v>37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5">
        <f t="shared" si="0"/>
        <v>0</v>
      </c>
    </row>
    <row r="50" spans="1:14">
      <c r="A50" t="s">
        <v>38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5">
        <f t="shared" si="0"/>
        <v>0</v>
      </c>
    </row>
    <row r="51" spans="1:14">
      <c r="A51" t="s">
        <v>39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5">
        <f t="shared" si="0"/>
        <v>0</v>
      </c>
    </row>
    <row r="52" spans="1:14">
      <c r="A52" t="s">
        <v>40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5">
        <f t="shared" si="0"/>
        <v>0</v>
      </c>
    </row>
    <row r="53" spans="1:14">
      <c r="A53" t="s">
        <v>41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5">
        <f t="shared" si="0"/>
        <v>0</v>
      </c>
    </row>
    <row r="54" spans="1:14">
      <c r="A54" t="s">
        <v>42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5">
        <f t="shared" si="0"/>
        <v>0</v>
      </c>
    </row>
    <row r="55" spans="1:14" s="5" customFormat="1">
      <c r="A55" s="21" t="s">
        <v>43</v>
      </c>
      <c r="B55" s="5">
        <v>835481.25800000003</v>
      </c>
      <c r="C55" s="5">
        <v>919720.076</v>
      </c>
      <c r="D55" s="5">
        <v>625249.29599999997</v>
      </c>
      <c r="E55" s="5">
        <v>358388.304</v>
      </c>
      <c r="F55" s="5">
        <v>597358.65399999998</v>
      </c>
      <c r="G55" s="5">
        <v>744632.53200000012</v>
      </c>
      <c r="H55" s="5">
        <v>1019827.3960000002</v>
      </c>
      <c r="I55" s="5">
        <v>1132137.2039999999</v>
      </c>
      <c r="J55" s="5">
        <v>1299805.868</v>
      </c>
      <c r="K55" s="5">
        <v>742207.86400000006</v>
      </c>
      <c r="L55" s="5">
        <v>95492.542000000016</v>
      </c>
      <c r="M55" s="5">
        <v>99045.714000000007</v>
      </c>
      <c r="N55" s="5">
        <f t="shared" si="0"/>
        <v>8469346.7080000006</v>
      </c>
    </row>
    <row r="56" spans="1:14">
      <c r="A56" t="s">
        <v>44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">
        <f t="shared" si="0"/>
        <v>0</v>
      </c>
    </row>
    <row r="57" spans="1:14">
      <c r="A57" t="s">
        <v>45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5">
        <f t="shared" si="0"/>
        <v>0</v>
      </c>
    </row>
    <row r="58" spans="1:14">
      <c r="A58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5">
        <f t="shared" si="0"/>
        <v>0</v>
      </c>
    </row>
    <row r="59" spans="1:14">
      <c r="A59" t="s">
        <v>47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>
        <f t="shared" si="0"/>
        <v>0</v>
      </c>
    </row>
    <row r="60" spans="1:14">
      <c r="A60" t="s">
        <v>48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>
        <f t="shared" si="0"/>
        <v>0</v>
      </c>
    </row>
    <row r="61" spans="1:14">
      <c r="A61" t="s">
        <v>49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5">
        <f t="shared" si="0"/>
        <v>0</v>
      </c>
    </row>
    <row r="62" spans="1:14">
      <c r="A62" t="s">
        <v>50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5">
        <f t="shared" si="0"/>
        <v>0</v>
      </c>
    </row>
    <row r="63" spans="1:14">
      <c r="A63" t="s">
        <v>51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5">
        <f t="shared" si="0"/>
        <v>0</v>
      </c>
    </row>
    <row r="64" spans="1:14">
      <c r="A64" t="s">
        <v>52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>
        <f t="shared" si="0"/>
        <v>0</v>
      </c>
    </row>
    <row r="65" spans="1:14">
      <c r="A65" t="s">
        <v>53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5">
        <f t="shared" si="0"/>
        <v>0</v>
      </c>
    </row>
    <row r="66" spans="1:14">
      <c r="A66" t="s">
        <v>54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5">
        <f t="shared" si="0"/>
        <v>0</v>
      </c>
    </row>
    <row r="67" spans="1:14">
      <c r="A67" t="s">
        <v>55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5">
        <f t="shared" si="0"/>
        <v>0</v>
      </c>
    </row>
    <row r="68" spans="1:14">
      <c r="A68" t="s">
        <v>56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5">
        <f t="shared" si="0"/>
        <v>0</v>
      </c>
    </row>
    <row r="69" spans="1:14">
      <c r="A69" t="s">
        <v>57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5">
        <f t="shared" si="0"/>
        <v>0</v>
      </c>
    </row>
    <row r="70" spans="1:14">
      <c r="A70" t="s">
        <v>58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5">
        <f t="shared" si="0"/>
        <v>0</v>
      </c>
    </row>
    <row r="71" spans="1:14">
      <c r="A71" t="s">
        <v>59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5">
        <f t="shared" si="0"/>
        <v>0</v>
      </c>
    </row>
    <row r="72" spans="1:14">
      <c r="A72" t="s">
        <v>60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5">
        <f t="shared" si="0"/>
        <v>0</v>
      </c>
    </row>
    <row r="73" spans="1:14">
      <c r="A73" t="s">
        <v>130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5">
        <f t="shared" si="0"/>
        <v>0</v>
      </c>
    </row>
    <row r="74" spans="1:14">
      <c r="A74" t="s">
        <v>62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5">
        <f t="shared" si="0"/>
        <v>0</v>
      </c>
    </row>
    <row r="75" spans="1:14">
      <c r="A75" s="12" t="s">
        <v>63</v>
      </c>
      <c r="B75" s="6">
        <v>1401311.105</v>
      </c>
      <c r="C75" s="6">
        <v>746527.13500000001</v>
      </c>
      <c r="D75" s="6">
        <v>539667.33499999996</v>
      </c>
      <c r="E75" s="6">
        <v>659202.375</v>
      </c>
      <c r="F75" s="6">
        <v>645525.84</v>
      </c>
      <c r="G75" s="6">
        <v>672664.25</v>
      </c>
      <c r="H75" s="6">
        <v>997360.46499999997</v>
      </c>
      <c r="I75" s="6">
        <v>1425570.0349999999</v>
      </c>
      <c r="J75" s="6">
        <v>1038249.655</v>
      </c>
      <c r="K75" s="6">
        <v>242942.82500000001</v>
      </c>
      <c r="L75" s="6">
        <v>650040.77</v>
      </c>
      <c r="M75" s="6">
        <v>1034078.45</v>
      </c>
      <c r="N75" s="5">
        <f t="shared" si="0"/>
        <v>10053140.24</v>
      </c>
    </row>
    <row r="76" spans="1:14">
      <c r="A76" t="s">
        <v>64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5">
        <f t="shared" si="0"/>
        <v>0</v>
      </c>
    </row>
    <row r="77" spans="1:14">
      <c r="A77" t="s">
        <v>65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5">
        <f t="shared" ref="N77" si="1">SUM(B77:M77)</f>
        <v>0</v>
      </c>
    </row>
    <row r="78" spans="1:14">
      <c r="A78" t="s">
        <v>66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5">
        <f>SUM(B78:M78)</f>
        <v>0</v>
      </c>
    </row>
    <row r="79" spans="1:14">
      <c r="A79" t="s">
        <v>1</v>
      </c>
    </row>
    <row r="80" spans="1:14">
      <c r="A80" t="s">
        <v>68</v>
      </c>
      <c r="B80" s="5">
        <f t="shared" ref="B80:M80" si="2">SUM(B12:B78)</f>
        <v>9121786.8530000001</v>
      </c>
      <c r="C80" s="5">
        <f t="shared" si="2"/>
        <v>8752566.8276666682</v>
      </c>
      <c r="D80" s="5">
        <f t="shared" si="2"/>
        <v>7163393.3643333334</v>
      </c>
      <c r="E80" s="5">
        <f t="shared" si="2"/>
        <v>6639622.7956666667</v>
      </c>
      <c r="F80" s="5">
        <f t="shared" si="2"/>
        <v>7822511.8206666671</v>
      </c>
      <c r="G80" s="5">
        <f t="shared" si="2"/>
        <v>9272384.3653333336</v>
      </c>
      <c r="H80" s="5">
        <f t="shared" si="2"/>
        <v>13495458.104333332</v>
      </c>
      <c r="I80" s="5">
        <f t="shared" si="2"/>
        <v>14513943.182333333</v>
      </c>
      <c r="J80" s="5">
        <f t="shared" si="2"/>
        <v>13848869.586333333</v>
      </c>
      <c r="K80" s="5">
        <f t="shared" si="2"/>
        <v>5450384.8423333336</v>
      </c>
      <c r="L80" s="5">
        <f t="shared" si="2"/>
        <v>2511412.7953333333</v>
      </c>
      <c r="M80" s="5">
        <f t="shared" si="2"/>
        <v>2337515.4006666667</v>
      </c>
      <c r="N80" s="5">
        <f>SUM(N12:N78)</f>
        <v>100929849.93799999</v>
      </c>
    </row>
    <row r="82" spans="7:7">
      <c r="G82" s="5"/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9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27"/>
    <pageSetUpPr fitToPage="1"/>
  </sheetPr>
  <dimension ref="A1:T225"/>
  <sheetViews>
    <sheetView workbookViewId="0">
      <pane xSplit="1" ySplit="10" topLeftCell="B11" activePane="bottomRight" state="frozen"/>
      <selection activeCell="A6" sqref="A6:G6"/>
      <selection pane="topRight" activeCell="A6" sqref="A6:G6"/>
      <selection pane="bottomLeft" activeCell="A6" sqref="A6:G6"/>
      <selection pane="bottomRight" activeCell="B12" sqref="B12:M78"/>
    </sheetView>
  </sheetViews>
  <sheetFormatPr defaultRowHeight="12.75"/>
  <cols>
    <col min="1" max="1" width="16.1640625" bestFit="1" customWidth="1"/>
    <col min="2" max="2" width="10.83203125" bestFit="1" customWidth="1"/>
    <col min="11" max="11" width="9.83203125" bestFit="1" customWidth="1"/>
    <col min="12" max="12" width="10.1640625" bestFit="1" customWidth="1"/>
    <col min="14" max="14" width="10.1640625" bestFit="1" customWidth="1"/>
  </cols>
  <sheetData>
    <row r="1" spans="1:20">
      <c r="A1" t="s">
        <v>140</v>
      </c>
      <c r="N1" t="s">
        <v>89</v>
      </c>
    </row>
    <row r="3" spans="1:20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20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0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0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P6" s="16"/>
    </row>
    <row r="7" spans="1:20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20">
      <c r="N8" s="5"/>
    </row>
    <row r="9" spans="1:20">
      <c r="B9" s="1">
        <v>43647</v>
      </c>
      <c r="C9" s="1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1" t="s">
        <v>141</v>
      </c>
      <c r="P9" s="16"/>
      <c r="Q9" s="16"/>
      <c r="R9" s="16"/>
      <c r="S9" s="16"/>
      <c r="T9" s="16"/>
    </row>
    <row r="10" spans="1:20">
      <c r="A10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"/>
    </row>
    <row r="11" spans="1:20">
      <c r="A11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0">
      <c r="A12" t="s">
        <v>90</v>
      </c>
      <c r="B12" s="5">
        <v>114805.43</v>
      </c>
      <c r="C12" s="5">
        <v>118204.73</v>
      </c>
      <c r="D12" s="5">
        <v>123691.17449192183</v>
      </c>
      <c r="E12" s="5">
        <v>109847.23</v>
      </c>
      <c r="F12" s="5">
        <v>122284.16</v>
      </c>
      <c r="G12" s="5">
        <v>116850.06</v>
      </c>
      <c r="H12" s="5">
        <v>128302.04999999999</v>
      </c>
      <c r="I12" s="5">
        <v>114004.48</v>
      </c>
      <c r="J12" s="5">
        <v>123271.07999999999</v>
      </c>
      <c r="K12" s="5">
        <v>112435.47</v>
      </c>
      <c r="L12" s="5">
        <v>71247.92</v>
      </c>
      <c r="M12" s="5">
        <v>95749.94</v>
      </c>
      <c r="N12" s="5">
        <f>SUM(B12:M12)</f>
        <v>1350693.7244919217</v>
      </c>
      <c r="O12" s="10"/>
    </row>
    <row r="13" spans="1:20">
      <c r="A13" t="s">
        <v>91</v>
      </c>
      <c r="B13" s="5">
        <v>19005.14</v>
      </c>
      <c r="C13" s="5">
        <v>24824.54</v>
      </c>
      <c r="D13" s="5">
        <v>11832.575624758476</v>
      </c>
      <c r="E13" s="5">
        <v>35403.64</v>
      </c>
      <c r="F13" s="5">
        <v>11442.010000000002</v>
      </c>
      <c r="G13" s="5">
        <v>11590.310000000001</v>
      </c>
      <c r="H13" s="5">
        <v>30096.880000000001</v>
      </c>
      <c r="I13" s="5">
        <v>15715.12</v>
      </c>
      <c r="J13" s="5">
        <v>9932.52</v>
      </c>
      <c r="K13" s="5">
        <v>22551.96</v>
      </c>
      <c r="L13" s="5">
        <v>12613.810000000001</v>
      </c>
      <c r="M13" s="5">
        <v>9163.17</v>
      </c>
      <c r="N13" s="5">
        <f t="shared" ref="N13:N76" si="0">SUM(B13:M13)</f>
        <v>214171.67562475847</v>
      </c>
    </row>
    <row r="14" spans="1:20">
      <c r="A14" s="18" t="s">
        <v>92</v>
      </c>
      <c r="B14" s="5">
        <v>103321.58</v>
      </c>
      <c r="C14" s="5">
        <v>103858.41</v>
      </c>
      <c r="D14" s="5">
        <v>106037.04082152351</v>
      </c>
      <c r="E14" s="5">
        <v>88052.160000000003</v>
      </c>
      <c r="F14" s="5">
        <v>93909.08</v>
      </c>
      <c r="G14" s="5">
        <v>82722.2</v>
      </c>
      <c r="H14" s="5">
        <v>82922.67</v>
      </c>
      <c r="I14" s="5">
        <v>83176.52</v>
      </c>
      <c r="J14" s="5">
        <v>91789.49</v>
      </c>
      <c r="K14" s="5">
        <v>92358.42</v>
      </c>
      <c r="L14" s="5">
        <v>66794.19</v>
      </c>
      <c r="M14" s="5">
        <v>92321.209999999992</v>
      </c>
      <c r="N14" s="5">
        <f t="shared" si="0"/>
        <v>1087262.9708215236</v>
      </c>
    </row>
    <row r="15" spans="1:20">
      <c r="A15" t="s">
        <v>5</v>
      </c>
      <c r="B15" s="5">
        <v>14254.3</v>
      </c>
      <c r="C15" s="5">
        <v>14310.39</v>
      </c>
      <c r="D15" s="5">
        <v>15029.300081405505</v>
      </c>
      <c r="E15" s="5">
        <v>12178.439999999999</v>
      </c>
      <c r="F15" s="5">
        <v>13830.74</v>
      </c>
      <c r="G15" s="5">
        <v>13077.36</v>
      </c>
      <c r="H15" s="5">
        <v>14156.68</v>
      </c>
      <c r="I15" s="5">
        <v>12642.83</v>
      </c>
      <c r="J15" s="5">
        <v>13845.9</v>
      </c>
      <c r="K15" s="5">
        <v>14218.68</v>
      </c>
      <c r="L15" s="5">
        <v>10580.07</v>
      </c>
      <c r="M15" s="5">
        <v>13825.61</v>
      </c>
      <c r="N15" s="5">
        <f t="shared" si="0"/>
        <v>161950.3000814055</v>
      </c>
    </row>
    <row r="16" spans="1:20">
      <c r="A16" t="s">
        <v>93</v>
      </c>
      <c r="B16" s="5">
        <v>38450.550000000003</v>
      </c>
      <c r="C16" s="5">
        <v>35363.660000000003</v>
      </c>
      <c r="D16" s="5">
        <v>36626.719568685054</v>
      </c>
      <c r="E16" s="5">
        <v>36147.409999999996</v>
      </c>
      <c r="F16" s="5">
        <v>39735.42</v>
      </c>
      <c r="G16" s="5">
        <v>37301.599999999999</v>
      </c>
      <c r="H16" s="5">
        <v>137043.35</v>
      </c>
      <c r="I16" s="5">
        <v>173550.61</v>
      </c>
      <c r="J16" s="5">
        <v>322850.78000000003</v>
      </c>
      <c r="K16" s="5">
        <v>345823.43</v>
      </c>
      <c r="L16" s="5">
        <v>281094.74</v>
      </c>
      <c r="M16" s="5">
        <v>294315.40000000002</v>
      </c>
      <c r="N16" s="5">
        <f t="shared" si="0"/>
        <v>1778303.6695686849</v>
      </c>
    </row>
    <row r="17" spans="1:14">
      <c r="A17" t="s">
        <v>94</v>
      </c>
      <c r="B17" s="5">
        <v>784879.95</v>
      </c>
      <c r="C17" s="5">
        <v>776133.96000000008</v>
      </c>
      <c r="D17" s="5">
        <v>865682.7624088563</v>
      </c>
      <c r="E17" s="5">
        <v>729969.77</v>
      </c>
      <c r="F17" s="5">
        <v>820426.01</v>
      </c>
      <c r="G17" s="5">
        <v>803275.62</v>
      </c>
      <c r="H17" s="5">
        <v>802780.87</v>
      </c>
      <c r="I17" s="5">
        <v>759386.40999999992</v>
      </c>
      <c r="J17" s="5">
        <v>770614.03999999992</v>
      </c>
      <c r="K17" s="5">
        <v>638859.13</v>
      </c>
      <c r="L17" s="5">
        <v>531925.78</v>
      </c>
      <c r="M17" s="5">
        <v>563056.76</v>
      </c>
      <c r="N17" s="5">
        <f t="shared" si="0"/>
        <v>8846991.062408857</v>
      </c>
    </row>
    <row r="18" spans="1:14">
      <c r="A18" t="s">
        <v>8</v>
      </c>
      <c r="B18" s="5">
        <v>2923.11</v>
      </c>
      <c r="C18" s="5">
        <v>2688.44</v>
      </c>
      <c r="D18" s="5">
        <v>2784.4554676303205</v>
      </c>
      <c r="E18" s="5">
        <v>2748.02</v>
      </c>
      <c r="F18" s="5">
        <v>3020.79</v>
      </c>
      <c r="G18" s="5">
        <v>2835.77</v>
      </c>
      <c r="H18" s="5">
        <v>2384.61</v>
      </c>
      <c r="I18" s="5">
        <v>650.48</v>
      </c>
      <c r="J18" s="5">
        <v>1210.07</v>
      </c>
      <c r="K18" s="5">
        <v>1296.17</v>
      </c>
      <c r="L18" s="5">
        <v>1053.56</v>
      </c>
      <c r="M18" s="5">
        <v>1103.1099999999999</v>
      </c>
      <c r="N18" s="5">
        <f t="shared" si="0"/>
        <v>24698.585467630324</v>
      </c>
    </row>
    <row r="19" spans="1:14">
      <c r="A19" t="s">
        <v>95</v>
      </c>
      <c r="B19" s="5">
        <v>85968.28</v>
      </c>
      <c r="C19" s="5">
        <v>81167.820000000007</v>
      </c>
      <c r="D19" s="5">
        <v>84577.947959420984</v>
      </c>
      <c r="E19" s="5">
        <v>82583.39</v>
      </c>
      <c r="F19" s="5">
        <v>86955.530000000013</v>
      </c>
      <c r="G19" s="5">
        <v>87906.57</v>
      </c>
      <c r="H19" s="5">
        <v>88599.87999999999</v>
      </c>
      <c r="I19" s="5">
        <v>89854.349999999977</v>
      </c>
      <c r="J19" s="5">
        <v>92984.2</v>
      </c>
      <c r="K19" s="5">
        <v>91208.639999999999</v>
      </c>
      <c r="L19" s="5">
        <v>61137.85</v>
      </c>
      <c r="M19" s="5">
        <v>84186.749999999985</v>
      </c>
      <c r="N19" s="5">
        <f t="shared" si="0"/>
        <v>1017131.207959421</v>
      </c>
    </row>
    <row r="20" spans="1:14">
      <c r="A20" t="s">
        <v>96</v>
      </c>
      <c r="B20" s="5">
        <v>50509.179999999993</v>
      </c>
      <c r="C20" s="5">
        <v>52615.54</v>
      </c>
      <c r="D20" s="5">
        <v>57576.1990635685</v>
      </c>
      <c r="E20" s="5">
        <v>48504.83</v>
      </c>
      <c r="F20" s="5">
        <v>53176.03</v>
      </c>
      <c r="G20" s="5">
        <v>50369</v>
      </c>
      <c r="H20" s="5">
        <v>55507.17</v>
      </c>
      <c r="I20" s="5">
        <v>53637.700000000004</v>
      </c>
      <c r="J20" s="5">
        <v>56144.229999999996</v>
      </c>
      <c r="K20" s="5">
        <v>58559.61</v>
      </c>
      <c r="L20" s="5">
        <v>40718.69</v>
      </c>
      <c r="M20" s="5">
        <v>51876.08</v>
      </c>
      <c r="N20" s="5">
        <f t="shared" si="0"/>
        <v>629194.25906356832</v>
      </c>
    </row>
    <row r="21" spans="1:14">
      <c r="A21" t="s">
        <v>97</v>
      </c>
      <c r="B21" s="5">
        <v>71642.490000000005</v>
      </c>
      <c r="C21" s="5">
        <v>72414.050000000017</v>
      </c>
      <c r="D21" s="5">
        <v>78185.900742608355</v>
      </c>
      <c r="E21" s="5">
        <v>65352.03</v>
      </c>
      <c r="F21" s="5">
        <v>72909.919999999998</v>
      </c>
      <c r="G21" s="5">
        <v>68091.86</v>
      </c>
      <c r="H21" s="5">
        <v>77501.820000000007</v>
      </c>
      <c r="I21" s="5">
        <v>69050.219999999987</v>
      </c>
      <c r="J21" s="5">
        <v>70390.84</v>
      </c>
      <c r="K21" s="5">
        <v>74585.289999999994</v>
      </c>
      <c r="L21" s="5">
        <v>53109.439999999995</v>
      </c>
      <c r="M21" s="5">
        <v>63956.770000000004</v>
      </c>
      <c r="N21" s="5">
        <f t="shared" si="0"/>
        <v>837190.63074260834</v>
      </c>
    </row>
    <row r="22" spans="1:14">
      <c r="A22" t="s">
        <v>98</v>
      </c>
      <c r="B22" s="5">
        <v>128391.29000000001</v>
      </c>
      <c r="C22" s="5">
        <v>127023.3</v>
      </c>
      <c r="D22" s="5">
        <v>138196.2086363617</v>
      </c>
      <c r="E22" s="5">
        <v>124961.85</v>
      </c>
      <c r="F22" s="5">
        <v>139629.94</v>
      </c>
      <c r="G22" s="5">
        <v>144342.59999999998</v>
      </c>
      <c r="H22" s="5">
        <v>150504.82</v>
      </c>
      <c r="I22" s="5">
        <v>160783.91</v>
      </c>
      <c r="J22" s="5">
        <v>163007.01</v>
      </c>
      <c r="K22" s="5">
        <v>150854.76</v>
      </c>
      <c r="L22" s="5">
        <v>97073.58</v>
      </c>
      <c r="M22" s="5">
        <v>117947.43000000001</v>
      </c>
      <c r="N22" s="5">
        <f t="shared" si="0"/>
        <v>1642716.6986363616</v>
      </c>
    </row>
    <row r="23" spans="1:14">
      <c r="A23" t="s">
        <v>12</v>
      </c>
      <c r="B23" s="5">
        <v>63223.13</v>
      </c>
      <c r="C23" s="5">
        <v>66820.569999999992</v>
      </c>
      <c r="D23" s="5">
        <v>63218.502906005961</v>
      </c>
      <c r="E23" s="5">
        <v>67925.23</v>
      </c>
      <c r="F23" s="5">
        <v>62374.5</v>
      </c>
      <c r="G23" s="5">
        <v>59100.5</v>
      </c>
      <c r="H23" s="5">
        <v>61821.7</v>
      </c>
      <c r="I23" s="5">
        <v>181096.52999999997</v>
      </c>
      <c r="J23" s="5">
        <v>44059.38</v>
      </c>
      <c r="K23" s="5">
        <v>49658.07</v>
      </c>
      <c r="L23" s="5">
        <v>35024.570000000007</v>
      </c>
      <c r="M23" s="5">
        <v>45011.229999999996</v>
      </c>
      <c r="N23" s="5">
        <f t="shared" si="0"/>
        <v>799333.91290600598</v>
      </c>
    </row>
    <row r="24" spans="1:14">
      <c r="A24" t="s">
        <v>129</v>
      </c>
      <c r="B24" s="5">
        <v>1002985.5</v>
      </c>
      <c r="C24" s="5">
        <v>985459.75</v>
      </c>
      <c r="D24" s="5">
        <v>1054596.269145702</v>
      </c>
      <c r="E24" s="5">
        <v>946320.61</v>
      </c>
      <c r="F24" s="5">
        <v>1071116.0399999998</v>
      </c>
      <c r="G24" s="5">
        <v>1005550.79</v>
      </c>
      <c r="H24" s="5">
        <v>989764.09000000008</v>
      </c>
      <c r="I24" s="5">
        <v>924811.72</v>
      </c>
      <c r="J24" s="5">
        <v>945542.37</v>
      </c>
      <c r="K24" s="5">
        <v>639637.20000000007</v>
      </c>
      <c r="L24" s="5">
        <v>782426.44</v>
      </c>
      <c r="M24" s="5">
        <v>705882.74999999988</v>
      </c>
      <c r="N24" s="5">
        <f t="shared" si="0"/>
        <v>11054093.529145699</v>
      </c>
    </row>
    <row r="25" spans="1:14">
      <c r="A25" t="s">
        <v>13</v>
      </c>
      <c r="B25" s="5">
        <v>13085.88</v>
      </c>
      <c r="C25" s="5">
        <v>12602.43</v>
      </c>
      <c r="D25" s="5">
        <v>13435.200307178442</v>
      </c>
      <c r="E25" s="5">
        <v>12104.31</v>
      </c>
      <c r="F25" s="5">
        <v>13713.74</v>
      </c>
      <c r="G25" s="5">
        <v>13009.56</v>
      </c>
      <c r="H25" s="5">
        <v>14086.580000000002</v>
      </c>
      <c r="I25" s="5">
        <v>12313.719999999998</v>
      </c>
      <c r="J25" s="5">
        <v>13613.240000000002</v>
      </c>
      <c r="K25" s="5">
        <v>14169.69</v>
      </c>
      <c r="L25" s="5">
        <v>10633.93</v>
      </c>
      <c r="M25" s="5">
        <v>11367.11</v>
      </c>
      <c r="N25" s="5">
        <f t="shared" si="0"/>
        <v>154135.39030717843</v>
      </c>
    </row>
    <row r="26" spans="1:14">
      <c r="A26" t="s">
        <v>14</v>
      </c>
      <c r="B26" s="5">
        <v>2242.25</v>
      </c>
      <c r="C26" s="5">
        <v>2062.2399999999998</v>
      </c>
      <c r="D26" s="5">
        <v>2135.8968864730173</v>
      </c>
      <c r="E26" s="5">
        <v>2107.94</v>
      </c>
      <c r="F26" s="5">
        <v>2317.1799999999998</v>
      </c>
      <c r="G26" s="5">
        <v>2175.25</v>
      </c>
      <c r="H26" s="5">
        <v>3042.2599999999998</v>
      </c>
      <c r="I26" s="5">
        <v>2392.96</v>
      </c>
      <c r="J26" s="5">
        <v>4451.55</v>
      </c>
      <c r="K26" s="5">
        <v>4768.3</v>
      </c>
      <c r="L26" s="5">
        <v>3875.81</v>
      </c>
      <c r="M26" s="5">
        <v>4058.1000000000004</v>
      </c>
      <c r="N26" s="5">
        <f t="shared" si="0"/>
        <v>35629.736886473016</v>
      </c>
    </row>
    <row r="27" spans="1:14">
      <c r="A27" t="s">
        <v>99</v>
      </c>
      <c r="B27" s="5">
        <v>124664.47</v>
      </c>
      <c r="C27" s="5">
        <v>114656.16999999998</v>
      </c>
      <c r="D27" s="5">
        <v>118751.26668382676</v>
      </c>
      <c r="E27" s="5">
        <v>117197.23999999999</v>
      </c>
      <c r="F27" s="5">
        <v>128830.3</v>
      </c>
      <c r="G27" s="5">
        <v>120939.35</v>
      </c>
      <c r="H27" s="5">
        <v>112334.77</v>
      </c>
      <c r="I27" s="5">
        <v>44348.72</v>
      </c>
      <c r="J27" s="5">
        <v>82500.55</v>
      </c>
      <c r="K27" s="5">
        <v>88370.91</v>
      </c>
      <c r="L27" s="5">
        <v>71830.3</v>
      </c>
      <c r="M27" s="5">
        <v>75208.679999999993</v>
      </c>
      <c r="N27" s="5">
        <f t="shared" si="0"/>
        <v>1199632.7266838267</v>
      </c>
    </row>
    <row r="28" spans="1:14">
      <c r="A28" t="s">
        <v>100</v>
      </c>
      <c r="B28" s="5">
        <v>147232.02999999997</v>
      </c>
      <c r="C28" s="5">
        <v>142353.31</v>
      </c>
      <c r="D28" s="5">
        <v>152768.12726894266</v>
      </c>
      <c r="E28" s="5">
        <v>135438.91</v>
      </c>
      <c r="F28" s="5">
        <v>142373.44</v>
      </c>
      <c r="G28" s="5">
        <v>132082.06</v>
      </c>
      <c r="H28" s="5">
        <v>135480.15999999997</v>
      </c>
      <c r="I28" s="5">
        <v>120454.54000000001</v>
      </c>
      <c r="J28" s="5">
        <v>133706.03000000003</v>
      </c>
      <c r="K28" s="5">
        <v>129075.12999999999</v>
      </c>
      <c r="L28" s="5">
        <v>94094.139999999985</v>
      </c>
      <c r="M28" s="5">
        <v>123781.60999999999</v>
      </c>
      <c r="N28" s="5">
        <f t="shared" si="0"/>
        <v>1588839.4872689424</v>
      </c>
    </row>
    <row r="29" spans="1:14">
      <c r="A29" t="s">
        <v>17</v>
      </c>
      <c r="B29" s="5">
        <v>41259.590000000004</v>
      </c>
      <c r="C29" s="5">
        <v>43742.12</v>
      </c>
      <c r="D29" s="5">
        <v>46582.845031065568</v>
      </c>
      <c r="E29" s="5">
        <v>33765.86</v>
      </c>
      <c r="F29" s="5">
        <v>41578.660000000003</v>
      </c>
      <c r="G29" s="5">
        <v>39482.21</v>
      </c>
      <c r="H29" s="5">
        <v>44380.03</v>
      </c>
      <c r="I29" s="5">
        <v>39550.910000000003</v>
      </c>
      <c r="J29" s="5">
        <v>40351.33</v>
      </c>
      <c r="K29" s="5">
        <v>40127.68</v>
      </c>
      <c r="L29" s="5">
        <v>26061.03</v>
      </c>
      <c r="M29" s="5">
        <v>35471.050000000003</v>
      </c>
      <c r="N29" s="5">
        <f t="shared" si="0"/>
        <v>472353.31503106566</v>
      </c>
    </row>
    <row r="30" spans="1:14">
      <c r="A30" t="s">
        <v>18</v>
      </c>
      <c r="B30" s="5">
        <v>1460.28</v>
      </c>
      <c r="C30" s="5">
        <v>1343.05</v>
      </c>
      <c r="D30" s="5">
        <v>1391.0158517975115</v>
      </c>
      <c r="E30" s="5">
        <v>1372.81</v>
      </c>
      <c r="F30" s="5">
        <v>1509.08</v>
      </c>
      <c r="G30" s="5">
        <v>1416.65</v>
      </c>
      <c r="H30" s="5">
        <v>1276.53</v>
      </c>
      <c r="I30" s="5">
        <v>458.06</v>
      </c>
      <c r="J30" s="5">
        <v>852.12</v>
      </c>
      <c r="K30" s="5">
        <v>912.75</v>
      </c>
      <c r="L30" s="5">
        <v>741.91</v>
      </c>
      <c r="M30" s="5">
        <v>776.8</v>
      </c>
      <c r="N30" s="5">
        <f t="shared" si="0"/>
        <v>13511.055851797511</v>
      </c>
    </row>
    <row r="31" spans="1:14">
      <c r="A31" t="s">
        <v>19</v>
      </c>
      <c r="B31" s="5">
        <v>4089.7200000000003</v>
      </c>
      <c r="C31" s="5">
        <v>3761.39</v>
      </c>
      <c r="D31" s="5">
        <v>3895.7324770909013</v>
      </c>
      <c r="E31" s="5">
        <v>3844.75</v>
      </c>
      <c r="F31" s="5">
        <v>4226.38</v>
      </c>
      <c r="G31" s="5">
        <v>3967.51</v>
      </c>
      <c r="H31" s="5">
        <v>4689.37</v>
      </c>
      <c r="I31" s="5">
        <v>148123.07</v>
      </c>
      <c r="J31" s="5">
        <v>5622.97</v>
      </c>
      <c r="K31" s="5">
        <v>6023.08</v>
      </c>
      <c r="L31" s="5">
        <v>4895.72</v>
      </c>
      <c r="M31" s="5">
        <v>5125.9799999999996</v>
      </c>
      <c r="N31" s="5">
        <f t="shared" si="0"/>
        <v>198265.67247709091</v>
      </c>
    </row>
    <row r="32" spans="1:14">
      <c r="A32" t="s">
        <v>20</v>
      </c>
      <c r="B32" s="5">
        <v>7095.7699999999995</v>
      </c>
      <c r="C32" s="5">
        <v>7672.6299999999992</v>
      </c>
      <c r="D32" s="5">
        <v>8109.4159978877851</v>
      </c>
      <c r="E32" s="5">
        <v>6676.04</v>
      </c>
      <c r="F32" s="5">
        <v>7129.53</v>
      </c>
      <c r="G32" s="5">
        <v>6974.0999999999995</v>
      </c>
      <c r="H32" s="5">
        <v>7293.4800000000005</v>
      </c>
      <c r="I32" s="5">
        <v>6572.21</v>
      </c>
      <c r="J32" s="5">
        <v>7183.91</v>
      </c>
      <c r="K32" s="5">
        <v>7577.88</v>
      </c>
      <c r="L32" s="5">
        <v>6074.64</v>
      </c>
      <c r="M32" s="5">
        <v>7377.92</v>
      </c>
      <c r="N32" s="5">
        <f t="shared" si="0"/>
        <v>85737.525997887788</v>
      </c>
    </row>
    <row r="33" spans="1:14">
      <c r="A33" t="s">
        <v>21</v>
      </c>
      <c r="B33" s="5">
        <v>4919.1399999999994</v>
      </c>
      <c r="C33" s="5">
        <v>4944.6599999999989</v>
      </c>
      <c r="D33" s="5">
        <v>5346.9801692865003</v>
      </c>
      <c r="E33" s="5">
        <v>4454.3100000000004</v>
      </c>
      <c r="F33" s="5">
        <v>5021.04</v>
      </c>
      <c r="G33" s="5">
        <v>5416.36</v>
      </c>
      <c r="H33" s="5">
        <v>5710.95</v>
      </c>
      <c r="I33" s="5">
        <v>60190.98</v>
      </c>
      <c r="J33" s="5">
        <v>7230.59</v>
      </c>
      <c r="K33" s="5">
        <v>7396.11</v>
      </c>
      <c r="L33" s="5">
        <v>5314.880000000001</v>
      </c>
      <c r="M33" s="5">
        <v>5713.7</v>
      </c>
      <c r="N33" s="5">
        <f t="shared" si="0"/>
        <v>121659.7001692865</v>
      </c>
    </row>
    <row r="34" spans="1:14">
      <c r="A34" t="s">
        <v>101</v>
      </c>
      <c r="B34" s="5">
        <v>6706.88</v>
      </c>
      <c r="C34" s="5">
        <v>6964</v>
      </c>
      <c r="D34" s="5">
        <v>8037.3444121915154</v>
      </c>
      <c r="E34" s="5">
        <v>5356.63</v>
      </c>
      <c r="F34" s="5">
        <v>5755.12</v>
      </c>
      <c r="G34" s="5">
        <v>4982.8599999999997</v>
      </c>
      <c r="H34" s="5">
        <v>5243.36</v>
      </c>
      <c r="I34" s="5">
        <v>5468.53</v>
      </c>
      <c r="J34" s="5">
        <v>5604.46</v>
      </c>
      <c r="K34" s="5">
        <v>6609.2699999999995</v>
      </c>
      <c r="L34" s="5">
        <v>4920.4599999999991</v>
      </c>
      <c r="M34" s="5">
        <v>6769.54</v>
      </c>
      <c r="N34" s="5">
        <f t="shared" si="0"/>
        <v>72418.45441219151</v>
      </c>
    </row>
    <row r="35" spans="1:14">
      <c r="A35" t="s">
        <v>23</v>
      </c>
      <c r="B35" s="5">
        <v>9818.86</v>
      </c>
      <c r="C35" s="5">
        <v>9030.59</v>
      </c>
      <c r="D35" s="5">
        <v>9353.1275939281022</v>
      </c>
      <c r="E35" s="5">
        <v>9230.7199999999993</v>
      </c>
      <c r="F35" s="5">
        <v>10146.969999999999</v>
      </c>
      <c r="G35" s="5">
        <v>9525.4599999999991</v>
      </c>
      <c r="H35" s="5">
        <v>7725.56</v>
      </c>
      <c r="I35" s="5">
        <v>304445.46999999997</v>
      </c>
      <c r="J35" s="5">
        <v>3238.58</v>
      </c>
      <c r="K35" s="5">
        <v>3469.0200000000004</v>
      </c>
      <c r="L35" s="5">
        <v>2819.71</v>
      </c>
      <c r="M35" s="5">
        <v>2952.33</v>
      </c>
      <c r="N35" s="5">
        <f t="shared" si="0"/>
        <v>381756.39759392815</v>
      </c>
    </row>
    <row r="36" spans="1:14">
      <c r="A36" t="s">
        <v>24</v>
      </c>
      <c r="B36" s="5">
        <v>13957.29</v>
      </c>
      <c r="C36" s="5">
        <v>13835.279999999999</v>
      </c>
      <c r="D36" s="5">
        <v>14422.626381917693</v>
      </c>
      <c r="E36" s="5">
        <v>12991.519999999999</v>
      </c>
      <c r="F36" s="5">
        <v>14495.399999999998</v>
      </c>
      <c r="G36" s="5">
        <v>14208.36</v>
      </c>
      <c r="H36" s="5">
        <v>15033.94</v>
      </c>
      <c r="I36" s="5">
        <v>12469.460000000001</v>
      </c>
      <c r="J36" s="5">
        <v>14245.1</v>
      </c>
      <c r="K36" s="5">
        <v>14994.029999999999</v>
      </c>
      <c r="L36" s="5">
        <v>10512.13</v>
      </c>
      <c r="M36" s="5">
        <v>12260.6</v>
      </c>
      <c r="N36" s="5">
        <f t="shared" si="0"/>
        <v>163425.7363819177</v>
      </c>
    </row>
    <row r="37" spans="1:14">
      <c r="A37" t="s">
        <v>25</v>
      </c>
      <c r="B37" s="5">
        <v>22959.59</v>
      </c>
      <c r="C37" s="5">
        <v>23221.02</v>
      </c>
      <c r="D37" s="5">
        <v>25925.536522742794</v>
      </c>
      <c r="E37" s="5">
        <v>22179.72</v>
      </c>
      <c r="F37" s="5">
        <v>25618.789999999997</v>
      </c>
      <c r="G37" s="5">
        <v>24256.61</v>
      </c>
      <c r="H37" s="5">
        <v>25307.189999999995</v>
      </c>
      <c r="I37" s="5">
        <v>20655.66</v>
      </c>
      <c r="J37" s="5">
        <v>21821.68</v>
      </c>
      <c r="K37" s="5">
        <v>23539.460000000003</v>
      </c>
      <c r="L37" s="5">
        <v>18786.28</v>
      </c>
      <c r="M37" s="5">
        <v>20655.060000000001</v>
      </c>
      <c r="N37" s="5">
        <f t="shared" si="0"/>
        <v>274926.59652274282</v>
      </c>
    </row>
    <row r="38" spans="1:14">
      <c r="A38" t="s">
        <v>102</v>
      </c>
      <c r="B38" s="5">
        <v>73651.400000000009</v>
      </c>
      <c r="C38" s="5">
        <v>74527.98000000001</v>
      </c>
      <c r="D38" s="5">
        <v>79089.045742089118</v>
      </c>
      <c r="E38" s="5">
        <v>71428.099999999991</v>
      </c>
      <c r="F38" s="5">
        <v>77076.59</v>
      </c>
      <c r="G38" s="5">
        <v>74396.319999999992</v>
      </c>
      <c r="H38" s="5">
        <v>77414.469999999987</v>
      </c>
      <c r="I38" s="5">
        <v>69073.67</v>
      </c>
      <c r="J38" s="5">
        <v>70912.14</v>
      </c>
      <c r="K38" s="5">
        <v>72607.24000000002</v>
      </c>
      <c r="L38" s="5">
        <v>52043.97</v>
      </c>
      <c r="M38" s="5">
        <v>64157.74</v>
      </c>
      <c r="N38" s="5">
        <f t="shared" si="0"/>
        <v>856378.66574208916</v>
      </c>
    </row>
    <row r="39" spans="1:14">
      <c r="A39" t="s">
        <v>27</v>
      </c>
      <c r="B39" s="5">
        <v>46398.540000000008</v>
      </c>
      <c r="C39" s="5">
        <v>44303.850000000006</v>
      </c>
      <c r="D39" s="5">
        <v>49742.125015433689</v>
      </c>
      <c r="E39" s="5">
        <v>43515.12</v>
      </c>
      <c r="F39" s="5">
        <v>46774.450000000004</v>
      </c>
      <c r="G39" s="5">
        <v>47264.480000000003</v>
      </c>
      <c r="H39" s="5">
        <v>46166.31</v>
      </c>
      <c r="I39" s="5">
        <v>41855.409999999996</v>
      </c>
      <c r="J39" s="5">
        <v>43933.31</v>
      </c>
      <c r="K39" s="5">
        <v>44760.340000000004</v>
      </c>
      <c r="L39" s="5">
        <v>31213.759999999998</v>
      </c>
      <c r="M39" s="5">
        <v>38578.589999999997</v>
      </c>
      <c r="N39" s="5">
        <f t="shared" si="0"/>
        <v>524506.28501543368</v>
      </c>
    </row>
    <row r="40" spans="1:14">
      <c r="A40" t="s">
        <v>103</v>
      </c>
      <c r="B40" s="5">
        <v>643631.30999999994</v>
      </c>
      <c r="C40" s="5">
        <v>627713.25</v>
      </c>
      <c r="D40" s="5">
        <v>676801.43982894835</v>
      </c>
      <c r="E40" s="5">
        <v>620898.42999999993</v>
      </c>
      <c r="F40" s="5">
        <v>670639.20000000007</v>
      </c>
      <c r="G40" s="5">
        <v>640859.55999999994</v>
      </c>
      <c r="H40" s="5">
        <v>644341.73</v>
      </c>
      <c r="I40" s="5">
        <v>572843.31999999995</v>
      </c>
      <c r="J40" s="5">
        <v>597532.17000000004</v>
      </c>
      <c r="K40" s="5">
        <v>578632.49</v>
      </c>
      <c r="L40" s="5">
        <v>393316.78</v>
      </c>
      <c r="M40" s="5">
        <v>499541.79000000004</v>
      </c>
      <c r="N40" s="5">
        <f t="shared" si="0"/>
        <v>7166751.4698289493</v>
      </c>
    </row>
    <row r="41" spans="1:14">
      <c r="A41" t="s">
        <v>29</v>
      </c>
      <c r="B41" s="5">
        <v>10835.439999999999</v>
      </c>
      <c r="C41" s="5">
        <v>11024.689999999999</v>
      </c>
      <c r="D41" s="5">
        <v>9981.3649868585035</v>
      </c>
      <c r="E41" s="5">
        <v>8443.5499999999993</v>
      </c>
      <c r="F41" s="5">
        <v>9829.2300000000014</v>
      </c>
      <c r="G41" s="5">
        <v>9065.85</v>
      </c>
      <c r="H41" s="5">
        <v>8956.2700000000023</v>
      </c>
      <c r="I41" s="5">
        <v>6382.4</v>
      </c>
      <c r="J41" s="5">
        <v>8286.6700000000019</v>
      </c>
      <c r="K41" s="5">
        <v>8165.28</v>
      </c>
      <c r="L41" s="5">
        <v>5948.87</v>
      </c>
      <c r="M41" s="5">
        <v>7723.1399999999994</v>
      </c>
      <c r="N41" s="5">
        <f t="shared" si="0"/>
        <v>104642.75498685849</v>
      </c>
    </row>
    <row r="42" spans="1:14">
      <c r="A42" t="s">
        <v>104</v>
      </c>
      <c r="B42" s="5">
        <v>22866.31</v>
      </c>
      <c r="C42" s="5">
        <v>21030.55</v>
      </c>
      <c r="D42" s="5">
        <v>21781.682007656833</v>
      </c>
      <c r="E42" s="5">
        <v>21496.639999999999</v>
      </c>
      <c r="F42" s="5">
        <v>23630.41</v>
      </c>
      <c r="G42" s="5">
        <v>22183.03</v>
      </c>
      <c r="H42" s="5">
        <v>18528.349999999999</v>
      </c>
      <c r="I42" s="5">
        <v>4892.63</v>
      </c>
      <c r="J42" s="5">
        <v>9101.61</v>
      </c>
      <c r="K42" s="5">
        <v>9749.25</v>
      </c>
      <c r="L42" s="5">
        <v>7924.45</v>
      </c>
      <c r="M42" s="5">
        <v>8297.16</v>
      </c>
      <c r="N42" s="5">
        <f t="shared" si="0"/>
        <v>191482.07200765688</v>
      </c>
    </row>
    <row r="43" spans="1:14">
      <c r="A43" t="s">
        <v>31</v>
      </c>
      <c r="B43" s="5">
        <v>59915.339999999989</v>
      </c>
      <c r="C43" s="5">
        <v>59049.74</v>
      </c>
      <c r="D43" s="5">
        <v>66781.820506176577</v>
      </c>
      <c r="E43" s="5">
        <v>53394.98</v>
      </c>
      <c r="F43" s="5">
        <v>58960.46</v>
      </c>
      <c r="G43" s="5">
        <v>55407.930000000008</v>
      </c>
      <c r="H43" s="5">
        <v>53018.35</v>
      </c>
      <c r="I43" s="5">
        <v>30675.43</v>
      </c>
      <c r="J43" s="5">
        <v>37529</v>
      </c>
      <c r="K43" s="5">
        <v>37427.81</v>
      </c>
      <c r="L43" s="5">
        <v>27990.769999999997</v>
      </c>
      <c r="M43" s="5">
        <v>33557.53</v>
      </c>
      <c r="N43" s="5">
        <f t="shared" si="0"/>
        <v>573709.16050617653</v>
      </c>
    </row>
    <row r="44" spans="1:14">
      <c r="A44" t="s">
        <v>32</v>
      </c>
      <c r="B44" s="5">
        <v>13561.54</v>
      </c>
      <c r="C44" s="5">
        <v>13815.89</v>
      </c>
      <c r="D44" s="5">
        <v>13654.459414437424</v>
      </c>
      <c r="E44" s="5">
        <v>12153.279999999999</v>
      </c>
      <c r="F44" s="5">
        <v>12957</v>
      </c>
      <c r="G44" s="5">
        <v>13179.020000000002</v>
      </c>
      <c r="H44" s="5">
        <v>12622.55</v>
      </c>
      <c r="I44" s="5">
        <v>7404.35</v>
      </c>
      <c r="J44" s="5">
        <v>7897.25</v>
      </c>
      <c r="K44" s="5">
        <v>8548.8700000000008</v>
      </c>
      <c r="L44" s="5">
        <v>5666.25</v>
      </c>
      <c r="M44" s="5">
        <v>7452.07</v>
      </c>
      <c r="N44" s="5">
        <f t="shared" si="0"/>
        <v>128912.52941443742</v>
      </c>
    </row>
    <row r="45" spans="1:14">
      <c r="A45" t="s">
        <v>33</v>
      </c>
      <c r="B45" s="5">
        <v>662.22</v>
      </c>
      <c r="C45" s="5">
        <v>609.05999999999995</v>
      </c>
      <c r="D45" s="5">
        <v>630.81463568737854</v>
      </c>
      <c r="E45" s="5">
        <v>622.55999999999995</v>
      </c>
      <c r="F45" s="5">
        <v>684.36</v>
      </c>
      <c r="G45" s="5">
        <v>642.44000000000005</v>
      </c>
      <c r="H45" s="5">
        <v>1076.3100000000002</v>
      </c>
      <c r="I45" s="5">
        <v>984.36</v>
      </c>
      <c r="J45" s="5">
        <v>1831.17</v>
      </c>
      <c r="K45" s="5">
        <v>1961.46</v>
      </c>
      <c r="L45" s="5">
        <v>1594.33</v>
      </c>
      <c r="M45" s="5">
        <v>1669.32</v>
      </c>
      <c r="N45" s="5">
        <f t="shared" si="0"/>
        <v>12968.404635687379</v>
      </c>
    </row>
    <row r="46" spans="1:14">
      <c r="A46" t="s">
        <v>105</v>
      </c>
      <c r="B46" s="5">
        <v>133234.90999999997</v>
      </c>
      <c r="C46" s="5">
        <v>138104.88</v>
      </c>
      <c r="D46" s="5">
        <v>151109.76774077304</v>
      </c>
      <c r="E46" s="5">
        <v>126411.94</v>
      </c>
      <c r="F46" s="5">
        <v>143161.49</v>
      </c>
      <c r="G46" s="5">
        <v>137203.82999999999</v>
      </c>
      <c r="H46" s="5">
        <v>147461.98000000001</v>
      </c>
      <c r="I46" s="5">
        <v>136130.71</v>
      </c>
      <c r="J46" s="5">
        <v>141298.14000000001</v>
      </c>
      <c r="K46" s="5">
        <v>139043.85999999999</v>
      </c>
      <c r="L46" s="5">
        <v>96615.23</v>
      </c>
      <c r="M46" s="5">
        <v>120164.56</v>
      </c>
      <c r="N46" s="5">
        <f t="shared" si="0"/>
        <v>1609941.2977407728</v>
      </c>
    </row>
    <row r="47" spans="1:14">
      <c r="A47" t="s">
        <v>106</v>
      </c>
      <c r="B47" s="5">
        <v>298221.46000000002</v>
      </c>
      <c r="C47" s="5">
        <v>290762.71999999997</v>
      </c>
      <c r="D47" s="5">
        <v>313520.56002431229</v>
      </c>
      <c r="E47" s="5">
        <v>290415.82</v>
      </c>
      <c r="F47" s="5">
        <v>316034.38</v>
      </c>
      <c r="G47" s="5">
        <v>316048.17</v>
      </c>
      <c r="H47" s="5">
        <v>327165.72000000003</v>
      </c>
      <c r="I47" s="5">
        <v>336065.90999999992</v>
      </c>
      <c r="J47" s="5">
        <v>349898.73</v>
      </c>
      <c r="K47" s="5">
        <v>330538.01</v>
      </c>
      <c r="L47" s="5">
        <v>219663.68000000002</v>
      </c>
      <c r="M47" s="5">
        <v>266315.24000000005</v>
      </c>
      <c r="N47" s="5">
        <f t="shared" si="0"/>
        <v>3654650.400024313</v>
      </c>
    </row>
    <row r="48" spans="1:14">
      <c r="A48" t="s">
        <v>107</v>
      </c>
      <c r="B48" s="5">
        <v>119847.71</v>
      </c>
      <c r="C48" s="5">
        <v>124339.67</v>
      </c>
      <c r="D48" s="5">
        <v>131349.35468643394</v>
      </c>
      <c r="E48" s="5">
        <v>116536.75</v>
      </c>
      <c r="F48" s="5">
        <v>128773.58</v>
      </c>
      <c r="G48" s="5">
        <v>122147.25</v>
      </c>
      <c r="H48" s="5">
        <v>123008.29</v>
      </c>
      <c r="I48" s="5">
        <v>113293.90999999999</v>
      </c>
      <c r="J48" s="5">
        <v>112904.78</v>
      </c>
      <c r="K48" s="5">
        <v>111542.12</v>
      </c>
      <c r="L48" s="5">
        <v>75671.989999999991</v>
      </c>
      <c r="M48" s="5">
        <v>94565.39</v>
      </c>
      <c r="N48" s="5">
        <f t="shared" si="0"/>
        <v>1373980.7946864339</v>
      </c>
    </row>
    <row r="49" spans="1:14">
      <c r="A49" t="s">
        <v>37</v>
      </c>
      <c r="B49" s="5">
        <v>5194.6000000000004</v>
      </c>
      <c r="C49" s="5">
        <v>4777.57</v>
      </c>
      <c r="D49" s="5">
        <v>4948.2095074266581</v>
      </c>
      <c r="E49" s="5">
        <v>4883.45</v>
      </c>
      <c r="F49" s="5">
        <v>5368.19</v>
      </c>
      <c r="G49" s="5">
        <v>5039.3900000000003</v>
      </c>
      <c r="H49" s="5">
        <v>4826.3600000000006</v>
      </c>
      <c r="I49" s="5">
        <v>2075.16</v>
      </c>
      <c r="J49" s="5">
        <v>3860.35</v>
      </c>
      <c r="K49" s="5">
        <v>4135.03</v>
      </c>
      <c r="L49" s="5">
        <v>3361.07</v>
      </c>
      <c r="M49" s="5">
        <v>3519.15</v>
      </c>
      <c r="N49" s="5">
        <f t="shared" si="0"/>
        <v>51988.529507426654</v>
      </c>
    </row>
    <row r="50" spans="1:14">
      <c r="A50" t="s">
        <v>38</v>
      </c>
      <c r="B50" s="5">
        <v>5167.5</v>
      </c>
      <c r="C50" s="5">
        <v>5539.66</v>
      </c>
      <c r="D50" s="5">
        <v>5405.9482330079027</v>
      </c>
      <c r="E50" s="5">
        <v>4916.3099999999995</v>
      </c>
      <c r="F50" s="5">
        <v>5445.8499999999995</v>
      </c>
      <c r="G50" s="5">
        <v>5203.01</v>
      </c>
      <c r="H50" s="5">
        <v>5023.2799999999988</v>
      </c>
      <c r="I50" s="5">
        <v>3619.49</v>
      </c>
      <c r="J50" s="5">
        <v>3888.3900000000003</v>
      </c>
      <c r="K50" s="5">
        <v>4191.84</v>
      </c>
      <c r="L50" s="5">
        <v>3467.95</v>
      </c>
      <c r="M50" s="5">
        <v>4033.7200000000003</v>
      </c>
      <c r="N50" s="5">
        <f t="shared" si="0"/>
        <v>55902.94823300789</v>
      </c>
    </row>
    <row r="51" spans="1:14">
      <c r="A51" t="s">
        <v>39</v>
      </c>
      <c r="B51" s="5">
        <v>39149.39</v>
      </c>
      <c r="C51" s="5">
        <v>38116.36</v>
      </c>
      <c r="D51" s="5">
        <v>38974.467912833163</v>
      </c>
      <c r="E51" s="5">
        <v>35780.999999999993</v>
      </c>
      <c r="F51" s="5">
        <v>40448.28</v>
      </c>
      <c r="G51" s="5">
        <v>37648.81</v>
      </c>
      <c r="H51" s="5">
        <v>32045.149999999998</v>
      </c>
      <c r="I51" s="5">
        <v>12198.43</v>
      </c>
      <c r="J51" s="5">
        <v>13268.86</v>
      </c>
      <c r="K51" s="5">
        <v>14607.910000000002</v>
      </c>
      <c r="L51" s="5">
        <v>8947.8100000000013</v>
      </c>
      <c r="M51" s="5">
        <v>12257.74</v>
      </c>
      <c r="N51" s="5">
        <f t="shared" si="0"/>
        <v>323444.20791283308</v>
      </c>
    </row>
    <row r="52" spans="1:14">
      <c r="A52" t="s">
        <v>108</v>
      </c>
      <c r="B52" s="5">
        <v>160041.34</v>
      </c>
      <c r="C52" s="5">
        <v>158057.49</v>
      </c>
      <c r="D52" s="5">
        <v>169230.0157429548</v>
      </c>
      <c r="E52" s="5">
        <v>150053.29</v>
      </c>
      <c r="F52" s="5">
        <v>166115.46</v>
      </c>
      <c r="G52" s="5">
        <v>162012.44</v>
      </c>
      <c r="H52" s="5">
        <v>166795.04</v>
      </c>
      <c r="I52" s="5">
        <v>160750.46000000002</v>
      </c>
      <c r="J52" s="5">
        <v>168025.68</v>
      </c>
      <c r="K52" s="5">
        <v>163126.70000000001</v>
      </c>
      <c r="L52" s="5">
        <v>110255.67999999999</v>
      </c>
      <c r="M52" s="5">
        <v>138248.68000000002</v>
      </c>
      <c r="N52" s="5">
        <f t="shared" si="0"/>
        <v>1872712.2757429546</v>
      </c>
    </row>
    <row r="53" spans="1:14">
      <c r="A53" t="s">
        <v>41</v>
      </c>
      <c r="B53" s="5">
        <v>205615.09000000003</v>
      </c>
      <c r="C53" s="5">
        <v>207088.25</v>
      </c>
      <c r="D53" s="5">
        <v>217101.92313776785</v>
      </c>
      <c r="E53" s="5">
        <v>190432.51</v>
      </c>
      <c r="F53" s="5">
        <v>213440.1</v>
      </c>
      <c r="G53" s="5">
        <v>208496.18</v>
      </c>
      <c r="H53" s="5">
        <v>213586.05</v>
      </c>
      <c r="I53" s="5">
        <v>171676.25</v>
      </c>
      <c r="J53" s="5">
        <v>181532.41</v>
      </c>
      <c r="K53" s="5">
        <v>188167.68000000002</v>
      </c>
      <c r="L53" s="5">
        <v>130451.15000000001</v>
      </c>
      <c r="M53" s="5">
        <v>164801.90999999997</v>
      </c>
      <c r="N53" s="5">
        <f t="shared" si="0"/>
        <v>2292389.5031377678</v>
      </c>
    </row>
    <row r="54" spans="1:14">
      <c r="A54" t="s">
        <v>42</v>
      </c>
      <c r="B54" s="5">
        <v>73375.320000000007</v>
      </c>
      <c r="C54" s="5">
        <v>73325.919999999998</v>
      </c>
      <c r="D54" s="5">
        <v>81954.539062729556</v>
      </c>
      <c r="E54" s="5">
        <v>72061.05</v>
      </c>
      <c r="F54" s="5">
        <v>74232.28</v>
      </c>
      <c r="G54" s="5">
        <v>78096.179999999993</v>
      </c>
      <c r="H54" s="5">
        <v>78387.540000000008</v>
      </c>
      <c r="I54" s="5">
        <v>80654.34</v>
      </c>
      <c r="J54" s="5">
        <v>81945.69</v>
      </c>
      <c r="K54" s="5">
        <v>81174.590000000011</v>
      </c>
      <c r="L54" s="5">
        <v>55874.87</v>
      </c>
      <c r="M54" s="5">
        <v>69602.599999999991</v>
      </c>
      <c r="N54" s="5">
        <f t="shared" si="0"/>
        <v>900684.91906272934</v>
      </c>
    </row>
    <row r="55" spans="1:14">
      <c r="A55" t="s">
        <v>109</v>
      </c>
      <c r="B55" s="5">
        <v>53535.959999999992</v>
      </c>
      <c r="C55" s="5">
        <v>58031.020000000004</v>
      </c>
      <c r="D55" s="5">
        <v>52228.672052457485</v>
      </c>
      <c r="E55" s="5">
        <v>34972.89</v>
      </c>
      <c r="F55" s="5">
        <v>41291.53</v>
      </c>
      <c r="G55" s="5">
        <v>41164.9</v>
      </c>
      <c r="H55" s="5">
        <v>45842.21</v>
      </c>
      <c r="I55" s="5">
        <v>46579.18</v>
      </c>
      <c r="J55" s="5">
        <v>46833.5</v>
      </c>
      <c r="K55" s="5">
        <v>42350.020000000004</v>
      </c>
      <c r="L55" s="5">
        <v>33598.25</v>
      </c>
      <c r="M55" s="5">
        <v>32992.42</v>
      </c>
      <c r="N55" s="5">
        <f t="shared" si="0"/>
        <v>529420.55205245747</v>
      </c>
    </row>
    <row r="56" spans="1:14">
      <c r="A56" t="s">
        <v>110</v>
      </c>
      <c r="B56" s="5">
        <v>36958.300000000003</v>
      </c>
      <c r="C56" s="5">
        <v>36607.520000000004</v>
      </c>
      <c r="D56" s="5">
        <v>38815.584817978546</v>
      </c>
      <c r="E56" s="5">
        <v>32587.81</v>
      </c>
      <c r="F56" s="5">
        <v>36182.89</v>
      </c>
      <c r="G56" s="5">
        <v>35423.71</v>
      </c>
      <c r="H56" s="5">
        <v>42502.45</v>
      </c>
      <c r="I56" s="5">
        <v>34450.000000000007</v>
      </c>
      <c r="J56" s="5">
        <v>35212.74</v>
      </c>
      <c r="K56" s="5">
        <v>34492.239999999998</v>
      </c>
      <c r="L56" s="5">
        <v>24715.040000000001</v>
      </c>
      <c r="M56" s="5">
        <v>33693.829999999994</v>
      </c>
      <c r="N56" s="5">
        <f t="shared" si="0"/>
        <v>421642.11481797852</v>
      </c>
    </row>
    <row r="57" spans="1:14">
      <c r="A57" t="s">
        <v>111</v>
      </c>
      <c r="B57" s="5">
        <v>107259.02</v>
      </c>
      <c r="C57" s="5">
        <v>111331.54000000001</v>
      </c>
      <c r="D57" s="5">
        <v>108276.70722434147</v>
      </c>
      <c r="E57" s="5">
        <v>92821.14</v>
      </c>
      <c r="F57" s="5">
        <v>98447.64</v>
      </c>
      <c r="G57" s="5">
        <v>85616.49</v>
      </c>
      <c r="H57" s="5">
        <v>88690.52</v>
      </c>
      <c r="I57" s="5">
        <v>89217.450000000012</v>
      </c>
      <c r="J57" s="5">
        <v>95370.91</v>
      </c>
      <c r="K57" s="5">
        <v>88425.37000000001</v>
      </c>
      <c r="L57" s="5">
        <v>61543.65</v>
      </c>
      <c r="M57" s="5">
        <v>89760.140000000014</v>
      </c>
      <c r="N57" s="5">
        <f t="shared" si="0"/>
        <v>1116760.5772243417</v>
      </c>
    </row>
    <row r="58" spans="1:14">
      <c r="A58" t="s">
        <v>46</v>
      </c>
      <c r="B58" s="5">
        <v>29600.86</v>
      </c>
      <c r="C58" s="5">
        <v>28093.829999999998</v>
      </c>
      <c r="D58" s="5">
        <v>29763.485851415309</v>
      </c>
      <c r="E58" s="5">
        <v>28501.239999999998</v>
      </c>
      <c r="F58" s="5">
        <v>28922.94</v>
      </c>
      <c r="G58" s="5">
        <v>29985.51</v>
      </c>
      <c r="H58" s="5">
        <v>29794.390000000003</v>
      </c>
      <c r="I58" s="5">
        <v>28546.01</v>
      </c>
      <c r="J58" s="5">
        <v>28617.919999999998</v>
      </c>
      <c r="K58" s="5">
        <v>25059.399999999998</v>
      </c>
      <c r="L58" s="5">
        <v>22241.379999999997</v>
      </c>
      <c r="M58" s="5">
        <v>24996.639999999999</v>
      </c>
      <c r="N58" s="5">
        <f t="shared" si="0"/>
        <v>334123.60585141537</v>
      </c>
    </row>
    <row r="59" spans="1:14">
      <c r="A59" t="s">
        <v>112</v>
      </c>
      <c r="B59" s="5">
        <v>123283.23</v>
      </c>
      <c r="C59" s="5">
        <v>113385.81</v>
      </c>
      <c r="D59" s="5">
        <v>117435.53880531674</v>
      </c>
      <c r="E59" s="5">
        <v>115898.73</v>
      </c>
      <c r="F59" s="5">
        <v>127402.9</v>
      </c>
      <c r="G59" s="5">
        <v>119599.39</v>
      </c>
      <c r="H59" s="5">
        <v>116033.76999999999</v>
      </c>
      <c r="I59" s="5">
        <v>51575.92</v>
      </c>
      <c r="J59" s="5">
        <v>95945.08</v>
      </c>
      <c r="K59" s="5">
        <v>102772.09</v>
      </c>
      <c r="L59" s="5">
        <v>83535.98</v>
      </c>
      <c r="M59" s="5">
        <v>87464.91</v>
      </c>
      <c r="N59" s="5">
        <f t="shared" si="0"/>
        <v>1254333.3488053167</v>
      </c>
    </row>
    <row r="60" spans="1:14">
      <c r="A60" t="s">
        <v>113</v>
      </c>
      <c r="B60" s="5">
        <v>169781.22</v>
      </c>
      <c r="C60" s="5">
        <v>176283</v>
      </c>
      <c r="D60" s="5">
        <v>181675.03853315423</v>
      </c>
      <c r="E60" s="5">
        <v>151286.94000000003</v>
      </c>
      <c r="F60" s="5">
        <v>172175.94999999998</v>
      </c>
      <c r="G60" s="5">
        <v>164970.96000000002</v>
      </c>
      <c r="H60" s="5">
        <v>177632.58000000002</v>
      </c>
      <c r="I60" s="5">
        <v>167387.97999999998</v>
      </c>
      <c r="J60" s="5">
        <v>168702.99000000002</v>
      </c>
      <c r="K60" s="5">
        <v>155981.21</v>
      </c>
      <c r="L60" s="5">
        <v>93296.16</v>
      </c>
      <c r="M60" s="5">
        <v>126271.34999999999</v>
      </c>
      <c r="N60" s="5">
        <f t="shared" si="0"/>
        <v>1905445.3785331543</v>
      </c>
    </row>
    <row r="61" spans="1:14">
      <c r="A61" t="s">
        <v>114</v>
      </c>
      <c r="B61" s="5">
        <v>536496.35000000009</v>
      </c>
      <c r="C61" s="5">
        <v>527786.89</v>
      </c>
      <c r="D61" s="5">
        <v>582800.42863194598</v>
      </c>
      <c r="E61" s="5">
        <v>503788.04</v>
      </c>
      <c r="F61" s="5">
        <v>556340.07999999996</v>
      </c>
      <c r="G61" s="5">
        <v>545869.11</v>
      </c>
      <c r="H61" s="5">
        <v>565034.68999999994</v>
      </c>
      <c r="I61" s="5">
        <v>569188.94000000006</v>
      </c>
      <c r="J61" s="5">
        <v>576690.59</v>
      </c>
      <c r="K61" s="5">
        <v>523507.03</v>
      </c>
      <c r="L61" s="5">
        <v>367023.4</v>
      </c>
      <c r="M61" s="5">
        <v>437176.26999999996</v>
      </c>
      <c r="N61" s="5">
        <f t="shared" si="0"/>
        <v>6291701.8186319461</v>
      </c>
    </row>
    <row r="62" spans="1:14">
      <c r="A62" t="s">
        <v>50</v>
      </c>
      <c r="B62" s="5">
        <v>201606.97</v>
      </c>
      <c r="C62" s="5">
        <v>207571.96000000002</v>
      </c>
      <c r="D62" s="5">
        <v>220552.72545898668</v>
      </c>
      <c r="E62" s="5">
        <v>198627.54</v>
      </c>
      <c r="F62" s="5">
        <v>218281.33000000002</v>
      </c>
      <c r="G62" s="5">
        <v>210264.7</v>
      </c>
      <c r="H62" s="5">
        <v>219637.79</v>
      </c>
      <c r="I62" s="5">
        <v>203651.74</v>
      </c>
      <c r="J62" s="5">
        <v>211868.43</v>
      </c>
      <c r="K62" s="5">
        <v>206518.35</v>
      </c>
      <c r="L62" s="5">
        <v>142890.71</v>
      </c>
      <c r="M62" s="5">
        <v>183035.68</v>
      </c>
      <c r="N62" s="5">
        <f t="shared" si="0"/>
        <v>2424507.9254589868</v>
      </c>
    </row>
    <row r="63" spans="1:14">
      <c r="A63" t="s">
        <v>115</v>
      </c>
      <c r="B63" s="5">
        <v>342564.05</v>
      </c>
      <c r="C63" s="5">
        <v>342558.78</v>
      </c>
      <c r="D63" s="5">
        <v>361886.10849133861</v>
      </c>
      <c r="E63" s="5">
        <v>327427.21999999997</v>
      </c>
      <c r="F63" s="5">
        <v>349836.35000000003</v>
      </c>
      <c r="G63" s="5">
        <v>335886.82999999996</v>
      </c>
      <c r="H63" s="5">
        <v>344892.15</v>
      </c>
      <c r="I63" s="5">
        <v>330656.17</v>
      </c>
      <c r="J63" s="5">
        <v>340452.9</v>
      </c>
      <c r="K63" s="5">
        <v>338878.61</v>
      </c>
      <c r="L63" s="5">
        <v>217548.30000000002</v>
      </c>
      <c r="M63" s="5">
        <v>286620.57999999996</v>
      </c>
      <c r="N63" s="5">
        <f t="shared" si="0"/>
        <v>3919208.0484913383</v>
      </c>
    </row>
    <row r="64" spans="1:14">
      <c r="A64" t="s">
        <v>116</v>
      </c>
      <c r="B64" s="5">
        <v>324506.17</v>
      </c>
      <c r="C64" s="5">
        <v>323946.09000000003</v>
      </c>
      <c r="D64" s="5">
        <v>346200.52985648462</v>
      </c>
      <c r="E64" s="5">
        <v>310564.28999999998</v>
      </c>
      <c r="F64" s="5">
        <v>339561.72</v>
      </c>
      <c r="G64" s="5">
        <v>328968.81</v>
      </c>
      <c r="H64" s="5">
        <v>333354.09999999998</v>
      </c>
      <c r="I64" s="5">
        <v>286176</v>
      </c>
      <c r="J64" s="5">
        <v>308131.95</v>
      </c>
      <c r="K64" s="5">
        <v>306831.65000000002</v>
      </c>
      <c r="L64" s="5">
        <v>221930.87</v>
      </c>
      <c r="M64" s="5">
        <v>259346.54</v>
      </c>
      <c r="N64" s="5">
        <f t="shared" si="0"/>
        <v>3689518.7198564848</v>
      </c>
    </row>
    <row r="65" spans="1:15">
      <c r="A65" t="s">
        <v>117</v>
      </c>
      <c r="B65" s="5">
        <v>35165.199999999997</v>
      </c>
      <c r="C65" s="5">
        <v>36612.239999999998</v>
      </c>
      <c r="D65" s="5">
        <v>38024.146352157826</v>
      </c>
      <c r="E65" s="5">
        <v>33338.910000000003</v>
      </c>
      <c r="F65" s="5">
        <v>36672.550000000003</v>
      </c>
      <c r="G65" s="5">
        <v>35587.93</v>
      </c>
      <c r="H65" s="5">
        <v>36763.510000000009</v>
      </c>
      <c r="I65" s="5">
        <v>31528.109999999997</v>
      </c>
      <c r="J65" s="5">
        <v>31535.27</v>
      </c>
      <c r="K65" s="5">
        <v>34032.119999999995</v>
      </c>
      <c r="L65" s="5">
        <v>24840.62</v>
      </c>
      <c r="M65" s="5">
        <v>31130.31</v>
      </c>
      <c r="N65" s="5">
        <f t="shared" si="0"/>
        <v>405230.91635215783</v>
      </c>
    </row>
    <row r="66" spans="1:15">
      <c r="A66" t="s">
        <v>118</v>
      </c>
      <c r="B66" s="5">
        <v>28673.360000000001</v>
      </c>
      <c r="C66" s="5">
        <v>26371.41</v>
      </c>
      <c r="D66" s="5">
        <v>27313.304465391608</v>
      </c>
      <c r="E66" s="5">
        <v>26955.87</v>
      </c>
      <c r="F66" s="5">
        <v>29631.53</v>
      </c>
      <c r="G66" s="5">
        <v>27816.57</v>
      </c>
      <c r="H66" s="5">
        <v>24172.67</v>
      </c>
      <c r="I66" s="5">
        <v>7601.0900000000011</v>
      </c>
      <c r="J66" s="5">
        <v>14140.08</v>
      </c>
      <c r="K66" s="5">
        <v>15146.22</v>
      </c>
      <c r="L66" s="5">
        <v>12311.26</v>
      </c>
      <c r="M66" s="5">
        <v>12890.3</v>
      </c>
      <c r="N66" s="5">
        <f t="shared" si="0"/>
        <v>253023.66446539157</v>
      </c>
    </row>
    <row r="67" spans="1:15">
      <c r="A67" t="s">
        <v>119</v>
      </c>
      <c r="B67" s="5">
        <v>138549.90999999997</v>
      </c>
      <c r="C67" s="5">
        <v>135814.04999999999</v>
      </c>
      <c r="D67" s="5">
        <v>148045.04534293272</v>
      </c>
      <c r="E67" s="5">
        <v>122628.94</v>
      </c>
      <c r="F67" s="5">
        <v>140499.9</v>
      </c>
      <c r="G67" s="5">
        <v>136934.01999999999</v>
      </c>
      <c r="H67" s="5">
        <v>141748.04999999999</v>
      </c>
      <c r="I67" s="5">
        <v>132838.04999999999</v>
      </c>
      <c r="J67" s="5">
        <v>139777.60000000001</v>
      </c>
      <c r="K67" s="5">
        <v>134297.69999999998</v>
      </c>
      <c r="L67" s="5">
        <v>93743.360000000001</v>
      </c>
      <c r="M67" s="5">
        <v>116508.59999999999</v>
      </c>
      <c r="N67" s="5">
        <f t="shared" si="0"/>
        <v>1581385.2253429329</v>
      </c>
    </row>
    <row r="68" spans="1:15">
      <c r="A68" t="s">
        <v>120</v>
      </c>
      <c r="B68" s="5">
        <v>68808.600000000006</v>
      </c>
      <c r="C68" s="5">
        <v>72146.7</v>
      </c>
      <c r="D68" s="5">
        <v>71515.535786972192</v>
      </c>
      <c r="E68" s="5">
        <v>64435.17</v>
      </c>
      <c r="F68" s="5">
        <v>68204.5</v>
      </c>
      <c r="G68" s="5">
        <v>62219.99</v>
      </c>
      <c r="H68" s="5">
        <v>67019.200000000012</v>
      </c>
      <c r="I68" s="5">
        <v>65088.23</v>
      </c>
      <c r="J68" s="5">
        <v>71507.12999999999</v>
      </c>
      <c r="K68" s="5">
        <v>65696.569999999992</v>
      </c>
      <c r="L68" s="5">
        <v>51572.3</v>
      </c>
      <c r="M68" s="5">
        <v>66029.36</v>
      </c>
      <c r="N68" s="5">
        <f t="shared" si="0"/>
        <v>794243.28578697215</v>
      </c>
    </row>
    <row r="69" spans="1:15">
      <c r="A69" t="s">
        <v>121</v>
      </c>
      <c r="B69" s="5">
        <v>151874.53999999998</v>
      </c>
      <c r="C69" s="5">
        <v>149405.93</v>
      </c>
      <c r="D69" s="5">
        <v>157346.29945860759</v>
      </c>
      <c r="E69" s="5">
        <v>143899.64000000001</v>
      </c>
      <c r="F69" s="5">
        <v>159199.54999999999</v>
      </c>
      <c r="G69" s="5">
        <v>156860.45000000001</v>
      </c>
      <c r="H69" s="5">
        <v>164263.83999999997</v>
      </c>
      <c r="I69" s="5">
        <v>162324.85</v>
      </c>
      <c r="J69" s="5">
        <v>164962.87</v>
      </c>
      <c r="K69" s="5">
        <v>156775.75</v>
      </c>
      <c r="L69" s="5">
        <v>96843.63</v>
      </c>
      <c r="M69" s="5">
        <v>128164.98000000001</v>
      </c>
      <c r="N69" s="5">
        <f t="shared" si="0"/>
        <v>1791922.3294586074</v>
      </c>
    </row>
    <row r="70" spans="1:15">
      <c r="A70" t="s">
        <v>122</v>
      </c>
      <c r="B70" s="5">
        <v>184890.89</v>
      </c>
      <c r="C70" s="5">
        <v>185345.58</v>
      </c>
      <c r="D70" s="5">
        <v>205102.12019504345</v>
      </c>
      <c r="E70" s="5">
        <v>169849.04</v>
      </c>
      <c r="F70" s="5">
        <v>193610.32</v>
      </c>
      <c r="G70" s="5">
        <v>187292.78</v>
      </c>
      <c r="H70" s="5">
        <v>187397.14</v>
      </c>
      <c r="I70" s="5">
        <v>175241.81</v>
      </c>
      <c r="J70" s="5">
        <v>177600.77000000002</v>
      </c>
      <c r="K70" s="5">
        <v>171961.00999999998</v>
      </c>
      <c r="L70" s="5">
        <v>109155.92</v>
      </c>
      <c r="M70" s="5">
        <v>141900.03</v>
      </c>
      <c r="N70" s="5">
        <f t="shared" si="0"/>
        <v>2089347.4101950438</v>
      </c>
    </row>
    <row r="71" spans="1:15">
      <c r="A71" t="s">
        <v>59</v>
      </c>
      <c r="B71" s="5">
        <v>99316.71</v>
      </c>
      <c r="C71" s="5">
        <v>110719.92000000001</v>
      </c>
      <c r="D71" s="5">
        <v>98777.659057583383</v>
      </c>
      <c r="E71" s="5">
        <v>87032.88</v>
      </c>
      <c r="F71" s="5">
        <v>101023.22</v>
      </c>
      <c r="G71" s="5">
        <v>99180.14</v>
      </c>
      <c r="H71" s="5">
        <v>95403.8</v>
      </c>
      <c r="I71" s="5">
        <v>66873.260000000009</v>
      </c>
      <c r="J71" s="5">
        <v>70646.100000000006</v>
      </c>
      <c r="K71" s="5">
        <v>76953.23000000001</v>
      </c>
      <c r="L71" s="5">
        <v>46272.590000000004</v>
      </c>
      <c r="M71" s="5">
        <v>58819.09</v>
      </c>
      <c r="N71" s="5">
        <f t="shared" si="0"/>
        <v>1011018.5990575834</v>
      </c>
    </row>
    <row r="72" spans="1:15">
      <c r="A72" t="s">
        <v>123</v>
      </c>
      <c r="B72" s="5">
        <v>31516.65</v>
      </c>
      <c r="C72" s="5">
        <v>32239.760000000002</v>
      </c>
      <c r="D72" s="5">
        <v>31649.832262400734</v>
      </c>
      <c r="E72" s="5">
        <v>28437.35</v>
      </c>
      <c r="F72" s="5">
        <v>31837.219999999998</v>
      </c>
      <c r="G72" s="5">
        <v>30994.92</v>
      </c>
      <c r="H72" s="5">
        <v>32285.48</v>
      </c>
      <c r="I72" s="5">
        <v>25262.1</v>
      </c>
      <c r="J72" s="5">
        <v>26440.57</v>
      </c>
      <c r="K72" s="5">
        <v>29340.01</v>
      </c>
      <c r="L72" s="5">
        <v>20754.02</v>
      </c>
      <c r="M72" s="5">
        <v>26118.190000000002</v>
      </c>
      <c r="N72" s="5">
        <f t="shared" si="0"/>
        <v>346876.10226240079</v>
      </c>
    </row>
    <row r="73" spans="1:15">
      <c r="A73" t="s">
        <v>61</v>
      </c>
      <c r="B73" s="5">
        <v>7658.3600000000006</v>
      </c>
      <c r="C73" s="5">
        <v>7043.53</v>
      </c>
      <c r="D73" s="5">
        <v>7295.0981517194341</v>
      </c>
      <c r="E73" s="5">
        <v>7199.63</v>
      </c>
      <c r="F73" s="5">
        <v>7914.27</v>
      </c>
      <c r="G73" s="5">
        <v>7429.52</v>
      </c>
      <c r="H73" s="5">
        <v>6911.55</v>
      </c>
      <c r="I73" s="5">
        <v>2741.01</v>
      </c>
      <c r="J73" s="5">
        <v>5099.01</v>
      </c>
      <c r="K73" s="5">
        <v>5461.83</v>
      </c>
      <c r="L73" s="5">
        <v>4439.5200000000004</v>
      </c>
      <c r="M73" s="5">
        <v>4648.33</v>
      </c>
      <c r="N73" s="5">
        <f t="shared" si="0"/>
        <v>73841.658151719457</v>
      </c>
    </row>
    <row r="74" spans="1:15">
      <c r="A74" t="s">
        <v>62</v>
      </c>
      <c r="B74" s="5">
        <v>7811.27</v>
      </c>
      <c r="C74" s="5">
        <v>7436.7</v>
      </c>
      <c r="D74" s="5">
        <v>7580.4652172955093</v>
      </c>
      <c r="E74" s="5">
        <v>6841.67</v>
      </c>
      <c r="F74" s="5">
        <v>7621.65</v>
      </c>
      <c r="G74" s="5">
        <v>7217.69</v>
      </c>
      <c r="H74" s="5">
        <v>6922.05</v>
      </c>
      <c r="I74" s="5">
        <v>4742.3200000000006</v>
      </c>
      <c r="J74" s="5">
        <v>5492.1600000000008</v>
      </c>
      <c r="K74" s="5">
        <v>5507.83</v>
      </c>
      <c r="L74" s="5">
        <v>4533.380000000001</v>
      </c>
      <c r="M74" s="5">
        <v>5319.05</v>
      </c>
      <c r="N74" s="5">
        <f t="shared" si="0"/>
        <v>77026.235217295529</v>
      </c>
    </row>
    <row r="75" spans="1:15">
      <c r="A75" t="s">
        <v>124</v>
      </c>
      <c r="B75" s="5">
        <v>223279.09</v>
      </c>
      <c r="C75" s="5">
        <v>228385.90999999997</v>
      </c>
      <c r="D75" s="5">
        <v>246632.93450903476</v>
      </c>
      <c r="E75" s="5">
        <v>194628.8</v>
      </c>
      <c r="F75" s="5">
        <v>227883.02</v>
      </c>
      <c r="G75" s="5">
        <v>217849.07</v>
      </c>
      <c r="H75" s="5">
        <v>234131.14999999997</v>
      </c>
      <c r="I75" s="5">
        <v>218852.63</v>
      </c>
      <c r="J75" s="5">
        <v>225029.74000000002</v>
      </c>
      <c r="K75" s="5">
        <v>228628.75999999998</v>
      </c>
      <c r="L75" s="5">
        <v>151967.50999999998</v>
      </c>
      <c r="M75" s="5">
        <v>200103.32</v>
      </c>
      <c r="N75" s="5">
        <f t="shared" si="0"/>
        <v>2597371.9345090343</v>
      </c>
    </row>
    <row r="76" spans="1:15">
      <c r="A76" t="s">
        <v>125</v>
      </c>
      <c r="B76" s="5">
        <v>12363.98</v>
      </c>
      <c r="C76" s="5">
        <v>12718.55</v>
      </c>
      <c r="D76" s="5">
        <v>12837.058143826511</v>
      </c>
      <c r="E76" s="5">
        <v>11666.859999999999</v>
      </c>
      <c r="F76" s="5">
        <v>12187.59</v>
      </c>
      <c r="G76" s="5">
        <v>10099.83</v>
      </c>
      <c r="H76" s="5">
        <v>11639.78</v>
      </c>
      <c r="I76" s="5">
        <v>10887.44</v>
      </c>
      <c r="J76" s="5">
        <v>12073.69</v>
      </c>
      <c r="K76" s="5">
        <v>12835.149999999998</v>
      </c>
      <c r="L76" s="5">
        <v>9753.9500000000007</v>
      </c>
      <c r="M76" s="5">
        <v>12986.02</v>
      </c>
      <c r="N76" s="5">
        <f t="shared" si="0"/>
        <v>142049.89814382649</v>
      </c>
    </row>
    <row r="77" spans="1:15">
      <c r="A77" t="s">
        <v>126</v>
      </c>
      <c r="B77" s="5">
        <v>52093.599999999999</v>
      </c>
      <c r="C77" s="5">
        <v>52705.560000000005</v>
      </c>
      <c r="D77" s="5">
        <v>48888.211326862038</v>
      </c>
      <c r="E77" s="5">
        <v>43919.469999999994</v>
      </c>
      <c r="F77" s="5">
        <v>46541.479999999996</v>
      </c>
      <c r="G77" s="5">
        <v>41016.879999999997</v>
      </c>
      <c r="H77" s="5">
        <v>41986.19</v>
      </c>
      <c r="I77" s="5">
        <v>144773.48000000001</v>
      </c>
      <c r="J77" s="5">
        <v>44694.82</v>
      </c>
      <c r="K77" s="5">
        <v>41195.17</v>
      </c>
      <c r="L77" s="5">
        <v>27299.129999999997</v>
      </c>
      <c r="M77" s="5">
        <v>40018.479999999996</v>
      </c>
      <c r="N77" s="5">
        <f t="shared" ref="N77:N78" si="1">SUM(B77:M77)</f>
        <v>625132.471326862</v>
      </c>
    </row>
    <row r="78" spans="1:15">
      <c r="A78" t="s">
        <v>66</v>
      </c>
      <c r="B78" s="5">
        <v>12536.550000000001</v>
      </c>
      <c r="C78" s="5">
        <v>13084.06</v>
      </c>
      <c r="D78" s="5">
        <v>14459.429318447521</v>
      </c>
      <c r="E78" s="5">
        <v>11157.970000000001</v>
      </c>
      <c r="F78" s="5">
        <v>11437.449999999999</v>
      </c>
      <c r="G78" s="5">
        <v>11144.17</v>
      </c>
      <c r="H78" s="5">
        <v>11355.71</v>
      </c>
      <c r="I78" s="5">
        <v>9365.93</v>
      </c>
      <c r="J78" s="5">
        <v>9547.0400000000009</v>
      </c>
      <c r="K78" s="5">
        <v>10847.66</v>
      </c>
      <c r="L78" s="5">
        <v>8268.81</v>
      </c>
      <c r="M78" s="5">
        <v>10541.93</v>
      </c>
      <c r="N78" s="5">
        <f t="shared" si="1"/>
        <v>133746.70931844751</v>
      </c>
    </row>
    <row r="79" spans="1:15">
      <c r="A79" t="s">
        <v>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5">
      <c r="A80" t="s">
        <v>68</v>
      </c>
      <c r="B80" s="5">
        <f t="shared" ref="B80:M80" si="2">SUM(B12:B78)</f>
        <v>7771351.9399999985</v>
      </c>
      <c r="C80" s="5">
        <f t="shared" si="2"/>
        <v>7734887.919999999</v>
      </c>
      <c r="D80" s="5">
        <f t="shared" si="2"/>
        <v>8235349.669999999</v>
      </c>
      <c r="E80" s="5">
        <f t="shared" si="2"/>
        <v>7288628.1899999995</v>
      </c>
      <c r="F80" s="5">
        <f t="shared" si="2"/>
        <v>8029804.6900000004</v>
      </c>
      <c r="G80" s="5">
        <f t="shared" si="2"/>
        <v>7725738.839999998</v>
      </c>
      <c r="H80" s="5">
        <f t="shared" si="2"/>
        <v>7988829.2899999991</v>
      </c>
      <c r="I80" s="5">
        <f t="shared" si="2"/>
        <v>8031931.0999999996</v>
      </c>
      <c r="J80" s="5">
        <f t="shared" si="2"/>
        <v>7786084.2300000023</v>
      </c>
      <c r="K80" s="5">
        <f t="shared" si="2"/>
        <v>7250955.6000000015</v>
      </c>
      <c r="L80" s="5">
        <f t="shared" si="2"/>
        <v>5465449.9299999988</v>
      </c>
      <c r="M80" s="5">
        <f t="shared" si="2"/>
        <v>6400937.3700000001</v>
      </c>
      <c r="N80" s="5">
        <f>SUM(N12:N78)</f>
        <v>89709948.769999981</v>
      </c>
      <c r="O80" s="5"/>
    </row>
    <row r="81" spans="2:14">
      <c r="N81" s="5"/>
    </row>
    <row r="87" spans="2:1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4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4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4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mergeCells count="5">
    <mergeCell ref="A3:N3"/>
    <mergeCell ref="A7:N7"/>
    <mergeCell ref="A6:N6"/>
    <mergeCell ref="A5:N5"/>
    <mergeCell ref="A4:N4"/>
  </mergeCells>
  <phoneticPr fontId="3" type="noConversion"/>
  <printOptions headings="1" gridLines="1"/>
  <pageMargins left="0.75" right="0.75" top="1" bottom="1" header="0.5" footer="0.5"/>
  <pageSetup scale="94" fitToHeight="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28"/>
    <pageSetUpPr fitToPage="1"/>
  </sheetPr>
  <dimension ref="A1:R80"/>
  <sheetViews>
    <sheetView workbookViewId="0">
      <pane xSplit="1" ySplit="11" topLeftCell="B12" activePane="bottomRight" state="frozen"/>
      <selection activeCell="A6" sqref="A6:G6"/>
      <selection pane="topRight" activeCell="A6" sqref="A6:G6"/>
      <selection pane="bottomLeft" activeCell="A6" sqref="A6:G6"/>
      <selection pane="bottomRight" activeCell="I12" sqref="I12:M78"/>
    </sheetView>
  </sheetViews>
  <sheetFormatPr defaultRowHeight="12.75"/>
  <cols>
    <col min="1" max="1" width="16.1640625" bestFit="1" customWidth="1"/>
    <col min="2" max="2" width="14.5" bestFit="1" customWidth="1"/>
    <col min="3" max="5" width="11.1640625" bestFit="1" customWidth="1"/>
    <col min="6" max="6" width="12.33203125" bestFit="1" customWidth="1"/>
    <col min="7" max="14" width="11.1640625" bestFit="1" customWidth="1"/>
    <col min="16" max="16" width="12.33203125" bestFit="1" customWidth="1"/>
    <col min="18" max="18" width="10.1640625" bestFit="1" customWidth="1"/>
  </cols>
  <sheetData>
    <row r="1" spans="1:18">
      <c r="A1" t="s">
        <v>140</v>
      </c>
      <c r="N1" t="s">
        <v>89</v>
      </c>
    </row>
    <row r="3" spans="1:18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8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8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8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8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8">
      <c r="B9" s="1">
        <v>43647</v>
      </c>
      <c r="C9" s="1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1" t="s">
        <v>141</v>
      </c>
    </row>
    <row r="10" spans="1:18">
      <c r="A10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"/>
    </row>
    <row r="11" spans="1:18">
      <c r="A11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8">
      <c r="A12" t="s">
        <v>90</v>
      </c>
      <c r="B12" s="5">
        <v>688834.25</v>
      </c>
      <c r="C12" s="5">
        <v>709490.80999999994</v>
      </c>
      <c r="D12" s="5">
        <v>751211.03352222603</v>
      </c>
      <c r="E12" s="5">
        <v>751211.03352222603</v>
      </c>
      <c r="F12" s="5">
        <v>744963.27999999991</v>
      </c>
      <c r="G12" s="5">
        <v>704414.99</v>
      </c>
      <c r="H12" s="5">
        <v>733911.52999999991</v>
      </c>
      <c r="I12" s="5">
        <v>673047.36</v>
      </c>
      <c r="J12" s="5">
        <v>708861.48</v>
      </c>
      <c r="K12" s="5">
        <v>689279.43</v>
      </c>
      <c r="L12" s="5">
        <v>400298.35</v>
      </c>
      <c r="M12" s="5">
        <v>569345.49000000011</v>
      </c>
      <c r="N12" s="5">
        <f>SUM(B12:M12)</f>
        <v>8124869.0370444525</v>
      </c>
      <c r="P12" s="27"/>
      <c r="R12" s="27"/>
    </row>
    <row r="13" spans="1:18">
      <c r="A13" t="s">
        <v>91</v>
      </c>
      <c r="B13" s="5">
        <v>114380.25</v>
      </c>
      <c r="C13" s="5">
        <v>73174.080000000002</v>
      </c>
      <c r="D13" s="5">
        <v>109964.51000000001</v>
      </c>
      <c r="E13" s="5">
        <v>66373.599999999991</v>
      </c>
      <c r="F13" s="5">
        <v>73785.790000000008</v>
      </c>
      <c r="G13" s="5">
        <v>106069.6</v>
      </c>
      <c r="H13" s="5">
        <v>180147.95</v>
      </c>
      <c r="I13" s="5">
        <v>92882.03</v>
      </c>
      <c r="J13" s="5">
        <v>58759.93</v>
      </c>
      <c r="K13" s="5">
        <v>138535.71</v>
      </c>
      <c r="L13" s="5">
        <v>71032.92</v>
      </c>
      <c r="M13" s="5">
        <v>54633.919999999998</v>
      </c>
      <c r="N13" s="5">
        <f t="shared" ref="N13:N76" si="0">SUM(B13:M13)</f>
        <v>1139740.29</v>
      </c>
      <c r="P13" s="27"/>
      <c r="R13" s="27"/>
    </row>
    <row r="14" spans="1:18">
      <c r="A14" s="18" t="s">
        <v>92</v>
      </c>
      <c r="B14" s="5">
        <v>638651.18000000005</v>
      </c>
      <c r="C14" s="5">
        <v>643388.94999999995</v>
      </c>
      <c r="D14" s="5">
        <v>577574.67000000004</v>
      </c>
      <c r="E14" s="5">
        <v>486237.97</v>
      </c>
      <c r="F14" s="5">
        <v>452324.62000000005</v>
      </c>
      <c r="G14" s="5">
        <v>555975.82000000007</v>
      </c>
      <c r="H14" s="5">
        <v>503370.66000000003</v>
      </c>
      <c r="I14" s="5">
        <v>486166.56999999995</v>
      </c>
      <c r="J14" s="5">
        <v>542790.95000000007</v>
      </c>
      <c r="K14" s="5">
        <v>565806.84</v>
      </c>
      <c r="L14" s="5">
        <v>377375.24</v>
      </c>
      <c r="M14" s="5">
        <v>551911.26</v>
      </c>
      <c r="N14" s="5">
        <f t="shared" si="0"/>
        <v>6381574.7300000004</v>
      </c>
      <c r="P14" s="27"/>
      <c r="R14" s="27"/>
    </row>
    <row r="15" spans="1:18">
      <c r="A15" t="s">
        <v>5</v>
      </c>
      <c r="B15" s="5">
        <v>92674.43</v>
      </c>
      <c r="C15" s="5">
        <v>94415.91</v>
      </c>
      <c r="D15" s="5">
        <v>92084.160000000003</v>
      </c>
      <c r="E15" s="5">
        <v>81518.570000000007</v>
      </c>
      <c r="F15" s="5">
        <v>86259.11</v>
      </c>
      <c r="G15" s="5">
        <v>80110.960000000006</v>
      </c>
      <c r="H15" s="5">
        <v>86431.69</v>
      </c>
      <c r="I15" s="5">
        <v>74633.149999999994</v>
      </c>
      <c r="J15" s="5">
        <v>81955.750000000015</v>
      </c>
      <c r="K15" s="5">
        <v>87005.280000000013</v>
      </c>
      <c r="L15" s="5">
        <v>59688.54</v>
      </c>
      <c r="M15" s="5">
        <v>82258.329999999987</v>
      </c>
      <c r="N15" s="5">
        <f t="shared" si="0"/>
        <v>999035.88000000012</v>
      </c>
      <c r="P15" s="27"/>
      <c r="R15" s="27"/>
    </row>
    <row r="16" spans="1:18">
      <c r="A16" t="s">
        <v>93</v>
      </c>
      <c r="B16" s="5">
        <v>1519952.25</v>
      </c>
      <c r="C16" s="5">
        <v>1532938.48</v>
      </c>
      <c r="D16" s="5">
        <v>1596338.06</v>
      </c>
      <c r="E16" s="5">
        <v>1496154.1700000002</v>
      </c>
      <c r="F16" s="5">
        <v>1614244.3599999999</v>
      </c>
      <c r="G16" s="5">
        <v>1479567.4</v>
      </c>
      <c r="H16" s="5">
        <v>1684916.9700000002</v>
      </c>
      <c r="I16" s="5">
        <v>2304259.6800000002</v>
      </c>
      <c r="J16" s="5">
        <v>3159479.27</v>
      </c>
      <c r="K16" s="5">
        <v>3346121.9499999997</v>
      </c>
      <c r="L16" s="5">
        <v>2405526.5299999998</v>
      </c>
      <c r="M16" s="5">
        <v>2819651.6999999997</v>
      </c>
      <c r="N16" s="5">
        <f t="shared" si="0"/>
        <v>24959150.82</v>
      </c>
      <c r="P16" s="27"/>
      <c r="R16" s="27"/>
    </row>
    <row r="17" spans="1:18">
      <c r="A17" t="s">
        <v>94</v>
      </c>
      <c r="B17" s="5">
        <v>4797526.0999999996</v>
      </c>
      <c r="C17" s="5">
        <v>4654180.4400000004</v>
      </c>
      <c r="D17" s="5">
        <v>4900388.1400000006</v>
      </c>
      <c r="E17" s="5">
        <v>4608289.6099999994</v>
      </c>
      <c r="F17" s="5">
        <v>4889621.72</v>
      </c>
      <c r="G17" s="5">
        <v>4839249.38</v>
      </c>
      <c r="H17" s="5">
        <v>4802066.8899999997</v>
      </c>
      <c r="I17" s="5">
        <v>4494810.6199999992</v>
      </c>
      <c r="J17" s="5">
        <v>4562896.91</v>
      </c>
      <c r="K17" s="5">
        <v>4169052.46</v>
      </c>
      <c r="L17" s="5">
        <v>3048783.8899999997</v>
      </c>
      <c r="M17" s="5">
        <v>3370576.2600000002</v>
      </c>
      <c r="N17" s="5">
        <f t="shared" si="0"/>
        <v>53137442.420000002</v>
      </c>
      <c r="P17" s="27"/>
      <c r="R17" s="27"/>
    </row>
    <row r="18" spans="1:18">
      <c r="A18" t="s">
        <v>8</v>
      </c>
      <c r="B18" s="5">
        <v>39639.58</v>
      </c>
      <c r="C18" s="5">
        <v>38992.78</v>
      </c>
      <c r="D18" s="5">
        <v>39189.39</v>
      </c>
      <c r="E18" s="5">
        <v>19604</v>
      </c>
      <c r="F18" s="5">
        <v>64033.88</v>
      </c>
      <c r="G18" s="5">
        <v>40274.67</v>
      </c>
      <c r="H18" s="5">
        <v>40595.449999999997</v>
      </c>
      <c r="I18" s="5">
        <v>24721.360000000001</v>
      </c>
      <c r="J18" s="5">
        <v>27033.52</v>
      </c>
      <c r="K18" s="5">
        <v>29008.15</v>
      </c>
      <c r="L18" s="5">
        <v>21209.52</v>
      </c>
      <c r="M18" s="5">
        <v>27658.22</v>
      </c>
      <c r="N18" s="5">
        <f t="shared" si="0"/>
        <v>411960.52</v>
      </c>
      <c r="P18" s="27"/>
      <c r="R18" s="27"/>
    </row>
    <row r="19" spans="1:18">
      <c r="A19" t="s">
        <v>95</v>
      </c>
      <c r="B19" s="5">
        <v>517705.97</v>
      </c>
      <c r="C19" s="5">
        <v>511079.65</v>
      </c>
      <c r="D19" s="5">
        <v>488018.89</v>
      </c>
      <c r="E19" s="5">
        <v>475681.72</v>
      </c>
      <c r="F19" s="5">
        <v>518253.43</v>
      </c>
      <c r="G19" s="5">
        <v>513066.30000000005</v>
      </c>
      <c r="H19" s="5">
        <v>528633.64</v>
      </c>
      <c r="I19" s="5">
        <v>531618.85</v>
      </c>
      <c r="J19" s="5">
        <v>550510.87</v>
      </c>
      <c r="K19" s="5">
        <v>560523.19999999995</v>
      </c>
      <c r="L19" s="5">
        <v>343506.16</v>
      </c>
      <c r="M19" s="5">
        <v>502322.57</v>
      </c>
      <c r="N19" s="5">
        <f t="shared" si="0"/>
        <v>6040921.2500000009</v>
      </c>
      <c r="P19" s="27"/>
      <c r="R19" s="27"/>
    </row>
    <row r="20" spans="1:18">
      <c r="A20" t="s">
        <v>96</v>
      </c>
      <c r="B20" s="5">
        <v>311697.82</v>
      </c>
      <c r="C20" s="5">
        <v>358992.83</v>
      </c>
      <c r="D20" s="5">
        <v>328172.63999999996</v>
      </c>
      <c r="E20" s="5">
        <v>295738.3</v>
      </c>
      <c r="F20" s="5">
        <v>316573.83999999997</v>
      </c>
      <c r="G20" s="5">
        <v>284646.26999999996</v>
      </c>
      <c r="H20" s="5">
        <v>284384.63</v>
      </c>
      <c r="I20" s="5">
        <v>316992.16000000003</v>
      </c>
      <c r="J20" s="5">
        <v>332489.48</v>
      </c>
      <c r="K20" s="5">
        <v>358991.92</v>
      </c>
      <c r="L20" s="5">
        <v>227894.31</v>
      </c>
      <c r="M20" s="5">
        <v>310125.89</v>
      </c>
      <c r="N20" s="5">
        <f t="shared" si="0"/>
        <v>3726700.0900000003</v>
      </c>
      <c r="P20" s="27"/>
      <c r="R20" s="27"/>
    </row>
    <row r="21" spans="1:18">
      <c r="A21" t="s">
        <v>97</v>
      </c>
      <c r="B21" s="5">
        <v>444769.56</v>
      </c>
      <c r="C21" s="5">
        <v>423968.08</v>
      </c>
      <c r="D21" s="5">
        <v>451597.36</v>
      </c>
      <c r="E21" s="5">
        <v>438683.88</v>
      </c>
      <c r="F21" s="5">
        <v>457294.01999999996</v>
      </c>
      <c r="G21" s="5">
        <v>437371.91000000003</v>
      </c>
      <c r="H21" s="5">
        <v>438754.65</v>
      </c>
      <c r="I21" s="5">
        <v>408263.15</v>
      </c>
      <c r="J21" s="5">
        <v>416829.53</v>
      </c>
      <c r="K21" s="5">
        <v>457648.62</v>
      </c>
      <c r="L21" s="5">
        <v>297880.71999999997</v>
      </c>
      <c r="M21" s="5">
        <v>381056.44</v>
      </c>
      <c r="N21" s="5">
        <f t="shared" si="0"/>
        <v>5054117.92</v>
      </c>
      <c r="P21" s="27"/>
      <c r="R21" s="27"/>
    </row>
    <row r="22" spans="1:18">
      <c r="A22" t="s">
        <v>98</v>
      </c>
      <c r="B22" s="5">
        <v>775016.04</v>
      </c>
      <c r="C22" s="5">
        <v>776658</v>
      </c>
      <c r="D22" s="5">
        <v>782657.83</v>
      </c>
      <c r="E22" s="5">
        <v>757439.81</v>
      </c>
      <c r="F22" s="5">
        <v>805092.05</v>
      </c>
      <c r="G22" s="5">
        <v>872933.19</v>
      </c>
      <c r="H22" s="5">
        <v>868998.71</v>
      </c>
      <c r="I22" s="5">
        <v>956068.99</v>
      </c>
      <c r="J22" s="5">
        <v>965034.43</v>
      </c>
      <c r="K22" s="5">
        <v>932752.86</v>
      </c>
      <c r="L22" s="5">
        <v>549163.52999999991</v>
      </c>
      <c r="M22" s="5">
        <v>703750.32000000007</v>
      </c>
      <c r="N22" s="5">
        <f t="shared" si="0"/>
        <v>9745565.7599999998</v>
      </c>
      <c r="P22" s="27"/>
      <c r="R22" s="27"/>
    </row>
    <row r="23" spans="1:18">
      <c r="A23" t="s">
        <v>12</v>
      </c>
      <c r="B23" s="5">
        <v>367687.26999999996</v>
      </c>
      <c r="C23" s="5">
        <v>359435.36</v>
      </c>
      <c r="D23" s="5">
        <v>364220.24</v>
      </c>
      <c r="E23" s="5">
        <v>329136.34000000003</v>
      </c>
      <c r="F23" s="5">
        <v>370311.45</v>
      </c>
      <c r="G23" s="5">
        <v>344387.64999999997</v>
      </c>
      <c r="H23" s="5">
        <v>364349.69</v>
      </c>
      <c r="I23" s="5">
        <v>1077310.6499999999</v>
      </c>
      <c r="J23" s="5">
        <v>257216.53</v>
      </c>
      <c r="K23" s="5">
        <v>304106.15999999997</v>
      </c>
      <c r="L23" s="5">
        <v>197944.05000000002</v>
      </c>
      <c r="M23" s="5">
        <v>268907.31999999995</v>
      </c>
      <c r="N23" s="5">
        <f t="shared" si="0"/>
        <v>4605012.71</v>
      </c>
      <c r="P23" s="27"/>
      <c r="R23" s="27"/>
    </row>
    <row r="24" spans="1:18">
      <c r="A24" t="s">
        <v>129</v>
      </c>
      <c r="B24" s="5">
        <v>5982159.8300000001</v>
      </c>
      <c r="C24" s="5">
        <v>5954814.1399999997</v>
      </c>
      <c r="D24" s="5">
        <v>6185617.9899999993</v>
      </c>
      <c r="E24" s="5">
        <v>5924838.4800000004</v>
      </c>
      <c r="F24" s="5">
        <v>6254540.0099999998</v>
      </c>
      <c r="G24" s="5">
        <v>6055050.0099999998</v>
      </c>
      <c r="H24" s="5">
        <v>5964362.7000000011</v>
      </c>
      <c r="I24" s="5">
        <v>5471504</v>
      </c>
      <c r="J24" s="5">
        <v>5579759.8899999997</v>
      </c>
      <c r="K24" s="5">
        <v>4664005.919999999</v>
      </c>
      <c r="L24" s="5">
        <v>4406610.0100000007</v>
      </c>
      <c r="M24" s="5">
        <v>4220725.3</v>
      </c>
      <c r="N24" s="5">
        <f t="shared" si="0"/>
        <v>66663988.279999994</v>
      </c>
      <c r="P24" s="27"/>
      <c r="R24" s="27"/>
    </row>
    <row r="25" spans="1:18">
      <c r="A25" t="s">
        <v>13</v>
      </c>
      <c r="B25" s="5">
        <v>77717.719999999987</v>
      </c>
      <c r="C25" s="5">
        <v>137613.75999999998</v>
      </c>
      <c r="D25" s="5">
        <v>77494.290000000008</v>
      </c>
      <c r="E25" s="5">
        <v>75119.490000000005</v>
      </c>
      <c r="F25" s="5">
        <v>83909.829999999987</v>
      </c>
      <c r="G25" s="5">
        <v>78370.03</v>
      </c>
      <c r="H25" s="5">
        <v>83179.03</v>
      </c>
      <c r="I25" s="5">
        <v>72696.499999999985</v>
      </c>
      <c r="J25" s="5">
        <v>80577.279999999999</v>
      </c>
      <c r="K25" s="5">
        <v>86754.69</v>
      </c>
      <c r="L25" s="5">
        <v>61473.88</v>
      </c>
      <c r="M25" s="5">
        <v>67651.37000000001</v>
      </c>
      <c r="N25" s="5">
        <f t="shared" si="0"/>
        <v>982557.87000000011</v>
      </c>
      <c r="P25" s="27"/>
      <c r="R25" s="27"/>
    </row>
    <row r="26" spans="1:18">
      <c r="A26" t="s">
        <v>14</v>
      </c>
      <c r="B26" s="5">
        <v>46456.93</v>
      </c>
      <c r="C26" s="5">
        <v>48950.53</v>
      </c>
      <c r="D26" s="5">
        <v>47595.69</v>
      </c>
      <c r="E26" s="5">
        <v>44451.159999999996</v>
      </c>
      <c r="F26" s="5">
        <v>49710.280000000006</v>
      </c>
      <c r="G26" s="5">
        <v>43891.63</v>
      </c>
      <c r="H26" s="5">
        <v>42568.800000000003</v>
      </c>
      <c r="I26" s="5">
        <v>47748.21</v>
      </c>
      <c r="J26" s="5">
        <v>54516.689999999995</v>
      </c>
      <c r="K26" s="5">
        <v>65635.960000000006</v>
      </c>
      <c r="L26" s="5">
        <v>47717.969999999994</v>
      </c>
      <c r="M26" s="5">
        <v>59033.4</v>
      </c>
      <c r="N26" s="5">
        <f t="shared" si="0"/>
        <v>598277.25</v>
      </c>
      <c r="P26" s="27"/>
      <c r="R26" s="27"/>
    </row>
    <row r="27" spans="1:18">
      <c r="A27" t="s">
        <v>99</v>
      </c>
      <c r="B27" s="5">
        <v>3118310.29</v>
      </c>
      <c r="C27" s="5">
        <v>3024066.6</v>
      </c>
      <c r="D27" s="5">
        <v>3218679.04</v>
      </c>
      <c r="E27" s="5">
        <v>3092536.6100000003</v>
      </c>
      <c r="F27" s="5">
        <v>3229200.19</v>
      </c>
      <c r="G27" s="5">
        <v>3190037.25</v>
      </c>
      <c r="H27" s="5">
        <v>3160994.18</v>
      </c>
      <c r="I27" s="5">
        <v>2623957.44</v>
      </c>
      <c r="J27" s="5">
        <v>2736614.95</v>
      </c>
      <c r="K27" s="5">
        <v>2882404.77</v>
      </c>
      <c r="L27" s="5">
        <v>1933052.3</v>
      </c>
      <c r="M27" s="5">
        <v>2504338.2200000002</v>
      </c>
      <c r="N27" s="5">
        <f t="shared" si="0"/>
        <v>34714191.839999996</v>
      </c>
      <c r="P27" s="27"/>
      <c r="R27" s="27"/>
    </row>
    <row r="28" spans="1:18">
      <c r="A28" t="s">
        <v>100</v>
      </c>
      <c r="B28" s="5">
        <v>854749.27</v>
      </c>
      <c r="C28" s="5">
        <v>867536.37</v>
      </c>
      <c r="D28" s="5">
        <v>867072.48</v>
      </c>
      <c r="E28" s="5">
        <v>777090.25000000012</v>
      </c>
      <c r="F28" s="5">
        <v>863753.05999999994</v>
      </c>
      <c r="G28" s="5">
        <v>794700.61</v>
      </c>
      <c r="H28" s="5">
        <v>830130.58000000007</v>
      </c>
      <c r="I28" s="5">
        <v>711436.33000000007</v>
      </c>
      <c r="J28" s="5">
        <v>790293.87</v>
      </c>
      <c r="K28" s="5">
        <v>794362.89</v>
      </c>
      <c r="L28" s="5">
        <v>529479.39999999991</v>
      </c>
      <c r="M28" s="5">
        <v>737799.22</v>
      </c>
      <c r="N28" s="5">
        <f t="shared" si="0"/>
        <v>9418404.3300000001</v>
      </c>
      <c r="P28" s="27"/>
      <c r="R28" s="27"/>
    </row>
    <row r="29" spans="1:18">
      <c r="A29" t="s">
        <v>17</v>
      </c>
      <c r="B29" s="5">
        <v>237391.39</v>
      </c>
      <c r="C29" s="5">
        <v>245823.55</v>
      </c>
      <c r="D29" s="5">
        <v>248715.27000000002</v>
      </c>
      <c r="E29" s="5">
        <v>238061.62</v>
      </c>
      <c r="F29" s="5">
        <v>252197.11000000002</v>
      </c>
      <c r="G29" s="5">
        <v>230191.81</v>
      </c>
      <c r="H29" s="5">
        <v>233723.71</v>
      </c>
      <c r="I29" s="5">
        <v>233902.18</v>
      </c>
      <c r="J29" s="5">
        <v>238986.28</v>
      </c>
      <c r="K29" s="5">
        <v>246690.03</v>
      </c>
      <c r="L29" s="5">
        <v>146039.85</v>
      </c>
      <c r="M29" s="5">
        <v>211179.7</v>
      </c>
      <c r="N29" s="5">
        <f t="shared" si="0"/>
        <v>2762902.5</v>
      </c>
      <c r="P29" s="27"/>
      <c r="R29" s="27"/>
    </row>
    <row r="30" spans="1:18">
      <c r="A30" t="s">
        <v>18</v>
      </c>
      <c r="B30" s="5">
        <v>49885.83</v>
      </c>
      <c r="C30" s="5">
        <v>48753.69</v>
      </c>
      <c r="D30" s="5">
        <v>39792.999999999993</v>
      </c>
      <c r="E30" s="5">
        <v>19761.280000000002</v>
      </c>
      <c r="F30" s="5">
        <v>22227.02</v>
      </c>
      <c r="G30" s="5">
        <v>59524.710000000006</v>
      </c>
      <c r="H30" s="5">
        <v>31877.41</v>
      </c>
      <c r="I30" s="5">
        <v>28366.809999999998</v>
      </c>
      <c r="J30" s="5">
        <v>28275.13</v>
      </c>
      <c r="K30" s="5">
        <v>36906.83</v>
      </c>
      <c r="L30" s="5">
        <v>21737.040000000001</v>
      </c>
      <c r="M30" s="5">
        <v>39943.619999999995</v>
      </c>
      <c r="N30" s="5">
        <f t="shared" si="0"/>
        <v>427052.36999999994</v>
      </c>
      <c r="P30" s="27"/>
      <c r="R30" s="27"/>
    </row>
    <row r="31" spans="1:18">
      <c r="A31" t="s">
        <v>19</v>
      </c>
      <c r="B31" s="5">
        <v>163633.73000000001</v>
      </c>
      <c r="C31" s="5">
        <v>166806.11999999997</v>
      </c>
      <c r="D31" s="5">
        <v>155683.47999999998</v>
      </c>
      <c r="E31" s="5">
        <v>136937.79999999999</v>
      </c>
      <c r="F31" s="5">
        <v>189240.03</v>
      </c>
      <c r="G31" s="5">
        <v>172104.71999999997</v>
      </c>
      <c r="H31" s="5">
        <v>168762.87</v>
      </c>
      <c r="I31" s="5">
        <v>1023806.9100000001</v>
      </c>
      <c r="J31" s="5">
        <v>159861.72</v>
      </c>
      <c r="K31" s="5">
        <v>169998.53999999998</v>
      </c>
      <c r="L31" s="5">
        <v>113338.7</v>
      </c>
      <c r="M31" s="5">
        <v>136372.22</v>
      </c>
      <c r="N31" s="5">
        <f t="shared" si="0"/>
        <v>2756546.8400000008</v>
      </c>
      <c r="P31" s="27"/>
      <c r="R31" s="27"/>
    </row>
    <row r="32" spans="1:18">
      <c r="A32" t="s">
        <v>20</v>
      </c>
      <c r="B32" s="5">
        <v>45296.599999999991</v>
      </c>
      <c r="C32" s="5">
        <v>46991.11</v>
      </c>
      <c r="D32" s="5">
        <v>48022.460000000006</v>
      </c>
      <c r="E32" s="5">
        <v>45091.710000000006</v>
      </c>
      <c r="F32" s="5">
        <v>48091.56</v>
      </c>
      <c r="G32" s="5">
        <v>40079.800000000003</v>
      </c>
      <c r="H32" s="5">
        <v>50637.840000000004</v>
      </c>
      <c r="I32" s="5">
        <v>38854.78</v>
      </c>
      <c r="J32" s="5">
        <v>38593.35</v>
      </c>
      <c r="K32" s="5">
        <v>46408.47</v>
      </c>
      <c r="L32" s="5">
        <v>34009.499999999993</v>
      </c>
      <c r="M32" s="5">
        <v>44026.799999999996</v>
      </c>
      <c r="N32" s="5">
        <f t="shared" si="0"/>
        <v>526103.98</v>
      </c>
      <c r="P32" s="27"/>
      <c r="R32" s="27"/>
    </row>
    <row r="33" spans="1:18">
      <c r="A33" t="s">
        <v>21</v>
      </c>
      <c r="B33" s="5">
        <v>26309.29</v>
      </c>
      <c r="C33" s="5">
        <v>29832.71</v>
      </c>
      <c r="D33" s="5">
        <v>28945.78</v>
      </c>
      <c r="E33" s="5">
        <v>28342.3</v>
      </c>
      <c r="F33" s="5">
        <v>31308.93</v>
      </c>
      <c r="G33" s="5">
        <v>29601.37</v>
      </c>
      <c r="H33" s="5">
        <v>32063.309999999998</v>
      </c>
      <c r="I33" s="5">
        <v>361469.92</v>
      </c>
      <c r="J33" s="5">
        <v>42788.770000000004</v>
      </c>
      <c r="K33" s="5">
        <v>45112.56</v>
      </c>
      <c r="L33" s="5">
        <v>30238.01</v>
      </c>
      <c r="M33" s="5">
        <v>34120.35</v>
      </c>
      <c r="N33" s="5">
        <f t="shared" si="0"/>
        <v>720133.29999999993</v>
      </c>
      <c r="P33" s="27"/>
      <c r="R33" s="27"/>
    </row>
    <row r="34" spans="1:18">
      <c r="A34" t="s">
        <v>101</v>
      </c>
      <c r="B34" s="5">
        <v>42413.11</v>
      </c>
      <c r="C34" s="5">
        <v>52556.69</v>
      </c>
      <c r="D34" s="5">
        <v>33141.810000000005</v>
      </c>
      <c r="E34" s="5">
        <v>23707.47</v>
      </c>
      <c r="F34" s="5">
        <v>26665.45</v>
      </c>
      <c r="G34" s="5">
        <v>31705.03</v>
      </c>
      <c r="H34" s="5">
        <v>30639.03</v>
      </c>
      <c r="I34" s="5">
        <v>32280.17</v>
      </c>
      <c r="J34" s="5">
        <v>33112.559999999998</v>
      </c>
      <c r="K34" s="5">
        <v>40070.25</v>
      </c>
      <c r="L34" s="5">
        <v>27859.56</v>
      </c>
      <c r="M34" s="5">
        <v>40483.79</v>
      </c>
      <c r="N34" s="5">
        <f t="shared" si="0"/>
        <v>414634.92</v>
      </c>
      <c r="P34" s="27"/>
      <c r="R34" s="27"/>
    </row>
    <row r="35" spans="1:18">
      <c r="A35" t="s">
        <v>23</v>
      </c>
      <c r="B35" s="5">
        <v>120775.86</v>
      </c>
      <c r="C35" s="5">
        <v>124389.23999999999</v>
      </c>
      <c r="D35" s="5">
        <v>111268.77</v>
      </c>
      <c r="E35" s="5">
        <v>121962.73999999999</v>
      </c>
      <c r="F35" s="5">
        <v>135525.98000000001</v>
      </c>
      <c r="G35" s="5">
        <v>124831.59999999999</v>
      </c>
      <c r="H35" s="5">
        <v>134874.93000000002</v>
      </c>
      <c r="I35" s="5">
        <v>1894116.9</v>
      </c>
      <c r="J35" s="5">
        <v>78023.260000000009</v>
      </c>
      <c r="K35" s="5">
        <v>95301.810000000012</v>
      </c>
      <c r="L35" s="5">
        <v>51734.7</v>
      </c>
      <c r="M35" s="5">
        <v>79034.080000000002</v>
      </c>
      <c r="N35" s="5">
        <f t="shared" si="0"/>
        <v>3071839.8700000006</v>
      </c>
      <c r="P35" s="27"/>
      <c r="R35" s="27"/>
    </row>
    <row r="36" spans="1:18">
      <c r="A36" t="s">
        <v>24</v>
      </c>
      <c r="B36" s="5">
        <v>79255.25</v>
      </c>
      <c r="C36" s="5">
        <v>77163.899999999994</v>
      </c>
      <c r="D36" s="5">
        <v>82209.69</v>
      </c>
      <c r="E36" s="5">
        <v>79199.459999999992</v>
      </c>
      <c r="F36" s="5">
        <v>89062.48</v>
      </c>
      <c r="G36" s="5">
        <v>78610.53</v>
      </c>
      <c r="H36" s="5">
        <v>79735.67</v>
      </c>
      <c r="I36" s="5">
        <v>73534.19</v>
      </c>
      <c r="J36" s="5">
        <v>84304.670000000013</v>
      </c>
      <c r="K36" s="5">
        <v>91615.73</v>
      </c>
      <c r="L36" s="5">
        <v>59570.48</v>
      </c>
      <c r="M36" s="5">
        <v>73885.239999999991</v>
      </c>
      <c r="N36" s="5">
        <f t="shared" si="0"/>
        <v>948147.28999999992</v>
      </c>
      <c r="P36" s="27"/>
      <c r="R36" s="27"/>
    </row>
    <row r="37" spans="1:18">
      <c r="A37" t="s">
        <v>25</v>
      </c>
      <c r="B37" s="5">
        <v>137146.17000000001</v>
      </c>
      <c r="C37" s="5">
        <v>131683.20000000001</v>
      </c>
      <c r="D37" s="5">
        <v>143830.93</v>
      </c>
      <c r="E37" s="5">
        <v>135975.31</v>
      </c>
      <c r="F37" s="5">
        <v>148777.16</v>
      </c>
      <c r="G37" s="5">
        <v>141401.62</v>
      </c>
      <c r="H37" s="5">
        <v>140744.13</v>
      </c>
      <c r="I37" s="5">
        <v>121422.96</v>
      </c>
      <c r="J37" s="5">
        <v>128495.72</v>
      </c>
      <c r="K37" s="5">
        <v>143472.85</v>
      </c>
      <c r="L37" s="5">
        <v>107380.98</v>
      </c>
      <c r="M37" s="5">
        <v>123334.38</v>
      </c>
      <c r="N37" s="5">
        <f t="shared" si="0"/>
        <v>1603665.4100000001</v>
      </c>
      <c r="P37" s="27"/>
      <c r="R37" s="27"/>
    </row>
    <row r="38" spans="1:18">
      <c r="A38" t="s">
        <v>102</v>
      </c>
      <c r="B38" s="5">
        <v>451492.04</v>
      </c>
      <c r="C38" s="5">
        <v>444569.15</v>
      </c>
      <c r="D38" s="5">
        <v>462535.96</v>
      </c>
      <c r="E38" s="5">
        <v>437758.81999999995</v>
      </c>
      <c r="F38" s="5">
        <v>481027.66000000003</v>
      </c>
      <c r="G38" s="5">
        <v>443782.54</v>
      </c>
      <c r="H38" s="5">
        <v>444056.25</v>
      </c>
      <c r="I38" s="5">
        <v>409136.19</v>
      </c>
      <c r="J38" s="5">
        <v>419787.15</v>
      </c>
      <c r="K38" s="5">
        <v>445079.72000000003</v>
      </c>
      <c r="L38" s="5">
        <v>292736.74</v>
      </c>
      <c r="M38" s="5">
        <v>382982.98</v>
      </c>
      <c r="N38" s="5">
        <f t="shared" si="0"/>
        <v>5114945.1999999993</v>
      </c>
      <c r="P38" s="27"/>
      <c r="R38" s="27"/>
    </row>
    <row r="39" spans="1:18">
      <c r="A39" t="s">
        <v>27</v>
      </c>
      <c r="B39" s="5">
        <v>272705.65999999997</v>
      </c>
      <c r="C39" s="5">
        <v>277871.07</v>
      </c>
      <c r="D39" s="5">
        <v>277698.53999999998</v>
      </c>
      <c r="E39" s="5">
        <v>275418.45999999996</v>
      </c>
      <c r="F39" s="5">
        <v>291958.25</v>
      </c>
      <c r="G39" s="5">
        <v>273443.68</v>
      </c>
      <c r="H39" s="5">
        <v>286326.23000000004</v>
      </c>
      <c r="I39" s="5">
        <v>247076.36000000002</v>
      </c>
      <c r="J39" s="5">
        <v>260004.16</v>
      </c>
      <c r="K39" s="5">
        <v>274129.69</v>
      </c>
      <c r="L39" s="5">
        <v>176320.99</v>
      </c>
      <c r="M39" s="5">
        <v>232242.13999999998</v>
      </c>
      <c r="N39" s="5">
        <f t="shared" si="0"/>
        <v>3145195.23</v>
      </c>
      <c r="P39" s="27"/>
      <c r="R39" s="27"/>
    </row>
    <row r="40" spans="1:18">
      <c r="A40" s="13" t="s">
        <v>103</v>
      </c>
      <c r="B40" s="5">
        <v>3794013.4299999997</v>
      </c>
      <c r="C40" s="5">
        <v>3687380.9000000004</v>
      </c>
      <c r="D40" s="5">
        <v>3960477.44</v>
      </c>
      <c r="E40" s="5">
        <v>3744355.01</v>
      </c>
      <c r="F40" s="5">
        <v>3981383.99</v>
      </c>
      <c r="G40" s="5">
        <v>3953436.6400000006</v>
      </c>
      <c r="H40" s="5">
        <v>3777379.4400000004</v>
      </c>
      <c r="I40" s="5">
        <v>3386200.68</v>
      </c>
      <c r="J40" s="5">
        <v>3534498.9499999997</v>
      </c>
      <c r="K40" s="5">
        <v>3550176.54</v>
      </c>
      <c r="L40" s="5">
        <v>2217895.7600000002</v>
      </c>
      <c r="M40" s="5">
        <v>2981307.14</v>
      </c>
      <c r="N40" s="5">
        <f t="shared" si="0"/>
        <v>42568505.920000002</v>
      </c>
      <c r="P40" s="27"/>
      <c r="R40" s="27"/>
    </row>
    <row r="41" spans="1:18">
      <c r="A41" t="s">
        <v>29</v>
      </c>
      <c r="B41" s="5">
        <v>63983.520000000004</v>
      </c>
      <c r="C41" s="5">
        <v>63659.96</v>
      </c>
      <c r="D41" s="5">
        <v>65792.649999999994</v>
      </c>
      <c r="E41" s="5">
        <v>56725.790000000008</v>
      </c>
      <c r="F41" s="5">
        <v>78450.83</v>
      </c>
      <c r="G41" s="5">
        <v>64559.75</v>
      </c>
      <c r="H41" s="5">
        <v>64146.710000000006</v>
      </c>
      <c r="I41" s="5">
        <v>37630.79</v>
      </c>
      <c r="J41" s="5">
        <v>48081.24</v>
      </c>
      <c r="K41" s="5">
        <v>49436.44</v>
      </c>
      <c r="L41" s="5">
        <v>33634.660000000003</v>
      </c>
      <c r="M41" s="5">
        <v>46187.549999999996</v>
      </c>
      <c r="N41" s="5">
        <f t="shared" si="0"/>
        <v>672289.89</v>
      </c>
      <c r="P41" s="27"/>
      <c r="R41" s="27"/>
    </row>
    <row r="42" spans="1:18">
      <c r="A42" t="s">
        <v>104</v>
      </c>
      <c r="B42" s="5">
        <v>547313.53</v>
      </c>
      <c r="C42" s="5">
        <v>482235.44</v>
      </c>
      <c r="D42" s="5">
        <v>492331.77</v>
      </c>
      <c r="E42" s="5">
        <v>461909.55</v>
      </c>
      <c r="F42" s="5">
        <v>496439.11000000004</v>
      </c>
      <c r="G42" s="5">
        <v>466215.36</v>
      </c>
      <c r="H42" s="5">
        <v>482406.41</v>
      </c>
      <c r="I42" s="5">
        <v>406883.1</v>
      </c>
      <c r="J42" s="5">
        <v>420663.97</v>
      </c>
      <c r="K42" s="5">
        <v>436594.82999999996</v>
      </c>
      <c r="L42" s="5">
        <v>262703.67</v>
      </c>
      <c r="M42" s="5">
        <v>363177.12</v>
      </c>
      <c r="N42" s="5">
        <f t="shared" si="0"/>
        <v>5318873.8600000003</v>
      </c>
      <c r="P42" s="27"/>
      <c r="R42" s="27"/>
    </row>
    <row r="43" spans="1:18">
      <c r="A43" t="s">
        <v>31</v>
      </c>
      <c r="B43" s="5">
        <v>383375.99000000005</v>
      </c>
      <c r="C43" s="5">
        <v>353113.56999999995</v>
      </c>
      <c r="D43" s="5">
        <v>344622.87000000005</v>
      </c>
      <c r="E43" s="5">
        <v>283427.96000000002</v>
      </c>
      <c r="F43" s="5">
        <v>393203.83</v>
      </c>
      <c r="G43" s="5">
        <v>342344.1</v>
      </c>
      <c r="H43" s="5">
        <v>311239.51000000007</v>
      </c>
      <c r="I43" s="5">
        <v>179887.34</v>
      </c>
      <c r="J43" s="5">
        <v>221671.58</v>
      </c>
      <c r="K43" s="5">
        <v>228525.96</v>
      </c>
      <c r="L43" s="5">
        <v>158494.66</v>
      </c>
      <c r="M43" s="5">
        <v>200684.80000000002</v>
      </c>
      <c r="N43" s="5">
        <f t="shared" si="0"/>
        <v>3400592.1700000004</v>
      </c>
      <c r="P43" s="27"/>
      <c r="R43" s="27"/>
    </row>
    <row r="44" spans="1:18">
      <c r="A44" t="s">
        <v>32</v>
      </c>
      <c r="B44" s="5">
        <v>80040.11</v>
      </c>
      <c r="C44" s="5">
        <v>79395.8</v>
      </c>
      <c r="D44" s="5">
        <v>77022.12000000001</v>
      </c>
      <c r="E44" s="5">
        <v>70624.98000000001</v>
      </c>
      <c r="F44" s="5">
        <v>90464.08</v>
      </c>
      <c r="G44" s="5">
        <v>79718.64</v>
      </c>
      <c r="H44" s="5">
        <v>73894.58</v>
      </c>
      <c r="I44" s="5">
        <v>43591.75</v>
      </c>
      <c r="J44" s="5">
        <v>46571.009999999995</v>
      </c>
      <c r="K44" s="5">
        <v>52437.999999999993</v>
      </c>
      <c r="L44" s="5">
        <v>30977.91</v>
      </c>
      <c r="M44" s="5">
        <v>44564.88</v>
      </c>
      <c r="N44" s="5">
        <f t="shared" si="0"/>
        <v>769303.8600000001</v>
      </c>
      <c r="P44" s="27"/>
      <c r="R44" s="27"/>
    </row>
    <row r="45" spans="1:18">
      <c r="A45" t="s">
        <v>33</v>
      </c>
      <c r="B45" s="5">
        <v>14486.25</v>
      </c>
      <c r="C45" s="5">
        <v>14222.48</v>
      </c>
      <c r="D45" s="5">
        <v>14961.880000000001</v>
      </c>
      <c r="E45" s="5">
        <v>14431.779999999999</v>
      </c>
      <c r="F45" s="5">
        <v>16342.720000000001</v>
      </c>
      <c r="G45" s="5">
        <v>14755.02</v>
      </c>
      <c r="H45" s="5">
        <v>14463.36</v>
      </c>
      <c r="I45" s="5">
        <v>17515.66</v>
      </c>
      <c r="J45" s="5">
        <v>20520.05</v>
      </c>
      <c r="K45" s="5">
        <v>23629.81</v>
      </c>
      <c r="L45" s="5">
        <v>18925.170000000002</v>
      </c>
      <c r="M45" s="5">
        <v>20200.280000000002</v>
      </c>
      <c r="N45" s="5">
        <f t="shared" si="0"/>
        <v>204454.46000000002</v>
      </c>
      <c r="P45" s="27"/>
      <c r="R45" s="27"/>
    </row>
    <row r="46" spans="1:18">
      <c r="A46" t="s">
        <v>105</v>
      </c>
      <c r="B46" s="5">
        <v>795464.49</v>
      </c>
      <c r="C46" s="5">
        <v>793594.84000000008</v>
      </c>
      <c r="D46" s="5">
        <v>821649.7</v>
      </c>
      <c r="E46" s="5">
        <v>797998.84000000008</v>
      </c>
      <c r="F46" s="5">
        <v>856536.32000000007</v>
      </c>
      <c r="G46" s="5">
        <v>808986.22</v>
      </c>
      <c r="H46" s="5">
        <v>813224.19</v>
      </c>
      <c r="I46" s="5">
        <v>804738.26</v>
      </c>
      <c r="J46" s="5">
        <v>837617.31</v>
      </c>
      <c r="K46" s="5">
        <v>851655.73</v>
      </c>
      <c r="L46" s="5">
        <v>540415.66</v>
      </c>
      <c r="M46" s="5">
        <v>715620.06</v>
      </c>
      <c r="N46" s="5">
        <f t="shared" si="0"/>
        <v>9437501.620000001</v>
      </c>
      <c r="P46" s="27"/>
      <c r="R46" s="27"/>
    </row>
    <row r="47" spans="1:18">
      <c r="A47" t="s">
        <v>106</v>
      </c>
      <c r="B47" s="5">
        <v>1746794.66</v>
      </c>
      <c r="C47" s="5">
        <v>1749135.3599999999</v>
      </c>
      <c r="D47" s="5">
        <v>1797528.15</v>
      </c>
      <c r="E47" s="5">
        <v>1701591.77</v>
      </c>
      <c r="F47" s="5">
        <v>1821005.73</v>
      </c>
      <c r="G47" s="5">
        <v>1950301.9100000001</v>
      </c>
      <c r="H47" s="5">
        <v>1909977.25</v>
      </c>
      <c r="I47" s="5">
        <v>1986917.12</v>
      </c>
      <c r="J47" s="5">
        <v>2058784.66</v>
      </c>
      <c r="K47" s="5">
        <v>2043750.56</v>
      </c>
      <c r="L47" s="5">
        <v>1236072</v>
      </c>
      <c r="M47" s="5">
        <v>1590110.1</v>
      </c>
      <c r="N47" s="5">
        <f t="shared" si="0"/>
        <v>21591969.27</v>
      </c>
      <c r="P47" s="27"/>
      <c r="R47" s="27"/>
    </row>
    <row r="48" spans="1:18">
      <c r="A48" t="s">
        <v>107</v>
      </c>
      <c r="B48" s="5">
        <v>742715.96000000008</v>
      </c>
      <c r="C48" s="5">
        <v>725955.75</v>
      </c>
      <c r="D48" s="5">
        <v>761911.32000000007</v>
      </c>
      <c r="E48" s="5">
        <v>694764.74</v>
      </c>
      <c r="F48" s="5">
        <v>835547.61</v>
      </c>
      <c r="G48" s="5">
        <v>823978.19000000006</v>
      </c>
      <c r="H48" s="5">
        <v>759198.71999999997</v>
      </c>
      <c r="I48" s="5">
        <v>661916.81000000006</v>
      </c>
      <c r="J48" s="5">
        <v>668114.4</v>
      </c>
      <c r="K48" s="5">
        <v>686152.05</v>
      </c>
      <c r="L48" s="5">
        <v>421231.61</v>
      </c>
      <c r="M48" s="5">
        <v>563003.41999999993</v>
      </c>
      <c r="N48" s="5">
        <f t="shared" si="0"/>
        <v>8344490.5800000001</v>
      </c>
      <c r="P48" s="27"/>
      <c r="R48" s="27"/>
    </row>
    <row r="49" spans="1:18">
      <c r="A49" t="s">
        <v>37</v>
      </c>
      <c r="B49" s="5">
        <v>128206.34</v>
      </c>
      <c r="C49" s="5">
        <v>127647.8</v>
      </c>
      <c r="D49" s="5">
        <v>129439.47</v>
      </c>
      <c r="E49" s="5">
        <v>125255.13</v>
      </c>
      <c r="F49" s="5">
        <v>134965.09999999998</v>
      </c>
      <c r="G49" s="5">
        <v>121560.54</v>
      </c>
      <c r="H49" s="5">
        <v>120128.03</v>
      </c>
      <c r="I49" s="5">
        <v>109367.4</v>
      </c>
      <c r="J49" s="5">
        <v>115681.87</v>
      </c>
      <c r="K49" s="5">
        <v>128041.55</v>
      </c>
      <c r="L49" s="5">
        <v>103300.57</v>
      </c>
      <c r="M49" s="5">
        <v>123283.65</v>
      </c>
      <c r="N49" s="5">
        <f t="shared" si="0"/>
        <v>1466877.4500000002</v>
      </c>
      <c r="P49" s="27"/>
      <c r="R49" s="27"/>
    </row>
    <row r="50" spans="1:18">
      <c r="A50" t="s">
        <v>38</v>
      </c>
      <c r="B50" s="5">
        <v>30947.760000000002</v>
      </c>
      <c r="C50" s="5">
        <v>29732.48</v>
      </c>
      <c r="D50" s="5">
        <v>30529.190000000002</v>
      </c>
      <c r="E50" s="5">
        <v>25482.999999999996</v>
      </c>
      <c r="F50" s="5">
        <v>37638.659999999996</v>
      </c>
      <c r="G50" s="5">
        <v>32875.89</v>
      </c>
      <c r="H50" s="5">
        <v>32304.57</v>
      </c>
      <c r="I50" s="5">
        <v>21329.119999999999</v>
      </c>
      <c r="J50" s="5">
        <v>23012.679999999997</v>
      </c>
      <c r="K50" s="5">
        <v>25524.240000000002</v>
      </c>
      <c r="L50" s="5">
        <v>19761.05</v>
      </c>
      <c r="M50" s="5">
        <v>24123.97</v>
      </c>
      <c r="N50" s="5">
        <f t="shared" si="0"/>
        <v>333262.61</v>
      </c>
      <c r="P50" s="27"/>
      <c r="R50" s="27"/>
    </row>
    <row r="51" spans="1:18">
      <c r="A51" t="s">
        <v>39</v>
      </c>
      <c r="B51" s="5">
        <v>227832.74000000002</v>
      </c>
      <c r="C51" s="5">
        <v>222566.5</v>
      </c>
      <c r="D51" s="5">
        <v>224145.64</v>
      </c>
      <c r="E51" s="5">
        <v>214830.13999999996</v>
      </c>
      <c r="F51" s="5">
        <v>244357.39</v>
      </c>
      <c r="G51" s="5">
        <v>227896.91999999998</v>
      </c>
      <c r="H51" s="5">
        <v>206329.61000000002</v>
      </c>
      <c r="I51" s="5">
        <v>71959.349999999991</v>
      </c>
      <c r="J51" s="5">
        <v>78550.62000000001</v>
      </c>
      <c r="K51" s="5">
        <v>89189.4</v>
      </c>
      <c r="L51" s="5">
        <v>50572.6</v>
      </c>
      <c r="M51" s="5">
        <v>73307.149999999994</v>
      </c>
      <c r="N51" s="5">
        <f t="shared" si="0"/>
        <v>1931538.0600000003</v>
      </c>
      <c r="P51" s="27"/>
      <c r="R51" s="27"/>
    </row>
    <row r="52" spans="1:18">
      <c r="A52" t="s">
        <v>108</v>
      </c>
      <c r="B52" s="5">
        <v>931457.41999999993</v>
      </c>
      <c r="C52" s="5">
        <v>903700.11</v>
      </c>
      <c r="D52" s="5">
        <v>939705.17999999993</v>
      </c>
      <c r="E52" s="5">
        <v>894919.85</v>
      </c>
      <c r="F52" s="5">
        <v>977521.72999999986</v>
      </c>
      <c r="G52" s="5">
        <v>952162.13</v>
      </c>
      <c r="H52" s="5">
        <v>960126.38</v>
      </c>
      <c r="I52" s="5">
        <v>950742.18</v>
      </c>
      <c r="J52" s="5">
        <v>995111.88</v>
      </c>
      <c r="K52" s="5">
        <v>1000941.95</v>
      </c>
      <c r="L52" s="5">
        <v>622001.87999999989</v>
      </c>
      <c r="M52" s="5">
        <v>826651.14</v>
      </c>
      <c r="N52" s="5">
        <f t="shared" si="0"/>
        <v>10955041.829999998</v>
      </c>
      <c r="P52" s="27"/>
      <c r="R52" s="27"/>
    </row>
    <row r="53" spans="1:18">
      <c r="A53" t="s">
        <v>41</v>
      </c>
      <c r="B53" s="5">
        <v>1194833.3400000001</v>
      </c>
      <c r="C53" s="5">
        <v>1181210.43</v>
      </c>
      <c r="D53" s="5">
        <v>1211287.0499999998</v>
      </c>
      <c r="E53" s="5">
        <v>1166279.96</v>
      </c>
      <c r="F53" s="5">
        <v>1272590.8699999999</v>
      </c>
      <c r="G53" s="5">
        <v>1264248.29</v>
      </c>
      <c r="H53" s="5">
        <v>1211653.7499999998</v>
      </c>
      <c r="I53" s="5">
        <v>1014290.56</v>
      </c>
      <c r="J53" s="5">
        <v>1075652.27</v>
      </c>
      <c r="K53" s="5">
        <v>1153089.3700000001</v>
      </c>
      <c r="L53" s="5">
        <v>736836.62</v>
      </c>
      <c r="M53" s="5">
        <v>982193.06</v>
      </c>
      <c r="N53" s="5">
        <f t="shared" si="0"/>
        <v>13464165.57</v>
      </c>
      <c r="P53" s="27"/>
      <c r="R53" s="27"/>
    </row>
    <row r="54" spans="1:18">
      <c r="A54" t="s">
        <v>42</v>
      </c>
      <c r="B54" s="5">
        <v>435782.83</v>
      </c>
      <c r="C54" s="5">
        <v>435355.24999999994</v>
      </c>
      <c r="D54" s="5">
        <v>441630.77</v>
      </c>
      <c r="E54" s="5">
        <v>422404.49000000005</v>
      </c>
      <c r="F54" s="5">
        <v>444237.68999999994</v>
      </c>
      <c r="G54" s="5">
        <v>400954.43</v>
      </c>
      <c r="H54" s="5">
        <v>441646.01</v>
      </c>
      <c r="I54" s="5">
        <v>477051.48000000004</v>
      </c>
      <c r="J54" s="5">
        <v>485336.08999999997</v>
      </c>
      <c r="K54" s="5">
        <v>502185.02999999997</v>
      </c>
      <c r="L54" s="5">
        <v>317525.81000000006</v>
      </c>
      <c r="M54" s="5">
        <v>417197.88999999996</v>
      </c>
      <c r="N54" s="5">
        <f t="shared" si="0"/>
        <v>5221307.7700000005</v>
      </c>
      <c r="P54" s="27"/>
      <c r="R54" s="27"/>
    </row>
    <row r="55" spans="1:18">
      <c r="A55" t="s">
        <v>109</v>
      </c>
      <c r="B55" s="5">
        <v>355200.29</v>
      </c>
      <c r="C55" s="5">
        <v>335896.06</v>
      </c>
      <c r="D55" s="5">
        <v>307358.47000000003</v>
      </c>
      <c r="E55" s="5">
        <v>232534.35</v>
      </c>
      <c r="F55" s="5">
        <v>241996.27000000002</v>
      </c>
      <c r="G55" s="5">
        <v>244883.11</v>
      </c>
      <c r="H55" s="5">
        <v>255979.00999999998</v>
      </c>
      <c r="I55" s="5">
        <v>275642.27</v>
      </c>
      <c r="J55" s="5">
        <v>277439.93</v>
      </c>
      <c r="K55" s="5">
        <v>276334.46000000002</v>
      </c>
      <c r="L55" s="5">
        <v>183946.26</v>
      </c>
      <c r="M55" s="5">
        <v>196683.99</v>
      </c>
      <c r="N55" s="5">
        <f t="shared" si="0"/>
        <v>3183894.4700000007</v>
      </c>
      <c r="P55" s="27"/>
      <c r="R55" s="27"/>
    </row>
    <row r="56" spans="1:18">
      <c r="A56" t="s">
        <v>110</v>
      </c>
      <c r="B56" s="5">
        <v>257062.58000000002</v>
      </c>
      <c r="C56" s="5">
        <v>262603.62</v>
      </c>
      <c r="D56" s="5">
        <v>258858.63999999998</v>
      </c>
      <c r="E56" s="5">
        <v>262112.11000000002</v>
      </c>
      <c r="F56" s="5">
        <v>261132.03</v>
      </c>
      <c r="G56" s="5">
        <v>241748.46000000002</v>
      </c>
      <c r="H56" s="5">
        <v>253826.37000000002</v>
      </c>
      <c r="I56" s="5">
        <v>203740.62999999998</v>
      </c>
      <c r="J56" s="5">
        <v>208201.87</v>
      </c>
      <c r="K56" s="5">
        <v>210743.06</v>
      </c>
      <c r="L56" s="5">
        <v>138407.99</v>
      </c>
      <c r="M56" s="5">
        <v>200365.73</v>
      </c>
      <c r="N56" s="5">
        <f t="shared" si="0"/>
        <v>2758803.0900000003</v>
      </c>
      <c r="P56" s="27"/>
      <c r="R56" s="27"/>
    </row>
    <row r="57" spans="1:18">
      <c r="A57" t="s">
        <v>111</v>
      </c>
      <c r="B57" s="5">
        <v>650636.76</v>
      </c>
      <c r="C57" s="5">
        <v>637469.58000000007</v>
      </c>
      <c r="D57" s="5">
        <v>638795.49</v>
      </c>
      <c r="E57" s="5">
        <v>512509.56</v>
      </c>
      <c r="F57" s="5">
        <v>604287.86</v>
      </c>
      <c r="G57" s="5">
        <v>485530.1</v>
      </c>
      <c r="H57" s="5">
        <v>486140.1</v>
      </c>
      <c r="I57" s="5">
        <v>527663.4</v>
      </c>
      <c r="J57" s="5">
        <v>564666.71</v>
      </c>
      <c r="K57" s="5">
        <v>543658.7300000001</v>
      </c>
      <c r="L57" s="5">
        <v>345550.68</v>
      </c>
      <c r="M57" s="5">
        <v>536267.13</v>
      </c>
      <c r="N57" s="5">
        <f t="shared" si="0"/>
        <v>6533176.1000000006</v>
      </c>
      <c r="P57" s="27"/>
      <c r="R57" s="27"/>
    </row>
    <row r="58" spans="1:18">
      <c r="A58" t="s">
        <v>46</v>
      </c>
      <c r="B58" s="5">
        <v>172317</v>
      </c>
      <c r="C58" s="5">
        <v>186196.51</v>
      </c>
      <c r="D58" s="5">
        <v>178088.2</v>
      </c>
      <c r="E58" s="5">
        <v>174665.81</v>
      </c>
      <c r="F58" s="5">
        <v>182995.4</v>
      </c>
      <c r="G58" s="5">
        <v>169278.19</v>
      </c>
      <c r="H58" s="5">
        <v>180107.32</v>
      </c>
      <c r="I58" s="5">
        <v>168532.44</v>
      </c>
      <c r="J58" s="5">
        <v>169394.33</v>
      </c>
      <c r="K58" s="5">
        <v>153291.54999999999</v>
      </c>
      <c r="L58" s="5">
        <v>125825.69</v>
      </c>
      <c r="M58" s="5">
        <v>149283.82</v>
      </c>
      <c r="N58" s="5">
        <f t="shared" si="0"/>
        <v>2009976.2600000002</v>
      </c>
      <c r="P58" s="27"/>
      <c r="R58" s="27"/>
    </row>
    <row r="59" spans="1:18">
      <c r="A59" t="s">
        <v>112</v>
      </c>
      <c r="B59" s="5">
        <v>4179677.7399999998</v>
      </c>
      <c r="C59" s="5">
        <v>4102115.92</v>
      </c>
      <c r="D59" s="5">
        <v>4287376.8899999997</v>
      </c>
      <c r="E59" s="5">
        <v>4061556.12</v>
      </c>
      <c r="F59" s="5">
        <v>4633280.46</v>
      </c>
      <c r="G59" s="5">
        <v>4143870.0100000002</v>
      </c>
      <c r="H59" s="5">
        <v>4126595.2399999998</v>
      </c>
      <c r="I59" s="5">
        <v>3709358.74</v>
      </c>
      <c r="J59" s="5">
        <v>3884927.3299999996</v>
      </c>
      <c r="K59" s="5">
        <v>3716038.3400000003</v>
      </c>
      <c r="L59" s="5">
        <v>2112612.1599999997</v>
      </c>
      <c r="M59" s="5">
        <v>2896542.6</v>
      </c>
      <c r="N59" s="5">
        <f t="shared" si="0"/>
        <v>45853951.550000004</v>
      </c>
      <c r="P59" s="27"/>
      <c r="R59" s="27"/>
    </row>
    <row r="60" spans="1:18">
      <c r="A60" t="s">
        <v>113</v>
      </c>
      <c r="B60" s="5">
        <v>1025615.86</v>
      </c>
      <c r="C60" s="5">
        <v>1061868.5</v>
      </c>
      <c r="D60" s="5">
        <v>1042904.69</v>
      </c>
      <c r="E60" s="5">
        <v>956142.94000000006</v>
      </c>
      <c r="F60" s="5">
        <v>1049251.4600000002</v>
      </c>
      <c r="G60" s="5">
        <v>961303.86</v>
      </c>
      <c r="H60" s="5">
        <v>996198.7</v>
      </c>
      <c r="I60" s="5">
        <v>990384.34</v>
      </c>
      <c r="J60" s="5">
        <v>998825.84</v>
      </c>
      <c r="K60" s="5">
        <v>945150.35</v>
      </c>
      <c r="L60" s="5">
        <v>524113.41</v>
      </c>
      <c r="M60" s="5">
        <v>753690.83</v>
      </c>
      <c r="N60" s="5">
        <f t="shared" si="0"/>
        <v>11305450.780000001</v>
      </c>
      <c r="P60" s="27"/>
      <c r="R60" s="27"/>
    </row>
    <row r="61" spans="1:18">
      <c r="A61" t="s">
        <v>114</v>
      </c>
      <c r="B61" s="5">
        <v>3176219.46</v>
      </c>
      <c r="C61" s="5">
        <v>3189008.62</v>
      </c>
      <c r="D61" s="5">
        <v>3359188.1799999997</v>
      </c>
      <c r="E61" s="5">
        <v>3186464.47</v>
      </c>
      <c r="F61" s="5">
        <v>3295734.34</v>
      </c>
      <c r="G61" s="5">
        <v>3346218.7099999995</v>
      </c>
      <c r="H61" s="5">
        <v>3441972.83</v>
      </c>
      <c r="I61" s="5">
        <v>3368089.11</v>
      </c>
      <c r="J61" s="5">
        <v>3414072.35</v>
      </c>
      <c r="K61" s="5">
        <v>3250982.1</v>
      </c>
      <c r="L61" s="5">
        <v>2110850.63</v>
      </c>
      <c r="M61" s="5">
        <v>2613658.48</v>
      </c>
      <c r="N61" s="5">
        <f t="shared" si="0"/>
        <v>37752459.280000001</v>
      </c>
      <c r="P61" s="27"/>
      <c r="R61" s="27"/>
    </row>
    <row r="62" spans="1:18">
      <c r="A62" t="s">
        <v>50</v>
      </c>
      <c r="B62" s="5">
        <v>1215878.4800000002</v>
      </c>
      <c r="C62" s="5">
        <v>1211431.1199999999</v>
      </c>
      <c r="D62" s="5">
        <v>1268459.4599999997</v>
      </c>
      <c r="E62" s="5">
        <v>1230751.7199999997</v>
      </c>
      <c r="F62" s="5">
        <v>1291346</v>
      </c>
      <c r="G62" s="5">
        <v>1253605.7099999997</v>
      </c>
      <c r="H62" s="5">
        <v>1237255.93</v>
      </c>
      <c r="I62" s="5">
        <v>1204411.7000000002</v>
      </c>
      <c r="J62" s="5">
        <v>1254111.1700000002</v>
      </c>
      <c r="K62" s="5">
        <v>1267445.2</v>
      </c>
      <c r="L62" s="5">
        <v>803026.77</v>
      </c>
      <c r="M62" s="5">
        <v>1093260.18</v>
      </c>
      <c r="N62" s="5">
        <f t="shared" si="0"/>
        <v>14330983.439999999</v>
      </c>
      <c r="P62" s="27"/>
      <c r="R62" s="27"/>
    </row>
    <row r="63" spans="1:18">
      <c r="A63" t="s">
        <v>115</v>
      </c>
      <c r="B63" s="5">
        <v>2093358.41</v>
      </c>
      <c r="C63" s="5">
        <v>2053623.9200000002</v>
      </c>
      <c r="D63" s="5">
        <v>2129972.4700000002</v>
      </c>
      <c r="E63" s="5">
        <v>1997506.54</v>
      </c>
      <c r="F63" s="5">
        <v>2160013.29</v>
      </c>
      <c r="G63" s="5">
        <v>2031096.08</v>
      </c>
      <c r="H63" s="5">
        <v>2020635.4200000002</v>
      </c>
      <c r="I63" s="5">
        <v>1954873.38</v>
      </c>
      <c r="J63" s="5">
        <v>2017092.16</v>
      </c>
      <c r="K63" s="5">
        <v>2080853.44</v>
      </c>
      <c r="L63" s="5">
        <v>1220987.3</v>
      </c>
      <c r="M63" s="5">
        <v>1721400.98</v>
      </c>
      <c r="N63" s="5">
        <f t="shared" si="0"/>
        <v>23481413.390000004</v>
      </c>
      <c r="P63" s="27"/>
      <c r="R63" s="27"/>
    </row>
    <row r="64" spans="1:18">
      <c r="A64" t="s">
        <v>116</v>
      </c>
      <c r="B64" s="5">
        <v>1840737.6600000001</v>
      </c>
      <c r="C64" s="5">
        <v>1825460.5199999998</v>
      </c>
      <c r="D64" s="5">
        <v>1942729.03</v>
      </c>
      <c r="E64" s="5">
        <v>1872084.65</v>
      </c>
      <c r="F64" s="5">
        <v>2036794.9300000002</v>
      </c>
      <c r="G64" s="5">
        <v>1914797.0099999998</v>
      </c>
      <c r="H64" s="5">
        <v>1928601.2499999998</v>
      </c>
      <c r="I64" s="5">
        <v>1689547.62</v>
      </c>
      <c r="J64" s="5">
        <v>1821717.15</v>
      </c>
      <c r="K64" s="5">
        <v>1875801.15</v>
      </c>
      <c r="L64" s="5">
        <v>1242058.1599999999</v>
      </c>
      <c r="M64" s="5">
        <v>1547553.72</v>
      </c>
      <c r="N64" s="5">
        <f t="shared" si="0"/>
        <v>21537882.849999994</v>
      </c>
      <c r="P64" s="27"/>
      <c r="R64" s="27"/>
    </row>
    <row r="65" spans="1:18">
      <c r="A65" t="s">
        <v>117</v>
      </c>
      <c r="B65" s="5">
        <v>208927.56000000003</v>
      </c>
      <c r="C65" s="5">
        <v>206771.27</v>
      </c>
      <c r="D65" s="5">
        <v>219433.85</v>
      </c>
      <c r="E65" s="5">
        <v>209179.24999999997</v>
      </c>
      <c r="F65" s="5">
        <v>214267.96</v>
      </c>
      <c r="G65" s="5">
        <v>191796.9</v>
      </c>
      <c r="H65" s="5">
        <v>201342.66</v>
      </c>
      <c r="I65" s="5">
        <v>186049.43</v>
      </c>
      <c r="J65" s="5">
        <v>186733.41</v>
      </c>
      <c r="K65" s="5">
        <v>208719.58000000002</v>
      </c>
      <c r="L65" s="5">
        <v>138911.22</v>
      </c>
      <c r="M65" s="5">
        <v>184743.27000000002</v>
      </c>
      <c r="N65" s="5">
        <f t="shared" si="0"/>
        <v>2356876.36</v>
      </c>
      <c r="P65" s="27"/>
      <c r="R65" s="27"/>
    </row>
    <row r="66" spans="1:18">
      <c r="A66" t="s">
        <v>118</v>
      </c>
      <c r="B66" s="5">
        <v>784365.6</v>
      </c>
      <c r="C66" s="5">
        <v>791221.51</v>
      </c>
      <c r="D66" s="5">
        <v>791908.55</v>
      </c>
      <c r="E66" s="5">
        <v>769647.64</v>
      </c>
      <c r="F66" s="5">
        <v>807856.12999999989</v>
      </c>
      <c r="G66" s="5">
        <v>738105.24</v>
      </c>
      <c r="H66" s="5">
        <v>737793.13</v>
      </c>
      <c r="I66" s="5">
        <v>662299.87</v>
      </c>
      <c r="J66" s="5">
        <v>669970.26</v>
      </c>
      <c r="K66" s="5">
        <v>702380.5</v>
      </c>
      <c r="L66" s="5">
        <v>413242.13</v>
      </c>
      <c r="M66" s="5">
        <v>608756.65</v>
      </c>
      <c r="N66" s="5">
        <f t="shared" si="0"/>
        <v>8477547.209999999</v>
      </c>
      <c r="P66" s="27"/>
      <c r="R66" s="27"/>
    </row>
    <row r="67" spans="1:18">
      <c r="A67" t="s">
        <v>119</v>
      </c>
      <c r="B67" s="5">
        <v>811995.83000000007</v>
      </c>
      <c r="C67" s="5">
        <v>821667.42</v>
      </c>
      <c r="D67" s="5">
        <v>837940.63</v>
      </c>
      <c r="E67" s="5">
        <v>796987.95</v>
      </c>
      <c r="F67" s="5">
        <v>868816.64999999991</v>
      </c>
      <c r="G67" s="5">
        <v>826393.37999999989</v>
      </c>
      <c r="H67" s="5">
        <v>855435.0199999999</v>
      </c>
      <c r="I67" s="5">
        <v>785331.64</v>
      </c>
      <c r="J67" s="5">
        <v>826294.38</v>
      </c>
      <c r="K67" s="5">
        <v>823744.58000000007</v>
      </c>
      <c r="L67" s="5">
        <v>539672.34</v>
      </c>
      <c r="M67" s="5">
        <v>696488.2</v>
      </c>
      <c r="N67" s="5">
        <f t="shared" si="0"/>
        <v>9490768.0199999977</v>
      </c>
      <c r="P67" s="27"/>
      <c r="R67" s="27"/>
    </row>
    <row r="68" spans="1:18">
      <c r="A68" t="s">
        <v>120</v>
      </c>
      <c r="B68" s="5">
        <v>414501.68</v>
      </c>
      <c r="C68" s="5">
        <v>433212.84</v>
      </c>
      <c r="D68" s="5">
        <v>422438.24</v>
      </c>
      <c r="E68" s="5">
        <v>380307.8</v>
      </c>
      <c r="F68" s="5">
        <v>429753.55</v>
      </c>
      <c r="G68" s="5">
        <v>370023.02999999997</v>
      </c>
      <c r="H68" s="5">
        <v>388820.37</v>
      </c>
      <c r="I68" s="5">
        <v>384645.61</v>
      </c>
      <c r="J68" s="5">
        <v>423028.31</v>
      </c>
      <c r="K68" s="5">
        <v>403220.26</v>
      </c>
      <c r="L68" s="5">
        <v>289289.89</v>
      </c>
      <c r="M68" s="5">
        <v>393899.23</v>
      </c>
      <c r="N68" s="5">
        <f t="shared" si="0"/>
        <v>4733140.8100000005</v>
      </c>
      <c r="P68" s="27"/>
      <c r="R68" s="27"/>
    </row>
    <row r="69" spans="1:18">
      <c r="A69" t="s">
        <v>121</v>
      </c>
      <c r="B69" s="5">
        <v>903319.02</v>
      </c>
      <c r="C69" s="5">
        <v>895359.2</v>
      </c>
      <c r="D69" s="5">
        <v>915582.97</v>
      </c>
      <c r="E69" s="5">
        <v>854491.78999999992</v>
      </c>
      <c r="F69" s="5">
        <v>923417.59999999998</v>
      </c>
      <c r="G69" s="5">
        <v>955489.24</v>
      </c>
      <c r="H69" s="5">
        <v>921940.15</v>
      </c>
      <c r="I69" s="5">
        <v>960220.52</v>
      </c>
      <c r="J69" s="5">
        <v>976760.39999999991</v>
      </c>
      <c r="K69" s="5">
        <v>963132.76</v>
      </c>
      <c r="L69" s="5">
        <v>544219.30999999994</v>
      </c>
      <c r="M69" s="5">
        <v>765309.89</v>
      </c>
      <c r="N69" s="5">
        <f t="shared" si="0"/>
        <v>10579242.850000001</v>
      </c>
      <c r="P69" s="27"/>
      <c r="R69" s="27"/>
    </row>
    <row r="70" spans="1:18">
      <c r="A70" t="s">
        <v>122</v>
      </c>
      <c r="B70" s="5">
        <v>1144788.7300000002</v>
      </c>
      <c r="C70" s="5">
        <v>1103691.3499999999</v>
      </c>
      <c r="D70" s="5">
        <v>1161823.54</v>
      </c>
      <c r="E70" s="5">
        <v>1107239.52</v>
      </c>
      <c r="F70" s="5">
        <v>1168734.9299999997</v>
      </c>
      <c r="G70" s="5">
        <v>1153298.3599999999</v>
      </c>
      <c r="H70" s="5">
        <v>1138661.28</v>
      </c>
      <c r="I70" s="5">
        <v>1036643.4</v>
      </c>
      <c r="J70" s="5">
        <v>1051747.01</v>
      </c>
      <c r="K70" s="5">
        <v>1057509.8800000001</v>
      </c>
      <c r="L70" s="5">
        <v>610105.59999999998</v>
      </c>
      <c r="M70" s="5">
        <v>846347.7</v>
      </c>
      <c r="N70" s="5">
        <f t="shared" si="0"/>
        <v>12580591.299999999</v>
      </c>
      <c r="P70" s="27"/>
      <c r="R70" s="27"/>
    </row>
    <row r="71" spans="1:18">
      <c r="A71" t="s">
        <v>59</v>
      </c>
      <c r="B71" s="5">
        <v>571425.4</v>
      </c>
      <c r="C71" s="5">
        <v>559431.81000000006</v>
      </c>
      <c r="D71" s="5">
        <v>568852.25</v>
      </c>
      <c r="E71" s="5">
        <v>542302.03</v>
      </c>
      <c r="F71" s="5">
        <v>611559.79</v>
      </c>
      <c r="G71" s="5">
        <v>598474.94999999995</v>
      </c>
      <c r="H71" s="5">
        <v>599836.74</v>
      </c>
      <c r="I71" s="5">
        <v>394862.1</v>
      </c>
      <c r="J71" s="5">
        <v>418051.99</v>
      </c>
      <c r="K71" s="5">
        <v>471097.9</v>
      </c>
      <c r="L71" s="5">
        <v>261830.06</v>
      </c>
      <c r="M71" s="5">
        <v>350497.71</v>
      </c>
      <c r="N71" s="5">
        <f t="shared" si="0"/>
        <v>5948222.7300000004</v>
      </c>
      <c r="P71" s="27"/>
      <c r="R71" s="27"/>
    </row>
    <row r="72" spans="1:18">
      <c r="A72" t="s">
        <v>123</v>
      </c>
      <c r="B72" s="5">
        <v>183093.52</v>
      </c>
      <c r="C72" s="5">
        <v>187895.1</v>
      </c>
      <c r="D72" s="5">
        <v>181979.98</v>
      </c>
      <c r="E72" s="5">
        <v>175685.89</v>
      </c>
      <c r="F72" s="5">
        <v>202970.26</v>
      </c>
      <c r="G72" s="5">
        <v>181073.44</v>
      </c>
      <c r="H72" s="5">
        <v>170900.87</v>
      </c>
      <c r="I72" s="5">
        <v>148852.18000000002</v>
      </c>
      <c r="J72" s="5">
        <v>155966.94</v>
      </c>
      <c r="K72" s="5">
        <v>179686.56999999998</v>
      </c>
      <c r="L72" s="5">
        <v>117324.15</v>
      </c>
      <c r="M72" s="5">
        <v>156187.38999999998</v>
      </c>
      <c r="N72" s="5">
        <f t="shared" si="0"/>
        <v>2041616.2899999998</v>
      </c>
      <c r="P72" s="27"/>
      <c r="R72" s="27"/>
    </row>
    <row r="73" spans="1:18">
      <c r="A73" t="s">
        <v>61</v>
      </c>
      <c r="B73" s="5">
        <v>103434.06999999999</v>
      </c>
      <c r="C73" s="5">
        <v>108220.70000000001</v>
      </c>
      <c r="D73" s="5">
        <v>104562.32999999999</v>
      </c>
      <c r="E73" s="5">
        <v>94042.34</v>
      </c>
      <c r="F73" s="5">
        <v>112979.82</v>
      </c>
      <c r="G73" s="5">
        <v>104043.77</v>
      </c>
      <c r="H73" s="5">
        <v>95996.31</v>
      </c>
      <c r="I73" s="5">
        <v>70132.680000000008</v>
      </c>
      <c r="J73" s="5">
        <v>81137.61</v>
      </c>
      <c r="K73" s="5">
        <v>97078.530000000013</v>
      </c>
      <c r="L73" s="5">
        <v>66435</v>
      </c>
      <c r="M73" s="5">
        <v>84851.839999999997</v>
      </c>
      <c r="N73" s="5">
        <f t="shared" si="0"/>
        <v>1122915</v>
      </c>
      <c r="P73" s="27"/>
      <c r="R73" s="27"/>
    </row>
    <row r="74" spans="1:18">
      <c r="A74" t="s">
        <v>62</v>
      </c>
      <c r="B74" s="5">
        <v>44967.02</v>
      </c>
      <c r="C74" s="5">
        <v>42460.77</v>
      </c>
      <c r="D74" s="5">
        <v>45861.62</v>
      </c>
      <c r="E74" s="5">
        <v>43952.7</v>
      </c>
      <c r="F74" s="5">
        <v>45687.560000000005</v>
      </c>
      <c r="G74" s="5">
        <v>43270.82</v>
      </c>
      <c r="H74" s="5">
        <v>43157.08</v>
      </c>
      <c r="I74" s="5">
        <v>27950.539999999997</v>
      </c>
      <c r="J74" s="5">
        <v>32509.040000000001</v>
      </c>
      <c r="K74" s="5">
        <v>33565.449999999997</v>
      </c>
      <c r="L74" s="5">
        <v>25695.7</v>
      </c>
      <c r="M74" s="5">
        <v>31657.960000000003</v>
      </c>
      <c r="N74" s="5">
        <f t="shared" si="0"/>
        <v>460736.26</v>
      </c>
      <c r="P74" s="27"/>
      <c r="R74" s="27"/>
    </row>
    <row r="75" spans="1:18">
      <c r="A75" t="s">
        <v>124</v>
      </c>
      <c r="B75" s="5">
        <v>1338512.4500000002</v>
      </c>
      <c r="C75" s="5">
        <v>1359022.4500000002</v>
      </c>
      <c r="D75" s="5">
        <v>1387674.92</v>
      </c>
      <c r="E75" s="5">
        <v>1312310.4000000001</v>
      </c>
      <c r="F75" s="5">
        <v>1402835.3</v>
      </c>
      <c r="G75" s="5">
        <v>1282128.78</v>
      </c>
      <c r="H75" s="5">
        <v>1299247.81</v>
      </c>
      <c r="I75" s="5">
        <v>1290946.04</v>
      </c>
      <c r="J75" s="5">
        <v>1329111.1800000002</v>
      </c>
      <c r="K75" s="5">
        <v>1400572.66</v>
      </c>
      <c r="L75" s="5">
        <v>852972.76</v>
      </c>
      <c r="M75" s="5">
        <v>1193692.82</v>
      </c>
      <c r="N75" s="5">
        <f t="shared" si="0"/>
        <v>15449027.570000002</v>
      </c>
      <c r="P75" s="27"/>
      <c r="R75" s="27"/>
    </row>
    <row r="76" spans="1:18">
      <c r="A76" t="s">
        <v>125</v>
      </c>
      <c r="B76" s="5">
        <v>75027.8</v>
      </c>
      <c r="C76" s="5">
        <v>73574.2</v>
      </c>
      <c r="D76" s="5">
        <v>69919.240000000005</v>
      </c>
      <c r="E76" s="5">
        <v>61576.74</v>
      </c>
      <c r="F76" s="5">
        <v>79958.690000000017</v>
      </c>
      <c r="G76" s="5">
        <v>72890.11</v>
      </c>
      <c r="H76" s="5">
        <v>66633.820000000007</v>
      </c>
      <c r="I76" s="5">
        <v>64193.579999999994</v>
      </c>
      <c r="J76" s="5">
        <v>71440.669999999984</v>
      </c>
      <c r="K76" s="5">
        <v>78330.279999999984</v>
      </c>
      <c r="L76" s="5">
        <v>55494.659999999996</v>
      </c>
      <c r="M76" s="5">
        <v>77549.720000000016</v>
      </c>
      <c r="N76" s="5">
        <f t="shared" si="0"/>
        <v>846589.50999999989</v>
      </c>
      <c r="P76" s="27"/>
      <c r="R76" s="27"/>
    </row>
    <row r="77" spans="1:18">
      <c r="A77" t="s">
        <v>126</v>
      </c>
      <c r="B77" s="5">
        <v>309871.65999999997</v>
      </c>
      <c r="C77" s="5">
        <v>333283.83</v>
      </c>
      <c r="D77" s="5">
        <v>281099.72000000003</v>
      </c>
      <c r="E77" s="5">
        <v>259751.6</v>
      </c>
      <c r="F77" s="5">
        <v>343848.78</v>
      </c>
      <c r="G77" s="5">
        <v>252958.72000000003</v>
      </c>
      <c r="H77" s="5">
        <v>247329.61000000002</v>
      </c>
      <c r="I77" s="5">
        <v>864912.67999999993</v>
      </c>
      <c r="J77" s="5">
        <v>264637.11</v>
      </c>
      <c r="K77" s="5">
        <v>252634.66</v>
      </c>
      <c r="L77" s="5">
        <v>154130.49000000002</v>
      </c>
      <c r="M77" s="5">
        <v>239159.16</v>
      </c>
      <c r="N77" s="5">
        <f t="shared" ref="N77:N78" si="1">SUM(B77:M77)</f>
        <v>3803618.0200000005</v>
      </c>
      <c r="P77" s="27"/>
      <c r="R77" s="27"/>
    </row>
    <row r="78" spans="1:18">
      <c r="A78" t="s">
        <v>66</v>
      </c>
      <c r="B78" s="5">
        <v>72627.829999999987</v>
      </c>
      <c r="C78" s="5">
        <v>75090.95</v>
      </c>
      <c r="D78" s="5">
        <v>71350.34</v>
      </c>
      <c r="E78" s="5">
        <v>52119.43</v>
      </c>
      <c r="F78" s="5">
        <v>84427.08</v>
      </c>
      <c r="G78" s="5">
        <v>79284.98</v>
      </c>
      <c r="H78" s="5">
        <v>69496.989999999991</v>
      </c>
      <c r="I78" s="5">
        <v>55146.12</v>
      </c>
      <c r="J78" s="5">
        <v>56500.04</v>
      </c>
      <c r="K78" s="5">
        <v>66396.11</v>
      </c>
      <c r="L78" s="5">
        <v>46914.560000000005</v>
      </c>
      <c r="M78" s="5">
        <v>63043.6</v>
      </c>
      <c r="N78" s="5">
        <f t="shared" si="1"/>
        <v>792398.03</v>
      </c>
      <c r="P78" s="27"/>
      <c r="R78" s="27"/>
    </row>
    <row r="79" spans="1:18">
      <c r="A79" t="s">
        <v>1</v>
      </c>
      <c r="L79" s="5"/>
      <c r="M79" s="5"/>
    </row>
    <row r="80" spans="1:18">
      <c r="A80" t="s">
        <v>68</v>
      </c>
      <c r="B80" s="5">
        <f t="shared" ref="B80:M80" si="2">SUM(B12:B78)</f>
        <v>55065044.449999988</v>
      </c>
      <c r="C80" s="5">
        <f t="shared" si="2"/>
        <v>54561621.64000003</v>
      </c>
      <c r="D80" s="5">
        <f t="shared" si="2"/>
        <v>56296917.003522232</v>
      </c>
      <c r="E80" s="5">
        <f t="shared" si="2"/>
        <v>53083248.303522237</v>
      </c>
      <c r="F80" s="5">
        <f t="shared" si="2"/>
        <v>57324584.349999994</v>
      </c>
      <c r="G80" s="5">
        <f t="shared" si="2"/>
        <v>55190952.070000008</v>
      </c>
      <c r="H80" s="5">
        <f t="shared" si="2"/>
        <v>55173261.660000011</v>
      </c>
      <c r="I80" s="5">
        <f t="shared" si="2"/>
        <v>56026536.040000014</v>
      </c>
      <c r="J80" s="5">
        <f t="shared" si="2"/>
        <v>54202059.869999982</v>
      </c>
      <c r="K80" s="5">
        <f t="shared" si="2"/>
        <v>53646482.849999987</v>
      </c>
      <c r="L80" s="5">
        <f t="shared" si="2"/>
        <v>35733570.420000009</v>
      </c>
      <c r="M80" s="5">
        <f t="shared" si="2"/>
        <v>45001855.339999996</v>
      </c>
      <c r="N80" s="5">
        <f>SUM(N12:N78)</f>
        <v>631306133.99704421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79" fitToHeight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3"/>
    <pageSetUpPr fitToPage="1"/>
  </sheetPr>
  <dimension ref="A1:N80"/>
  <sheetViews>
    <sheetView workbookViewId="0">
      <pane xSplit="1" ySplit="11" topLeftCell="B12" activePane="bottomRight" state="frozen"/>
      <selection activeCell="B80" sqref="B80:N80"/>
      <selection pane="topRight" activeCell="B80" sqref="B80:N80"/>
      <selection pane="bottomLeft" activeCell="B80" sqref="B80:N80"/>
      <selection pane="bottomRight" activeCell="J21" sqref="J21"/>
    </sheetView>
  </sheetViews>
  <sheetFormatPr defaultRowHeight="12.75"/>
  <cols>
    <col min="1" max="1" width="16.1640625" bestFit="1" customWidth="1"/>
    <col min="2" max="7" width="11.1640625" bestFit="1" customWidth="1"/>
    <col min="8" max="8" width="10.1640625" bestFit="1" customWidth="1"/>
    <col min="9" max="13" width="11.1640625" bestFit="1" customWidth="1"/>
    <col min="14" max="14" width="11.1640625" style="5" bestFit="1" customWidth="1"/>
  </cols>
  <sheetData>
    <row r="1" spans="1:14">
      <c r="A1" t="s">
        <v>140</v>
      </c>
      <c r="N1" t="s">
        <v>89</v>
      </c>
    </row>
    <row r="2" spans="1:14">
      <c r="N2"/>
    </row>
    <row r="3" spans="1:14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>
      <c r="A4" s="30" t="s">
        <v>131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>
      <c r="A5" s="30" t="s">
        <v>70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135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134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9" spans="1:14">
      <c r="B9" s="1">
        <v>43647</v>
      </c>
      <c r="C9" s="1">
        <v>43678</v>
      </c>
      <c r="D9" s="1">
        <v>43709</v>
      </c>
      <c r="E9" s="1">
        <v>43739</v>
      </c>
      <c r="F9" s="1">
        <v>43770</v>
      </c>
      <c r="G9" s="1">
        <v>43800</v>
      </c>
      <c r="H9" s="1">
        <v>43831</v>
      </c>
      <c r="I9" s="1">
        <v>43862</v>
      </c>
      <c r="J9" s="1">
        <v>43891</v>
      </c>
      <c r="K9" s="1">
        <v>43922</v>
      </c>
      <c r="L9" s="1">
        <v>43952</v>
      </c>
      <c r="M9" s="1">
        <v>43983</v>
      </c>
      <c r="N9" s="1" t="s">
        <v>141</v>
      </c>
    </row>
    <row r="10" spans="1:14">
      <c r="A10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4">
      <c r="A11" t="s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4">
      <c r="A12" t="s">
        <v>90</v>
      </c>
      <c r="B12" s="5">
        <v>512517.06</v>
      </c>
      <c r="C12" s="5">
        <v>535093.91</v>
      </c>
      <c r="D12" s="5">
        <v>560548.31999999995</v>
      </c>
      <c r="E12" s="5">
        <v>490536.07</v>
      </c>
      <c r="F12" s="5">
        <v>547948.67000000004</v>
      </c>
      <c r="G12" s="5">
        <v>524802.34</v>
      </c>
      <c r="H12" s="5">
        <v>571920.97</v>
      </c>
      <c r="I12" s="5">
        <v>527746.36</v>
      </c>
      <c r="J12" s="5">
        <v>532396.23</v>
      </c>
      <c r="K12" s="5">
        <v>471442.48</v>
      </c>
      <c r="L12" s="5">
        <v>281397.8</v>
      </c>
      <c r="M12" s="5">
        <v>401622.81</v>
      </c>
      <c r="N12" s="5">
        <f>SUM(B12:M12)</f>
        <v>5957973.0199999996</v>
      </c>
    </row>
    <row r="13" spans="1:14">
      <c r="A13" t="s">
        <v>91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ref="N13:N76" si="0">SUM(B13:M13)</f>
        <v>0</v>
      </c>
    </row>
    <row r="14" spans="1:14">
      <c r="A14" t="s">
        <v>92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</row>
    <row r="15" spans="1:14">
      <c r="A15" t="s">
        <v>5</v>
      </c>
      <c r="B15" s="5">
        <v>61011.79</v>
      </c>
      <c r="C15" s="5">
        <v>62182.23</v>
      </c>
      <c r="D15" s="5">
        <v>65454.23</v>
      </c>
      <c r="E15" s="5">
        <v>50983.24</v>
      </c>
      <c r="F15" s="5">
        <v>58501.3</v>
      </c>
      <c r="G15" s="5">
        <v>55390.720000000001</v>
      </c>
      <c r="H15" s="5">
        <v>59151.46</v>
      </c>
      <c r="I15" s="5">
        <v>56146.34</v>
      </c>
      <c r="J15" s="5">
        <v>55540.91</v>
      </c>
      <c r="K15" s="5">
        <v>56396.480000000003</v>
      </c>
      <c r="L15" s="5">
        <v>40898.980000000003</v>
      </c>
      <c r="M15" s="5">
        <v>56715.89</v>
      </c>
      <c r="N15" s="5">
        <f t="shared" si="0"/>
        <v>678373.57000000007</v>
      </c>
    </row>
    <row r="16" spans="1:14">
      <c r="A16" t="s">
        <v>93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>
      <c r="A17" t="s">
        <v>94</v>
      </c>
      <c r="B17" s="5">
        <v>3460879.28</v>
      </c>
      <c r="C17" s="5">
        <v>3454596.8</v>
      </c>
      <c r="D17" s="5">
        <v>3889651.5</v>
      </c>
      <c r="E17" s="5">
        <v>3216586.86</v>
      </c>
      <c r="F17" s="5">
        <v>3620320.31</v>
      </c>
      <c r="G17" s="5">
        <v>3568598.16</v>
      </c>
      <c r="H17" s="5">
        <v>3578014.64</v>
      </c>
      <c r="I17" s="5">
        <v>3621053.35</v>
      </c>
      <c r="J17" s="5">
        <v>3490986.87</v>
      </c>
      <c r="K17" s="5">
        <v>2795264.17</v>
      </c>
      <c r="L17" s="5">
        <v>2332573.4300000002</v>
      </c>
      <c r="M17" s="5">
        <v>2478484.66</v>
      </c>
      <c r="N17" s="5">
        <f t="shared" si="0"/>
        <v>39507010.030000001</v>
      </c>
    </row>
    <row r="18" spans="1:14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>
      <c r="A19" t="s">
        <v>95</v>
      </c>
      <c r="B19" s="5">
        <v>354214.53</v>
      </c>
      <c r="C19" s="5">
        <v>336075.01</v>
      </c>
      <c r="D19" s="5">
        <v>350626.44</v>
      </c>
      <c r="E19" s="5">
        <v>323963.59999999998</v>
      </c>
      <c r="F19" s="5">
        <v>356512.59</v>
      </c>
      <c r="G19" s="5">
        <v>366399.46</v>
      </c>
      <c r="H19" s="5">
        <v>372666.21</v>
      </c>
      <c r="I19" s="5">
        <v>421306.36</v>
      </c>
      <c r="J19" s="5">
        <v>408561.85</v>
      </c>
      <c r="K19" s="5">
        <v>395207.74</v>
      </c>
      <c r="L19" s="5">
        <v>255624.18</v>
      </c>
      <c r="M19" s="5">
        <v>369753.55</v>
      </c>
      <c r="N19" s="5">
        <f t="shared" si="0"/>
        <v>4310911.5200000005</v>
      </c>
    </row>
    <row r="20" spans="1:14">
      <c r="A20" t="s">
        <v>96</v>
      </c>
      <c r="B20" s="5">
        <v>228630.22</v>
      </c>
      <c r="C20" s="5">
        <v>241284.77</v>
      </c>
      <c r="D20" s="5">
        <v>265438.57</v>
      </c>
      <c r="E20" s="5">
        <v>219860.23</v>
      </c>
      <c r="F20" s="5">
        <v>241222.62</v>
      </c>
      <c r="G20" s="5">
        <v>228726.72</v>
      </c>
      <c r="H20" s="5">
        <v>246449.98</v>
      </c>
      <c r="I20" s="5">
        <v>245886.37</v>
      </c>
      <c r="J20" s="5">
        <v>236846.02</v>
      </c>
      <c r="K20" s="5">
        <v>245637.58</v>
      </c>
      <c r="L20" s="5">
        <v>164927.66</v>
      </c>
      <c r="M20" s="5">
        <v>219416.95999999999</v>
      </c>
      <c r="N20" s="5">
        <f t="shared" si="0"/>
        <v>2784327.7</v>
      </c>
    </row>
    <row r="21" spans="1:14">
      <c r="A21" t="s">
        <v>97</v>
      </c>
      <c r="B21" s="5">
        <v>323541.84999999998</v>
      </c>
      <c r="C21" s="5">
        <v>330125.07</v>
      </c>
      <c r="D21" s="5">
        <v>357981.01</v>
      </c>
      <c r="E21" s="5">
        <v>290010.99</v>
      </c>
      <c r="F21" s="5">
        <v>328643.05</v>
      </c>
      <c r="G21" s="5">
        <v>306742.82</v>
      </c>
      <c r="H21" s="5">
        <v>345326.64</v>
      </c>
      <c r="I21" s="5">
        <v>321595.59999999998</v>
      </c>
      <c r="J21" s="5">
        <v>304672.51</v>
      </c>
      <c r="K21" s="5">
        <v>322275.87</v>
      </c>
      <c r="L21" s="5">
        <v>223956.07</v>
      </c>
      <c r="M21" s="5">
        <v>276702.82</v>
      </c>
      <c r="N21" s="5">
        <f t="shared" si="0"/>
        <v>3731574.3</v>
      </c>
    </row>
    <row r="22" spans="1:14">
      <c r="A22" t="s">
        <v>98</v>
      </c>
      <c r="B22" s="5">
        <v>580611.6</v>
      </c>
      <c r="C22" s="5">
        <v>578950.65</v>
      </c>
      <c r="D22" s="5">
        <v>633248.07999999996</v>
      </c>
      <c r="E22" s="5">
        <v>552562.29</v>
      </c>
      <c r="F22" s="5">
        <v>635156.51</v>
      </c>
      <c r="G22" s="5">
        <v>663320.39</v>
      </c>
      <c r="H22" s="5">
        <v>688010.42</v>
      </c>
      <c r="I22" s="5">
        <v>771049.18</v>
      </c>
      <c r="J22" s="5">
        <v>745875.85</v>
      </c>
      <c r="K22" s="5">
        <v>679292.62</v>
      </c>
      <c r="L22" s="5">
        <v>422945.36</v>
      </c>
      <c r="M22" s="5">
        <v>525381.98</v>
      </c>
      <c r="N22" s="5">
        <f t="shared" si="0"/>
        <v>7476404.9299999997</v>
      </c>
    </row>
    <row r="23" spans="1:14">
      <c r="A23" t="s">
        <v>12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>
      <c r="A24" t="s">
        <v>129</v>
      </c>
      <c r="B24" s="5">
        <v>2593889.29</v>
      </c>
      <c r="C24" s="5">
        <v>2580061.06</v>
      </c>
      <c r="D24" s="5">
        <v>2767264.73</v>
      </c>
      <c r="E24" s="5">
        <v>2451402.7200000002</v>
      </c>
      <c r="F24" s="5">
        <v>2785067.92</v>
      </c>
      <c r="G24" s="5">
        <v>2616415.08</v>
      </c>
      <c r="H24" s="5">
        <v>2592000.71</v>
      </c>
      <c r="I24" s="5">
        <v>2634601.48</v>
      </c>
      <c r="J24" s="5">
        <v>2540396.6</v>
      </c>
      <c r="K24" s="5">
        <v>1596574.37</v>
      </c>
      <c r="L24" s="5">
        <v>2090217.9</v>
      </c>
      <c r="M24" s="5">
        <v>1851833.32</v>
      </c>
      <c r="N24" s="5">
        <f t="shared" si="0"/>
        <v>29099725.180000003</v>
      </c>
    </row>
    <row r="25" spans="1:14">
      <c r="A25" t="s">
        <v>13</v>
      </c>
      <c r="B25" s="5">
        <v>46924.77</v>
      </c>
      <c r="C25" s="5">
        <v>46041.3</v>
      </c>
      <c r="D25" s="5">
        <v>49621.49</v>
      </c>
      <c r="E25" s="5">
        <v>42775.62</v>
      </c>
      <c r="F25" s="5">
        <v>49472.43</v>
      </c>
      <c r="G25" s="5">
        <v>47132.34</v>
      </c>
      <c r="H25" s="5">
        <v>53774.51</v>
      </c>
      <c r="I25" s="5">
        <v>55217.05</v>
      </c>
      <c r="J25" s="5">
        <v>55736.11</v>
      </c>
      <c r="K25" s="5">
        <v>57616.35</v>
      </c>
      <c r="L25" s="5">
        <v>42359.86</v>
      </c>
      <c r="M25" s="5">
        <v>45535.86</v>
      </c>
      <c r="N25" s="5">
        <f t="shared" si="0"/>
        <v>592207.68999999994</v>
      </c>
    </row>
    <row r="26" spans="1:14">
      <c r="A26" t="s">
        <v>14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>
      <c r="A27" t="s">
        <v>99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>
      <c r="A28" t="s">
        <v>100</v>
      </c>
      <c r="B28" s="5">
        <v>473362.74</v>
      </c>
      <c r="C28" s="5">
        <v>463704.1</v>
      </c>
      <c r="D28" s="5">
        <v>501791.18</v>
      </c>
      <c r="E28" s="5">
        <v>434315.11</v>
      </c>
      <c r="F28" s="5">
        <v>449729.42</v>
      </c>
      <c r="G28" s="5">
        <v>416034.42</v>
      </c>
      <c r="H28" s="5">
        <v>434609.55</v>
      </c>
      <c r="I28" s="5">
        <v>438321.6</v>
      </c>
      <c r="J28" s="5">
        <v>449777.22</v>
      </c>
      <c r="K28" s="5">
        <v>424780.61</v>
      </c>
      <c r="L28" s="5">
        <v>301509.23</v>
      </c>
      <c r="M28" s="5">
        <v>417859.07</v>
      </c>
      <c r="N28" s="5">
        <f t="shared" si="0"/>
        <v>5205794.25</v>
      </c>
    </row>
    <row r="29" spans="1:14">
      <c r="A29" t="s">
        <v>17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>
      <c r="A30" t="s">
        <v>18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>
      <c r="A31" t="s">
        <v>19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>
      <c r="A32" t="s">
        <v>20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>
      <c r="A33" t="s">
        <v>21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>
      <c r="A34" t="s">
        <v>101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>
      <c r="A35" t="s">
        <v>23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>
      <c r="A36" t="s">
        <v>24</v>
      </c>
      <c r="B36" s="5">
        <v>48051.79</v>
      </c>
      <c r="C36" s="5">
        <v>49232.160000000003</v>
      </c>
      <c r="D36" s="5">
        <v>51478.04</v>
      </c>
      <c r="E36" s="5">
        <v>44312.22</v>
      </c>
      <c r="F36" s="5">
        <v>50021.65</v>
      </c>
      <c r="G36" s="5">
        <v>49999.64</v>
      </c>
      <c r="H36" s="5">
        <v>54683.15</v>
      </c>
      <c r="I36" s="5">
        <v>53415.360000000001</v>
      </c>
      <c r="J36" s="5">
        <v>54130</v>
      </c>
      <c r="K36" s="5">
        <v>56640.29</v>
      </c>
      <c r="L36" s="5">
        <v>37556.78</v>
      </c>
      <c r="M36" s="5">
        <v>45676.29</v>
      </c>
      <c r="N36" s="5">
        <f t="shared" si="0"/>
        <v>595197.37</v>
      </c>
    </row>
    <row r="37" spans="1:14">
      <c r="A37" t="s">
        <v>25</v>
      </c>
      <c r="B37" s="5">
        <v>25279.91</v>
      </c>
      <c r="C37" s="5">
        <v>27778.47</v>
      </c>
      <c r="D37" s="5">
        <v>32593.94</v>
      </c>
      <c r="E37" s="5">
        <v>26247.9</v>
      </c>
      <c r="F37" s="5">
        <v>30042.49</v>
      </c>
      <c r="G37" s="5">
        <v>28810.65</v>
      </c>
      <c r="H37" s="5">
        <v>31485.72</v>
      </c>
      <c r="I37" s="5">
        <v>32750.33</v>
      </c>
      <c r="J37" s="5">
        <v>27632.44</v>
      </c>
      <c r="K37" s="5">
        <v>30067.279999999999</v>
      </c>
      <c r="L37" s="5">
        <v>23486.02</v>
      </c>
      <c r="M37" s="5">
        <v>26806.11</v>
      </c>
      <c r="N37" s="5">
        <f t="shared" si="0"/>
        <v>342981.26</v>
      </c>
    </row>
    <row r="38" spans="1:14">
      <c r="A38" t="s">
        <v>102</v>
      </c>
      <c r="B38" s="5">
        <v>301037.09999999998</v>
      </c>
      <c r="C38" s="5">
        <v>310850.65999999997</v>
      </c>
      <c r="D38" s="5">
        <v>331532.02</v>
      </c>
      <c r="E38" s="5">
        <v>294522.40000000002</v>
      </c>
      <c r="F38" s="5">
        <v>315966.15000000002</v>
      </c>
      <c r="G38" s="5">
        <v>306912.65000000002</v>
      </c>
      <c r="H38" s="5">
        <v>322677.99</v>
      </c>
      <c r="I38" s="5">
        <v>316894.02</v>
      </c>
      <c r="J38" s="5">
        <v>298098.03000000003</v>
      </c>
      <c r="K38" s="5">
        <v>302696.25</v>
      </c>
      <c r="L38" s="5">
        <v>210792.88</v>
      </c>
      <c r="M38" s="5">
        <v>269545.75</v>
      </c>
      <c r="N38" s="5">
        <f t="shared" si="0"/>
        <v>3581525.8999999994</v>
      </c>
    </row>
    <row r="39" spans="1:14">
      <c r="A39" t="s">
        <v>27</v>
      </c>
      <c r="B39" s="5">
        <v>164400.57</v>
      </c>
      <c r="C39" s="5">
        <v>159344.26999999999</v>
      </c>
      <c r="D39" s="5">
        <v>184614.69</v>
      </c>
      <c r="E39" s="5">
        <v>148757.82999999999</v>
      </c>
      <c r="F39" s="5">
        <v>163985.63</v>
      </c>
      <c r="G39" s="5">
        <v>170940.17</v>
      </c>
      <c r="H39" s="5">
        <v>172527.8</v>
      </c>
      <c r="I39" s="5">
        <v>190505.8</v>
      </c>
      <c r="J39" s="5">
        <v>183112.78</v>
      </c>
      <c r="K39" s="5">
        <v>184515.97</v>
      </c>
      <c r="L39" s="5">
        <v>123872.66</v>
      </c>
      <c r="M39" s="5">
        <v>159511.17000000001</v>
      </c>
      <c r="N39" s="5">
        <f t="shared" si="0"/>
        <v>2006089.3399999999</v>
      </c>
    </row>
    <row r="40" spans="1:14">
      <c r="A40" t="s">
        <v>103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>
      <c r="A41" t="s">
        <v>29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>
      <c r="A42" t="s">
        <v>104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</row>
    <row r="43" spans="1:14">
      <c r="A43" t="s">
        <v>31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>
      <c r="A44" t="s">
        <v>32</v>
      </c>
      <c r="B44" s="5">
        <v>36001.99</v>
      </c>
      <c r="C44" s="5">
        <v>39900.400000000001</v>
      </c>
      <c r="D44" s="5">
        <v>37627.18</v>
      </c>
      <c r="E44" s="5">
        <v>30369.7</v>
      </c>
      <c r="F44" s="5">
        <v>31695.16</v>
      </c>
      <c r="G44" s="5">
        <v>35039.620000000003</v>
      </c>
      <c r="H44" s="5">
        <v>39350.97</v>
      </c>
      <c r="I44" s="5">
        <v>33838.58</v>
      </c>
      <c r="J44" s="5">
        <v>33351.03</v>
      </c>
      <c r="K44" s="5">
        <v>36360.65</v>
      </c>
      <c r="L44" s="5">
        <v>22292.57</v>
      </c>
      <c r="M44" s="5">
        <v>31837.26</v>
      </c>
      <c r="N44" s="5">
        <f t="shared" si="0"/>
        <v>407665.11000000004</v>
      </c>
    </row>
    <row r="45" spans="1:14">
      <c r="A45" t="s">
        <v>33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>
      <c r="A46" t="s">
        <v>105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>
      <c r="A47" t="s">
        <v>106</v>
      </c>
      <c r="B47" s="5">
        <v>1317347.96</v>
      </c>
      <c r="C47" s="5">
        <v>1295322.6100000001</v>
      </c>
      <c r="D47" s="5">
        <v>1404036.23</v>
      </c>
      <c r="E47" s="5">
        <v>1261703.3999999999</v>
      </c>
      <c r="F47" s="5">
        <v>1400666.01</v>
      </c>
      <c r="G47" s="5">
        <v>1414353.62</v>
      </c>
      <c r="H47" s="5">
        <v>1441043.42</v>
      </c>
      <c r="I47" s="5">
        <v>1564034.45</v>
      </c>
      <c r="J47" s="5">
        <v>1520396.95</v>
      </c>
      <c r="K47" s="5">
        <v>1405290.54</v>
      </c>
      <c r="L47" s="5">
        <v>892733.4</v>
      </c>
      <c r="M47" s="5">
        <v>1120389.06</v>
      </c>
      <c r="N47" s="5">
        <f t="shared" si="0"/>
        <v>16037317.649999999</v>
      </c>
    </row>
    <row r="48" spans="1:14">
      <c r="A48" t="s">
        <v>107</v>
      </c>
      <c r="B48" s="5">
        <v>527806.96</v>
      </c>
      <c r="C48" s="5">
        <v>556658.27</v>
      </c>
      <c r="D48" s="5">
        <v>589600.39</v>
      </c>
      <c r="E48" s="5">
        <v>514305.43</v>
      </c>
      <c r="F48" s="5">
        <v>570208.1</v>
      </c>
      <c r="G48" s="5">
        <v>541753.24</v>
      </c>
      <c r="H48" s="5">
        <v>548602.48</v>
      </c>
      <c r="I48" s="5">
        <v>540836.12</v>
      </c>
      <c r="J48" s="5">
        <v>511285.98</v>
      </c>
      <c r="K48" s="5">
        <v>500373.39</v>
      </c>
      <c r="L48" s="5">
        <v>329174.39</v>
      </c>
      <c r="M48" s="5">
        <v>424042.08</v>
      </c>
      <c r="N48" s="5">
        <f t="shared" si="0"/>
        <v>6154646.8300000001</v>
      </c>
    </row>
    <row r="49" spans="1:14">
      <c r="A49" t="s">
        <v>37</v>
      </c>
      <c r="B49" s="5">
        <v>82047.240000000005</v>
      </c>
      <c r="C49" s="5">
        <v>84602.44</v>
      </c>
      <c r="D49" s="5">
        <v>84292.160000000003</v>
      </c>
      <c r="E49" s="5">
        <v>78509.509999999995</v>
      </c>
      <c r="F49" s="5">
        <v>79870.16</v>
      </c>
      <c r="G49" s="5">
        <v>80140.53</v>
      </c>
      <c r="H49" s="5">
        <v>85875.92</v>
      </c>
      <c r="I49" s="5">
        <v>83142.86</v>
      </c>
      <c r="J49" s="5">
        <v>94234.96</v>
      </c>
      <c r="K49" s="5">
        <v>84813.42</v>
      </c>
      <c r="L49" s="5">
        <v>75786.320000000007</v>
      </c>
      <c r="M49" s="5">
        <v>86701.27</v>
      </c>
      <c r="N49" s="5">
        <f t="shared" si="0"/>
        <v>1000016.79</v>
      </c>
    </row>
    <row r="50" spans="1:14">
      <c r="A50" t="s">
        <v>38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>
      <c r="A51" t="s">
        <v>39</v>
      </c>
      <c r="B51" s="5">
        <v>54399.42</v>
      </c>
      <c r="C51" s="5">
        <v>60698.239999999998</v>
      </c>
      <c r="D51" s="5">
        <v>60322.83</v>
      </c>
      <c r="E51" s="5">
        <v>45662.33</v>
      </c>
      <c r="F51" s="5">
        <v>56154.89</v>
      </c>
      <c r="G51" s="5">
        <v>51103.23</v>
      </c>
      <c r="H51" s="5">
        <v>58597.9</v>
      </c>
      <c r="I51" s="5">
        <v>51082.67</v>
      </c>
      <c r="J51" s="5">
        <v>47383.7</v>
      </c>
      <c r="K51" s="5">
        <v>52751.31</v>
      </c>
      <c r="L51" s="5">
        <v>27661.13</v>
      </c>
      <c r="M51" s="5">
        <v>44012.51</v>
      </c>
      <c r="N51" s="5">
        <f t="shared" si="0"/>
        <v>609830.16</v>
      </c>
    </row>
    <row r="52" spans="1:14">
      <c r="A52" t="s">
        <v>108</v>
      </c>
      <c r="B52" s="5">
        <v>696448.18</v>
      </c>
      <c r="C52" s="5">
        <v>693881.02</v>
      </c>
      <c r="D52" s="5">
        <v>746507.3</v>
      </c>
      <c r="E52" s="5">
        <v>649036.36</v>
      </c>
      <c r="F52" s="5">
        <v>722930.96</v>
      </c>
      <c r="G52" s="5">
        <v>709791.96</v>
      </c>
      <c r="H52" s="5">
        <v>727569.1</v>
      </c>
      <c r="I52" s="5">
        <v>750522.88</v>
      </c>
      <c r="J52" s="5">
        <v>733586.13</v>
      </c>
      <c r="K52" s="5">
        <v>700730.91</v>
      </c>
      <c r="L52" s="5">
        <v>456708.78</v>
      </c>
      <c r="M52" s="5">
        <v>593509.03</v>
      </c>
      <c r="N52" s="5">
        <f t="shared" si="0"/>
        <v>8181222.6099999994</v>
      </c>
    </row>
    <row r="53" spans="1:14">
      <c r="A53" t="s">
        <v>41</v>
      </c>
      <c r="B53" s="5">
        <v>747045.24</v>
      </c>
      <c r="C53" s="5">
        <v>776434.34</v>
      </c>
      <c r="D53" s="5">
        <v>819722.81</v>
      </c>
      <c r="E53" s="5">
        <v>688775.16</v>
      </c>
      <c r="F53" s="5">
        <v>778510.34</v>
      </c>
      <c r="G53" s="5">
        <v>771771.48</v>
      </c>
      <c r="H53" s="5">
        <v>829853.24</v>
      </c>
      <c r="I53" s="5">
        <v>783500.42</v>
      </c>
      <c r="J53" s="5">
        <v>760370.78</v>
      </c>
      <c r="K53" s="5">
        <v>783106.35</v>
      </c>
      <c r="L53" s="5">
        <v>522784.78</v>
      </c>
      <c r="M53" s="5">
        <v>690017.45</v>
      </c>
      <c r="N53" s="5">
        <f t="shared" si="0"/>
        <v>8951892.3900000006</v>
      </c>
    </row>
    <row r="54" spans="1:14">
      <c r="A54" t="s">
        <v>42</v>
      </c>
      <c r="B54" s="5">
        <v>328000.78999999998</v>
      </c>
      <c r="C54" s="5">
        <v>330872.48</v>
      </c>
      <c r="D54" s="5">
        <v>372998.53</v>
      </c>
      <c r="E54" s="5">
        <v>302267.78000000003</v>
      </c>
      <c r="F54" s="5">
        <v>330901.52</v>
      </c>
      <c r="G54" s="5">
        <v>353149.85</v>
      </c>
      <c r="H54" s="5">
        <v>348109.81</v>
      </c>
      <c r="I54" s="5">
        <v>377712.14</v>
      </c>
      <c r="J54" s="5">
        <v>358404.2</v>
      </c>
      <c r="K54" s="5">
        <v>350469.71</v>
      </c>
      <c r="L54" s="5">
        <v>233755.41</v>
      </c>
      <c r="M54" s="5">
        <v>300930.46999999997</v>
      </c>
      <c r="N54" s="5">
        <f t="shared" si="0"/>
        <v>3987572.6900000004</v>
      </c>
    </row>
    <row r="55" spans="1:14">
      <c r="A55" t="s">
        <v>109</v>
      </c>
      <c r="B55" s="5">
        <v>149972.09</v>
      </c>
      <c r="C55" s="5">
        <v>164545.43</v>
      </c>
      <c r="D55" s="5">
        <v>146601.60000000001</v>
      </c>
      <c r="E55" s="5">
        <v>94480.15</v>
      </c>
      <c r="F55" s="5">
        <v>112360.1</v>
      </c>
      <c r="G55" s="5">
        <v>112818.75</v>
      </c>
      <c r="H55" s="5">
        <v>125858.27</v>
      </c>
      <c r="I55" s="5">
        <v>133838.10999999999</v>
      </c>
      <c r="J55" s="5">
        <v>128245.34</v>
      </c>
      <c r="K55" s="5">
        <v>113500.16</v>
      </c>
      <c r="L55" s="5">
        <v>89672.6</v>
      </c>
      <c r="M55" s="5">
        <v>87469.13</v>
      </c>
      <c r="N55" s="5">
        <f t="shared" si="0"/>
        <v>1459361.73</v>
      </c>
    </row>
    <row r="56" spans="1:14">
      <c r="A56" t="s">
        <v>110</v>
      </c>
      <c r="B56" s="5">
        <v>130587.43</v>
      </c>
      <c r="C56" s="5">
        <v>132755.09</v>
      </c>
      <c r="D56" s="5">
        <v>142002.16</v>
      </c>
      <c r="E56" s="5">
        <v>111349.54</v>
      </c>
      <c r="F56" s="5">
        <v>124742.46</v>
      </c>
      <c r="G56" s="5">
        <v>124370.91</v>
      </c>
      <c r="H56" s="5">
        <v>167574.5</v>
      </c>
      <c r="I56" s="5">
        <v>161120.4</v>
      </c>
      <c r="J56" s="5">
        <v>153722.18</v>
      </c>
      <c r="K56" s="5">
        <v>148377.4</v>
      </c>
      <c r="L56" s="5">
        <v>103813.75999999999</v>
      </c>
      <c r="M56" s="5">
        <v>148213.79</v>
      </c>
      <c r="N56" s="5">
        <f t="shared" si="0"/>
        <v>1648629.6199999999</v>
      </c>
    </row>
    <row r="57" spans="1:14">
      <c r="A57" t="s">
        <v>111</v>
      </c>
      <c r="B57" s="5">
        <v>296198.08</v>
      </c>
      <c r="C57" s="5">
        <v>310893.90999999997</v>
      </c>
      <c r="D57" s="5">
        <v>300680.84000000003</v>
      </c>
      <c r="E57" s="5">
        <v>254184.34</v>
      </c>
      <c r="F57" s="5">
        <v>268464.15999999997</v>
      </c>
      <c r="G57" s="5">
        <v>231435.42</v>
      </c>
      <c r="H57" s="5">
        <v>238854.68</v>
      </c>
      <c r="I57" s="5">
        <v>254139.43</v>
      </c>
      <c r="J57" s="5">
        <v>258557.9</v>
      </c>
      <c r="K57" s="5">
        <v>235378.89</v>
      </c>
      <c r="L57" s="5">
        <v>159981.14000000001</v>
      </c>
      <c r="M57" s="5">
        <v>244325.73</v>
      </c>
      <c r="N57" s="5">
        <f t="shared" si="0"/>
        <v>3053094.52</v>
      </c>
    </row>
    <row r="58" spans="1:14">
      <c r="A58" t="s">
        <v>46</v>
      </c>
      <c r="B58" s="5">
        <v>105638</v>
      </c>
      <c r="C58" s="5">
        <v>101663.6</v>
      </c>
      <c r="D58" s="5">
        <v>108627.59</v>
      </c>
      <c r="E58" s="5">
        <v>95456.35</v>
      </c>
      <c r="F58" s="5">
        <v>100892.21</v>
      </c>
      <c r="G58" s="5">
        <v>108991.54</v>
      </c>
      <c r="H58" s="5">
        <v>108887.36</v>
      </c>
      <c r="I58" s="5">
        <v>125308.85999999999</v>
      </c>
      <c r="J58" s="5">
        <v>109313.37</v>
      </c>
      <c r="K58" s="5">
        <v>88768.5</v>
      </c>
      <c r="L58" s="5">
        <v>81650.039999999994</v>
      </c>
      <c r="M58" s="5">
        <v>94145.17</v>
      </c>
      <c r="N58" s="5">
        <f t="shared" si="0"/>
        <v>1229342.5899999999</v>
      </c>
    </row>
    <row r="59" spans="1:14">
      <c r="A59" t="s">
        <v>112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>
      <c r="A60" t="s">
        <v>113</v>
      </c>
      <c r="B60" s="5">
        <v>778540.61</v>
      </c>
      <c r="C60" s="5">
        <v>816541.7</v>
      </c>
      <c r="D60" s="5">
        <v>841019.04</v>
      </c>
      <c r="E60" s="5">
        <v>690065.7</v>
      </c>
      <c r="F60" s="5">
        <v>788027.92</v>
      </c>
      <c r="G60" s="5">
        <v>756670.03</v>
      </c>
      <c r="H60" s="5">
        <v>812047.75</v>
      </c>
      <c r="I60" s="5">
        <v>796954.13</v>
      </c>
      <c r="J60" s="5">
        <v>760778.18</v>
      </c>
      <c r="K60" s="5">
        <v>690103.77</v>
      </c>
      <c r="L60" s="5">
        <v>391802.66</v>
      </c>
      <c r="M60" s="5">
        <v>554768.43000000005</v>
      </c>
      <c r="N60" s="5">
        <f t="shared" si="0"/>
        <v>8677319.9199999999</v>
      </c>
    </row>
    <row r="61" spans="1:14">
      <c r="A61" t="s">
        <v>114</v>
      </c>
      <c r="B61" s="5">
        <v>2369011.96</v>
      </c>
      <c r="C61" s="5">
        <v>2350418.37</v>
      </c>
      <c r="D61" s="5">
        <v>2623496.66</v>
      </c>
      <c r="E61" s="5">
        <v>2156357.92</v>
      </c>
      <c r="F61" s="5">
        <v>2457697.9</v>
      </c>
      <c r="G61" s="5">
        <v>2433062.33</v>
      </c>
      <c r="H61" s="5">
        <v>2499845.48</v>
      </c>
      <c r="I61" s="5">
        <v>2674454.16</v>
      </c>
      <c r="J61" s="5">
        <v>2537889.41</v>
      </c>
      <c r="K61" s="5">
        <v>2242034.81</v>
      </c>
      <c r="L61" s="5">
        <v>1526320.06</v>
      </c>
      <c r="M61" s="5">
        <v>1865971.63</v>
      </c>
      <c r="N61" s="5">
        <f t="shared" si="0"/>
        <v>27736560.689999998</v>
      </c>
    </row>
    <row r="62" spans="1:14">
      <c r="A62" t="s">
        <v>50</v>
      </c>
      <c r="B62" s="5">
        <v>871123.29</v>
      </c>
      <c r="C62" s="5">
        <v>911602.65</v>
      </c>
      <c r="D62" s="5">
        <v>972777.1</v>
      </c>
      <c r="E62" s="5">
        <v>863130.75</v>
      </c>
      <c r="F62" s="5">
        <v>950470.55</v>
      </c>
      <c r="G62" s="5">
        <v>919588.98</v>
      </c>
      <c r="H62" s="5">
        <v>963743.89</v>
      </c>
      <c r="I62" s="5">
        <v>955925.61</v>
      </c>
      <c r="J62" s="5">
        <v>933708.45</v>
      </c>
      <c r="K62" s="5">
        <v>897374.78</v>
      </c>
      <c r="L62" s="5">
        <v>603172.99</v>
      </c>
      <c r="M62" s="5">
        <v>800558.82</v>
      </c>
      <c r="N62" s="5">
        <f t="shared" si="0"/>
        <v>10643177.860000001</v>
      </c>
    </row>
    <row r="63" spans="1:14">
      <c r="A63" t="s">
        <v>115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>
      <c r="A64" t="s">
        <v>116</v>
      </c>
      <c r="B64" s="5">
        <v>1172559.73</v>
      </c>
      <c r="C64" s="5">
        <v>1206490.6000000001</v>
      </c>
      <c r="D64" s="5">
        <v>1303487.6499999999</v>
      </c>
      <c r="E64" s="5">
        <v>1121662.01</v>
      </c>
      <c r="F64" s="5">
        <v>1233324.05</v>
      </c>
      <c r="G64" s="5">
        <v>1209490.31</v>
      </c>
      <c r="H64" s="5">
        <v>1259140.5900000001</v>
      </c>
      <c r="I64" s="5">
        <v>1272792.01</v>
      </c>
      <c r="J64" s="5">
        <v>1233872.97</v>
      </c>
      <c r="K64" s="5">
        <v>1204385.3999999999</v>
      </c>
      <c r="L64" s="5">
        <v>840320.6</v>
      </c>
      <c r="M64" s="5">
        <v>1016277.55</v>
      </c>
      <c r="N64" s="5">
        <f t="shared" si="0"/>
        <v>14073803.470000001</v>
      </c>
    </row>
    <row r="65" spans="1:14">
      <c r="A65" t="s">
        <v>117</v>
      </c>
      <c r="B65" s="5">
        <v>137350.13</v>
      </c>
      <c r="C65" s="5">
        <v>148021.60999999999</v>
      </c>
      <c r="D65" s="5">
        <v>153902.72</v>
      </c>
      <c r="E65" s="5">
        <v>129172.05</v>
      </c>
      <c r="F65" s="5">
        <v>142908.51</v>
      </c>
      <c r="G65" s="5">
        <v>140188.32999999999</v>
      </c>
      <c r="H65" s="5">
        <v>149914.82</v>
      </c>
      <c r="I65" s="5">
        <v>145562.20000000001</v>
      </c>
      <c r="J65" s="5">
        <v>133676.43</v>
      </c>
      <c r="K65" s="5">
        <v>144484.01999999999</v>
      </c>
      <c r="L65" s="5">
        <v>103175.77</v>
      </c>
      <c r="M65" s="5">
        <v>133919.67999999999</v>
      </c>
      <c r="N65" s="5">
        <f t="shared" si="0"/>
        <v>1662276.2699999998</v>
      </c>
    </row>
    <row r="66" spans="1:14">
      <c r="A66" t="s">
        <v>118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>
      <c r="A67" t="s">
        <v>119</v>
      </c>
      <c r="B67" s="5">
        <v>577397.24</v>
      </c>
      <c r="C67" s="5">
        <v>573157.61</v>
      </c>
      <c r="D67" s="5">
        <v>630772.73</v>
      </c>
      <c r="E67" s="5">
        <v>501636.46</v>
      </c>
      <c r="F67" s="5">
        <v>583305.46</v>
      </c>
      <c r="G67" s="5">
        <v>573235.49</v>
      </c>
      <c r="H67" s="5">
        <v>595771.68999999994</v>
      </c>
      <c r="I67" s="5">
        <v>611853.4</v>
      </c>
      <c r="J67" s="5">
        <v>594997.67000000004</v>
      </c>
      <c r="K67" s="5">
        <v>559730.54</v>
      </c>
      <c r="L67" s="5">
        <v>377180.51</v>
      </c>
      <c r="M67" s="5">
        <v>487784.5</v>
      </c>
      <c r="N67" s="5">
        <f t="shared" si="0"/>
        <v>6666823.2999999998</v>
      </c>
    </row>
    <row r="68" spans="1:14">
      <c r="A68" t="s">
        <v>120</v>
      </c>
      <c r="B68" s="5">
        <v>309315.63</v>
      </c>
      <c r="C68" s="5">
        <v>329281.5</v>
      </c>
      <c r="D68" s="5">
        <v>324834.62</v>
      </c>
      <c r="E68" s="5">
        <v>290250.17</v>
      </c>
      <c r="F68" s="5">
        <v>304976.52</v>
      </c>
      <c r="G68" s="5">
        <v>277166.3</v>
      </c>
      <c r="H68" s="5">
        <v>294455.93</v>
      </c>
      <c r="I68" s="5">
        <v>300507.96999999997</v>
      </c>
      <c r="J68" s="5">
        <v>308355.99</v>
      </c>
      <c r="K68" s="5">
        <v>275240.23</v>
      </c>
      <c r="L68" s="5">
        <v>214481.57</v>
      </c>
      <c r="M68" s="5">
        <v>285397.34999999998</v>
      </c>
      <c r="N68" s="5">
        <f t="shared" si="0"/>
        <v>3514263.78</v>
      </c>
    </row>
    <row r="69" spans="1:14">
      <c r="A69" t="s">
        <v>121</v>
      </c>
      <c r="B69" s="5">
        <v>669755.86</v>
      </c>
      <c r="C69" s="5">
        <v>664120.87</v>
      </c>
      <c r="D69" s="5">
        <v>701105.21</v>
      </c>
      <c r="E69" s="5">
        <v>630269.51</v>
      </c>
      <c r="F69" s="5">
        <v>703541.34</v>
      </c>
      <c r="G69" s="5">
        <v>698002.82</v>
      </c>
      <c r="H69" s="5">
        <v>731036.88</v>
      </c>
      <c r="I69" s="5">
        <v>768719.62</v>
      </c>
      <c r="J69" s="5">
        <v>737356.56</v>
      </c>
      <c r="K69" s="5">
        <v>689113.7</v>
      </c>
      <c r="L69" s="5">
        <v>405503.45</v>
      </c>
      <c r="M69" s="5">
        <v>559919.68000000005</v>
      </c>
      <c r="N69" s="5">
        <f t="shared" si="0"/>
        <v>7958445.5</v>
      </c>
    </row>
    <row r="70" spans="1:14">
      <c r="A70" t="s">
        <v>122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>
      <c r="A71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>
      <c r="A72" t="s">
        <v>123</v>
      </c>
      <c r="B72" s="5">
        <v>109053.41</v>
      </c>
      <c r="C72" s="5">
        <v>116995.9</v>
      </c>
      <c r="D72" s="5">
        <v>111835.18</v>
      </c>
      <c r="E72" s="5">
        <v>96403.07</v>
      </c>
      <c r="F72" s="5">
        <v>109032.46</v>
      </c>
      <c r="G72" s="5">
        <v>108115.37</v>
      </c>
      <c r="H72" s="5">
        <v>120168</v>
      </c>
      <c r="I72" s="5">
        <v>113185.73</v>
      </c>
      <c r="J72" s="5">
        <v>106639.73</v>
      </c>
      <c r="K72" s="5">
        <v>119372.1</v>
      </c>
      <c r="L72" s="5">
        <v>81381.710000000006</v>
      </c>
      <c r="M72" s="5">
        <v>107398.31</v>
      </c>
      <c r="N72" s="5">
        <f t="shared" si="0"/>
        <v>1299580.97</v>
      </c>
    </row>
    <row r="73" spans="1:14">
      <c r="A73" t="s">
        <v>61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>
      <c r="A74" t="s">
        <v>62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>
      <c r="A75" t="s">
        <v>124</v>
      </c>
      <c r="B75" s="5">
        <v>993703.31</v>
      </c>
      <c r="C75" s="5">
        <v>1025252.07</v>
      </c>
      <c r="D75" s="5">
        <v>1115342.28</v>
      </c>
      <c r="E75" s="5">
        <v>854722</v>
      </c>
      <c r="F75" s="5">
        <v>1011014.71</v>
      </c>
      <c r="G75" s="5">
        <v>968831.76</v>
      </c>
      <c r="H75" s="5">
        <v>1040669.48</v>
      </c>
      <c r="I75" s="5">
        <v>1025238.79</v>
      </c>
      <c r="J75" s="5">
        <v>986437.86</v>
      </c>
      <c r="K75" s="5">
        <v>994127.08</v>
      </c>
      <c r="L75" s="5">
        <v>636797.48</v>
      </c>
      <c r="M75" s="5">
        <v>873990.7</v>
      </c>
      <c r="N75" s="5">
        <f t="shared" si="0"/>
        <v>11526127.52</v>
      </c>
    </row>
    <row r="76" spans="1:14">
      <c r="A76" t="s">
        <v>125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>
      <c r="A77" t="s">
        <v>126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ref="N77:N78" si="1">SUM(B77:M77)</f>
        <v>0</v>
      </c>
    </row>
    <row r="78" spans="1:14">
      <c r="A78" t="s">
        <v>66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1"/>
        <v>0</v>
      </c>
    </row>
    <row r="79" spans="1:14">
      <c r="A79" t="s">
        <v>1</v>
      </c>
      <c r="L79" s="5"/>
      <c r="M79" s="5"/>
    </row>
    <row r="80" spans="1:14" s="5" customFormat="1">
      <c r="A80" s="5" t="s">
        <v>68</v>
      </c>
      <c r="B80" s="5">
        <f t="shared" ref="B80:M80" si="2">SUM(B12:B78)</f>
        <v>21633657.049999993</v>
      </c>
      <c r="C80" s="5">
        <f t="shared" si="2"/>
        <v>21865431.169999998</v>
      </c>
      <c r="D80" s="5">
        <f t="shared" si="2"/>
        <v>23633437.050000001</v>
      </c>
      <c r="E80" s="5">
        <f t="shared" si="2"/>
        <v>20046606.770000003</v>
      </c>
      <c r="F80" s="5">
        <f t="shared" si="2"/>
        <v>22494286.230000004</v>
      </c>
      <c r="G80" s="5">
        <f t="shared" si="2"/>
        <v>21969297.43</v>
      </c>
      <c r="H80" s="5">
        <f t="shared" si="2"/>
        <v>22710271.910000004</v>
      </c>
      <c r="I80" s="5">
        <f t="shared" si="2"/>
        <v>23210759.739999995</v>
      </c>
      <c r="J80" s="5">
        <f t="shared" si="2"/>
        <v>22426329.18999999</v>
      </c>
      <c r="K80" s="5">
        <f t="shared" si="2"/>
        <v>19934295.719999999</v>
      </c>
      <c r="L80" s="5">
        <f t="shared" si="2"/>
        <v>14728269.930000002</v>
      </c>
      <c r="M80" s="5">
        <f t="shared" si="2"/>
        <v>17696425.84</v>
      </c>
      <c r="N80" s="5">
        <f>SUM(N12:N78)</f>
        <v>252349068.03000006</v>
      </c>
    </row>
  </sheetData>
  <mergeCells count="5">
    <mergeCell ref="A7:N7"/>
    <mergeCell ref="A3:N3"/>
    <mergeCell ref="A4:N4"/>
    <mergeCell ref="A5:N5"/>
    <mergeCell ref="A6:N6"/>
  </mergeCells>
  <phoneticPr fontId="3" type="noConversion"/>
  <printOptions headings="1" gridLines="1"/>
  <pageMargins left="0.75" right="0.75" top="1" bottom="1" header="0.5" footer="0.5"/>
  <pageSetup scale="82" fitToHeight="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A9FB29EB66D94C8E3434B0BFBDA492" ma:contentTypeVersion="7" ma:contentTypeDescription="Create a new document." ma:contentTypeScope="" ma:versionID="e11b8ed13e350cf0f51093bb961e17eb">
  <xsd:schema xmlns:xsd="http://www.w3.org/2001/XMLSchema" xmlns:xs="http://www.w3.org/2001/XMLSchema" xmlns:p="http://schemas.microsoft.com/office/2006/metadata/properties" xmlns:ns2="550cc601-6d55-4066-b483-fd766bdff3d2" targetNamespace="http://schemas.microsoft.com/office/2006/metadata/properties" ma:root="true" ma:fieldsID="d48cf3606cf2d083db73bc9bd3aa9bc3" ns2:_="">
    <xsd:import namespace="550cc601-6d55-4066-b483-fd766bdff3d2"/>
    <xsd:element name="properties">
      <xsd:complexType>
        <xsd:sequence>
          <xsd:element name="documentManagement">
            <xsd:complexType>
              <xsd:all>
                <xsd:element ref="ns2:u65y" minOccurs="0"/>
                <xsd:element ref="ns2:hhza" minOccurs="0"/>
                <xsd:element ref="ns2:p20d" minOccurs="0"/>
                <xsd:element ref="ns2:xlgd" minOccurs="0"/>
                <xsd:element ref="ns2:kjmp" minOccurs="0"/>
                <xsd:element ref="ns2:b_visible" minOccurs="0"/>
                <xsd:element ref="ns2:myo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cc601-6d55-4066-b483-fd766bdff3d2" elementFormDefault="qualified">
    <xsd:import namespace="http://schemas.microsoft.com/office/2006/documentManagement/types"/>
    <xsd:import namespace="http://schemas.microsoft.com/office/infopath/2007/PartnerControls"/>
    <xsd:element name="u65y" ma:index="8" nillable="true" ma:displayName="FormType" ma:internalName="u65y">
      <xsd:simpleType>
        <xsd:restriction base="dms:Text"/>
      </xsd:simpleType>
    </xsd:element>
    <xsd:element name="hhza" ma:index="9" nillable="true" ma:displayName="Category" ma:internalName="hhza">
      <xsd:simpleType>
        <xsd:restriction base="dms:Text"/>
      </xsd:simpleType>
    </xsd:element>
    <xsd:element name="p20d" ma:index="10" nillable="true" ma:displayName="SubCategory" ma:internalName="p20d">
      <xsd:simpleType>
        <xsd:restriction base="dms:Text"/>
      </xsd:simpleType>
    </xsd:element>
    <xsd:element name="xlgd" ma:index="11" nillable="true" ma:displayName="year" ma:internalName="xlgd">
      <xsd:simpleType>
        <xsd:restriction base="dms:Text"/>
      </xsd:simpleType>
    </xsd:element>
    <xsd:element name="kjmp" ma:index="12" nillable="true" ma:displayName="month" ma:internalName="kjmp">
      <xsd:simpleType>
        <xsd:restriction base="dms:Text"/>
      </xsd:simpleType>
    </xsd:element>
    <xsd:element name="b_visible" ma:index="13" nillable="true" ma:displayName="b_visible" ma:default="1" ma:description="Use this to hide old documents." ma:internalName="b_visible">
      <xsd:simpleType>
        <xsd:restriction base="dms:Boolean"/>
      </xsd:simpleType>
    </xsd:element>
    <xsd:element name="myoq" ma:index="14" nillable="true" ma:displayName="TimeFrame" ma:internalName="myoq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20d xmlns="550cc601-6d55-4066-b483-fd766bdff3d2" xsi:nil="true"/>
    <hhza xmlns="550cc601-6d55-4066-b483-fd766bdff3d2" xsi:nil="true"/>
    <u65y xmlns="550cc601-6d55-4066-b483-fd766bdff3d2" xsi:nil="true"/>
    <xlgd xmlns="550cc601-6d55-4066-b483-fd766bdff3d2" xsi:nil="true"/>
    <kjmp xmlns="550cc601-6d55-4066-b483-fd766bdff3d2" xsi:nil="true"/>
    <myoq xmlns="550cc601-6d55-4066-b483-fd766bdff3d2" xsi:nil="true"/>
    <b_visible xmlns="550cc601-6d55-4066-b483-fd766bdff3d2">true</b_visible>
  </documentManagement>
</p:properties>
</file>

<file path=customXml/itemProps1.xml><?xml version="1.0" encoding="utf-8"?>
<ds:datastoreItem xmlns:ds="http://schemas.openxmlformats.org/officeDocument/2006/customXml" ds:itemID="{4D6D0093-9E43-4518-B74C-B62B872B66ED}"/>
</file>

<file path=customXml/itemProps2.xml><?xml version="1.0" encoding="utf-8"?>
<ds:datastoreItem xmlns:ds="http://schemas.openxmlformats.org/officeDocument/2006/customXml" ds:itemID="{04AD37E9-65F2-4A85-97C7-10B0A3DDCC8C}"/>
</file>

<file path=customXml/itemProps3.xml><?xml version="1.0" encoding="utf-8"?>
<ds:datastoreItem xmlns:ds="http://schemas.openxmlformats.org/officeDocument/2006/customXml" ds:itemID="{950E71C9-89CA-40EF-AE5B-A9FBC1D8D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SFY1920</vt:lpstr>
      <vt:lpstr>Local Option Sales Tax Coll</vt:lpstr>
      <vt:lpstr>Tourist Development Tax</vt:lpstr>
      <vt:lpstr>Conv &amp; Tourist Impact</vt:lpstr>
      <vt:lpstr>Voted 1-Cent Local Option Fuel</vt:lpstr>
      <vt:lpstr>Non-Voted Local Option Fuel </vt:lpstr>
      <vt:lpstr>Addtional Local Option Fuel</vt:lpstr>
      <vt:lpstr>'Tourist Development Tax'!Print_Area</vt:lpstr>
    </vt:vector>
  </TitlesOfParts>
  <Company>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 Chen</dc:creator>
  <cp:lastModifiedBy>Matthew Moore</cp:lastModifiedBy>
  <cp:lastPrinted>2018-05-10T18:01:53Z</cp:lastPrinted>
  <dcterms:created xsi:type="dcterms:W3CDTF">2005-12-06T18:39:52Z</dcterms:created>
  <dcterms:modified xsi:type="dcterms:W3CDTF">2021-07-21T01:25:49Z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0x010100D4A9FB29EB66D94C8E3434B0BFBDA492</vt:lpwstr>
  </property>
</Properties>
</file>