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07-08" sheetId="1" r:id="rId1"/>
    <sheet name="monthly" sheetId="2" r:id="rId2"/>
  </sheets>
  <definedNames>
    <definedName name="f20703" localSheetId="0">'SFY 07-08'!$A$1:$D$82</definedName>
  </definedNames>
  <calcPr fullCalcOnLoad="1"/>
</workbook>
</file>

<file path=xl/sharedStrings.xml><?xml version="1.0" encoding="utf-8"?>
<sst xmlns="http://schemas.openxmlformats.org/spreadsheetml/2006/main" count="221" uniqueCount="76">
  <si>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</si>
  <si>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</si>
  <si>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</si>
  <si>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</si>
  <si>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</si>
  <si>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</si>
  <si>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</si>
  <si>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</si>
  <si>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</si>
  <si>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</si>
  <si>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</si>
  <si>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</si>
  <si>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</si>
  <si>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</si>
  <si>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</si>
  <si>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</si>
  <si>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</si>
  <si>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</si>
  <si>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</si>
  <si>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</si>
  <si>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</si>
  <si>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</si>
  <si>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</si>
  <si>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</si>
  <si>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</si>
  <si>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</si>
  <si>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</si>
  <si>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</si>
  <si>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</si>
  <si>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</si>
  <si>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</si>
  <si>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</si>
  <si>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</si>
  <si>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</si>
  <si>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</si>
  <si>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</si>
  <si>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</si>
  <si>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</si>
  <si>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</si>
  <si>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</si>
  <si>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</si>
  <si>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</si>
  <si>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</si>
  <si>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</si>
  <si>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</si>
  <si>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</si>
  <si>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</si>
  <si>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</si>
  <si>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</si>
  <si>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</si>
  <si>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</si>
  <si>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</si>
  <si>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</si>
  <si>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</si>
  <si>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</si>
  <si>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</si>
  <si>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</si>
  <si>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</si>
  <si>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================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</si>
  <si>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</si>
  <si>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</si>
  <si>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</si>
  <si>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</si>
  <si>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</si>
  <si>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</si>
  <si>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</si>
  <si>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</si>
  <si>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</si>
  <si>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</si>
  <si>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</si>
  <si>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</si>
  <si>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</si>
  <si>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</si>
  <si>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</si>
  <si>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 xml:space="preserve">VALIDATED TAX RECEIPT DATA FOR: STATE FISCAL YEAR JULY 2007 TO JUNE 2008                                                  </t>
  </si>
  <si>
    <t>SFY 07-08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</si>
</sst>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t="s">
        <v>74</v>
      </c>
      <c r="C1" t="s">
        <v>60</v>
      </c>
    </row>
    <row r="2" ht="12.75">
      <c r="C2" t="s">
        <v>61</v>
      </c>
    </row>
    <row r="4" spans="1:3" ht="12.75">
      <c r="A4" s="12" t="s">
        <v>62</v>
      </c>
      <c r="B4" s="12"/>
      <c r="C4" s="12"/>
    </row>
    <row r="5" spans="1:3" ht="12.75">
      <c r="A5" s="12" t="s">
        <v>63</v>
      </c>
      <c r="B5" s="12"/>
      <c r="C5" s="12"/>
    </row>
    <row r="6" spans="1:3" ht="12.75">
      <c r="A6" s="12" t="s">
        <v>64</v>
      </c>
      <c r="B6" s="12"/>
      <c r="C6" s="12"/>
    </row>
    <row r="8" spans="1:3" ht="12.75">
      <c r="A8" t="s">
        <v>1</v>
      </c>
      <c r="B8" s="3"/>
      <c r="C8" s="3" t="s">
        <v>73</v>
      </c>
    </row>
    <row r="9" spans="1:3" ht="12.75">
      <c r="A9" t="s">
        <v>2</v>
      </c>
      <c r="B9" s="3"/>
      <c r="C9" s="3" t="s">
        <v>65</v>
      </c>
    </row>
    <row r="10" spans="1:7" ht="12.75">
      <c r="A10" t="s">
        <v>3</v>
      </c>
      <c r="B10" s="1"/>
      <c r="C10" s="1">
        <f>monthly!B10+monthly!C10+monthly!D10+monthly!E10+monthly!F10+monthly!G10+monthly!H10+monthly!I10+monthly!J10+monthly!K10+monthly!L10+monthly!M10</f>
        <v>20569094341.870003</v>
      </c>
      <c r="G10" s="1"/>
    </row>
    <row r="11" spans="1:7" ht="12.75">
      <c r="A11" t="s">
        <v>4</v>
      </c>
      <c r="B11" s="1"/>
      <c r="C11" s="1">
        <f>monthly!B11+monthly!C11+monthly!D11+monthly!E11+monthly!F11+monthly!G11+monthly!H11+monthly!I11+monthly!J11+monthly!K11+monthly!L11+monthly!M11</f>
        <v>18918575088.515766</v>
      </c>
      <c r="G11" s="2"/>
    </row>
    <row r="12" spans="1:7" ht="12.75">
      <c r="A12" t="s">
        <v>5</v>
      </c>
      <c r="B12" s="1"/>
      <c r="C12" s="1">
        <f>monthly!B12+monthly!C12+monthly!D12+monthly!E12+monthly!F12+monthly!G12+monthly!H12+monthly!I12+monthly!J12+monthly!K12+monthly!L12+monthly!M12</f>
        <v>558230705.0142363</v>
      </c>
      <c r="G12" s="2"/>
    </row>
    <row r="13" spans="1:7" ht="12.75">
      <c r="A13" t="s">
        <v>6</v>
      </c>
      <c r="B13" s="1"/>
      <c r="C13" s="1">
        <f>monthly!B13+monthly!C13+monthly!D13+monthly!E13+monthly!F13+monthly!G13+monthly!H13+monthly!I13+monthly!J13+monthly!K13+monthly!L13+monthly!M13</f>
        <v>1092288548.3400002</v>
      </c>
      <c r="G13" s="2"/>
    </row>
    <row r="14" spans="1:7" ht="12.75">
      <c r="A14" t="s">
        <v>7</v>
      </c>
      <c r="B14" s="1"/>
      <c r="C14" s="1">
        <f>monthly!B14+monthly!C14+monthly!D14+monthly!E14+monthly!F14+monthly!G14+monthly!H14+monthly!I14+monthly!J14+monthly!K14+monthly!L14+monthly!M14</f>
        <v>2205540946.9900002</v>
      </c>
      <c r="G14" s="2"/>
    </row>
    <row r="15" spans="1:7" ht="12.75">
      <c r="A15" t="s">
        <v>8</v>
      </c>
      <c r="B15" s="1"/>
      <c r="C15" s="1">
        <f>monthly!B15+monthly!C15+monthly!D15+monthly!E15+monthly!F15+monthly!G15+monthly!H15+monthly!I15+monthly!J15+monthly!K15+monthly!L15+monthly!M15</f>
        <v>1983726969.2299998</v>
      </c>
      <c r="G15" s="2"/>
    </row>
    <row r="16" spans="1:7" ht="12.75">
      <c r="A16" t="s">
        <v>9</v>
      </c>
      <c r="B16" s="1"/>
      <c r="C16" s="1">
        <f>monthly!B16+monthly!C16+monthly!D16+monthly!E16+monthly!F16+monthly!G16+monthly!H16+monthly!I16+monthly!J16+monthly!K16+monthly!L16+monthly!M16</f>
        <v>610167692.0999999</v>
      </c>
      <c r="G16" s="2"/>
    </row>
    <row r="17" spans="1:7" ht="12.75">
      <c r="A17" t="s">
        <v>10</v>
      </c>
      <c r="B17" s="1"/>
      <c r="C17" s="1">
        <f>monthly!B17+monthly!C17+monthly!D17+monthly!E17+monthly!F17+monthly!G17+monthly!H17+monthly!I17+monthly!J17+monthly!K17+monthly!L17+monthly!M17</f>
        <v>434597604.7</v>
      </c>
      <c r="G17" s="1"/>
    </row>
    <row r="18" spans="1:7" ht="12.75">
      <c r="A18" t="s">
        <v>11</v>
      </c>
      <c r="B18" s="1"/>
      <c r="C18" s="1">
        <f>monthly!B18+monthly!C18+monthly!D18+monthly!E18+monthly!F18+monthly!G18+monthly!H18+monthly!I18+monthly!J18+monthly!K18+monthly!L18+monthly!M18</f>
        <v>2105609.8</v>
      </c>
      <c r="G18" s="2"/>
    </row>
    <row r="19" spans="1:7" ht="12.75">
      <c r="A19" t="s">
        <v>12</v>
      </c>
      <c r="B19" s="1"/>
      <c r="C19" s="1">
        <f>monthly!B19+monthly!C19+monthly!D19+monthly!E19+monthly!F19+monthly!G19+monthly!H19+monthly!I19+monthly!J19+monthly!K19+monthly!L19+monthly!M19</f>
        <v>431901298.66999996</v>
      </c>
      <c r="G19" s="2"/>
    </row>
    <row r="20" spans="1:7" ht="12.75">
      <c r="A20" t="s">
        <v>13</v>
      </c>
      <c r="B20" s="1"/>
      <c r="C20" s="1">
        <f>monthly!B20+monthly!C20+monthly!D20+monthly!E20+monthly!F20+monthly!G20+monthly!H20+monthly!I20+monthly!J20+monthly!K20+monthly!L20+monthly!M20</f>
        <v>590696.23</v>
      </c>
      <c r="G20" s="2"/>
    </row>
    <row r="21" spans="1:7" ht="12.75">
      <c r="A21" t="s">
        <v>14</v>
      </c>
      <c r="B21" s="1"/>
      <c r="C21" s="1">
        <f>monthly!B21+monthly!C21+monthly!D21+monthly!E21+monthly!F21+monthly!G21+monthly!H21+monthly!I21+monthly!J21+monthly!K21+monthly!L21+monthly!M21</f>
        <v>12015691.2</v>
      </c>
      <c r="G21" s="2"/>
    </row>
    <row r="22" spans="1:7" ht="12.75">
      <c r="A22" t="s">
        <v>15</v>
      </c>
      <c r="B22" s="1"/>
      <c r="C22" s="1">
        <f>monthly!B22+monthly!C22+monthly!D22+monthly!E22+monthly!F22+monthly!G22+monthly!H22+monthly!I22+monthly!J22+monthly!K22+monthly!L22+monthly!M22</f>
        <v>48617942.31999999</v>
      </c>
      <c r="G22" s="1"/>
    </row>
    <row r="23" spans="1:7" ht="12.75">
      <c r="A23" t="s">
        <v>16</v>
      </c>
      <c r="B23" s="1"/>
      <c r="C23" s="1">
        <f>monthly!B23+monthly!C23+monthly!D23+monthly!E23+monthly!F23+monthly!G23+monthly!H23+monthly!I23+monthly!J23+monthly!K23+monthly!L23+monthly!M23</f>
        <v>13028818.629999999</v>
      </c>
      <c r="G23" s="2"/>
    </row>
    <row r="24" spans="1:7" ht="12.75">
      <c r="A24" t="s">
        <v>17</v>
      </c>
      <c r="B24" s="1"/>
      <c r="C24" s="1">
        <f>monthly!B24+monthly!C24+monthly!D24+monthly!E24+monthly!F24+monthly!G24+monthly!H24+monthly!I24+monthly!J24+monthly!K24+monthly!L24+monthly!M24</f>
        <v>35589123.69</v>
      </c>
      <c r="G24" s="2"/>
    </row>
    <row r="25" spans="1:7" ht="12.75">
      <c r="A25" t="s">
        <v>18</v>
      </c>
      <c r="B25" s="1"/>
      <c r="C25" s="1">
        <f>monthly!B25+monthly!C25+monthly!D25+monthly!E25+monthly!F25+monthly!G25+monthly!H25+monthly!I25+monthly!J25+monthly!K25+monthly!L25+monthly!M25</f>
        <v>1660660021.6290398</v>
      </c>
      <c r="G25" s="1"/>
    </row>
    <row r="26" spans="1:7" ht="12.75">
      <c r="A26" t="s">
        <v>19</v>
      </c>
      <c r="B26" s="1"/>
      <c r="C26" s="1">
        <f>monthly!B26+monthly!C26+monthly!D26+monthly!E26+monthly!F26+monthly!G26+monthly!H26+monthly!I26+monthly!J26+monthly!K26+monthly!L26+monthly!M26</f>
        <v>1309406662.3996463</v>
      </c>
      <c r="G26" s="2"/>
    </row>
    <row r="27" spans="1:7" ht="12.75">
      <c r="A27" t="s">
        <v>20</v>
      </c>
      <c r="B27" s="1"/>
      <c r="C27" s="1">
        <f>monthly!B27+monthly!C27+monthly!D27+monthly!E27+monthly!F27+monthly!G27+monthly!H27+monthly!I27+monthly!J27+monthly!K27+monthly!L27+monthly!M27</f>
        <v>286586613.12939364</v>
      </c>
      <c r="G27" s="1"/>
    </row>
    <row r="28" spans="1:7" ht="12.75">
      <c r="A28" t="s">
        <v>21</v>
      </c>
      <c r="B28" s="1"/>
      <c r="C28" s="1">
        <f>monthly!B28+monthly!C28+monthly!D28+monthly!E28+monthly!F28+monthly!G28+monthly!H28+monthly!I28+monthly!J28+monthly!K28+monthly!L28+monthly!M28</f>
        <v>286586613.12939364</v>
      </c>
      <c r="G28" s="2"/>
    </row>
    <row r="29" spans="1:7" ht="12.75">
      <c r="A29" t="s">
        <v>22</v>
      </c>
      <c r="B29" s="9"/>
      <c r="C29" s="1">
        <f>monthly!B29+monthly!C29+monthly!D29+monthly!E29+monthly!F29+monthly!G29+monthly!H29+monthly!I29+monthly!J29+monthly!K29+monthly!L29+monthly!M29</f>
        <v>0</v>
      </c>
      <c r="G29" s="2"/>
    </row>
    <row r="30" spans="1:7" ht="12.75">
      <c r="A30" t="s">
        <v>23</v>
      </c>
      <c r="B30" s="1"/>
      <c r="C30" s="1">
        <f>monthly!B30+monthly!C30+monthly!D30+monthly!E30+monthly!F30+monthly!G30+monthly!H30+monthly!I30+monthly!J30+monthly!K30+monthly!L30+monthly!M30</f>
        <v>64666746.1</v>
      </c>
      <c r="G30" s="2"/>
    </row>
    <row r="31" spans="1:7" ht="12.75">
      <c r="A31" t="s">
        <v>24</v>
      </c>
      <c r="B31" s="1"/>
      <c r="C31" s="1">
        <f>monthly!B31+monthly!C31+monthly!D31+monthly!E31+monthly!F31+monthly!G31+monthly!H31+monthly!I31+monthly!J31+monthly!K31+monthly!L31+monthly!M31</f>
        <v>628508256.3100001</v>
      </c>
      <c r="G31" s="2"/>
    </row>
    <row r="32" spans="1:7" ht="12.75">
      <c r="A32" t="s">
        <v>25</v>
      </c>
      <c r="B32" s="1"/>
      <c r="C32" s="1">
        <f>monthly!B32+monthly!C32+monthly!D32+monthly!E32+monthly!F32+monthly!G32+monthly!H32+monthly!I32+monthly!J32+monthly!K32+monthly!L32+monthly!M32</f>
        <v>1103953625.6</v>
      </c>
      <c r="G32" s="1"/>
    </row>
    <row r="33" spans="1:7" ht="12.75">
      <c r="A33" t="s">
        <v>26</v>
      </c>
      <c r="B33" s="1"/>
      <c r="C33" s="1">
        <f>monthly!B33+monthly!C33+monthly!D33+monthly!E33+monthly!F33+monthly!G33+monthly!H33+monthly!I33+monthly!J33+monthly!K33+monthly!L33+monthly!M33</f>
        <v>647785753.62</v>
      </c>
      <c r="G33" s="2"/>
    </row>
    <row r="34" spans="1:7" ht="12.75">
      <c r="A34" t="s">
        <v>27</v>
      </c>
      <c r="B34" s="1"/>
      <c r="C34" s="1">
        <f>monthly!B34+monthly!C34+monthly!D34+monthly!E34+monthly!F34+monthly!G34+monthly!H34+monthly!I34+monthly!J34+monthly!K34+monthly!L34+monthly!M34</f>
        <v>456167871.9799999</v>
      </c>
      <c r="G34" s="2"/>
    </row>
    <row r="35" spans="1:7" ht="12.75">
      <c r="A35" t="s">
        <v>28</v>
      </c>
      <c r="B35" s="1"/>
      <c r="C35" s="1">
        <f>monthly!B35+monthly!C35+monthly!D35+monthly!E35+monthly!F35+monthly!G35+monthly!H35+monthly!I35+monthly!J35+monthly!K35+monthly!L35+monthly!M35</f>
        <v>251702634.47</v>
      </c>
      <c r="G35" s="1"/>
    </row>
    <row r="36" spans="1:7" ht="12.75">
      <c r="A36" t="s">
        <v>29</v>
      </c>
      <c r="B36" s="1"/>
      <c r="C36" s="1">
        <f>monthly!B36+monthly!C36+monthly!D36+monthly!E36+monthly!F36+monthly!G36+monthly!H36+monthly!I36+monthly!J36+monthly!K36+monthly!L36+monthly!M36</f>
        <v>6929980.18</v>
      </c>
      <c r="G36" s="2"/>
    </row>
    <row r="37" spans="1:7" ht="12.75">
      <c r="A37" t="s">
        <v>30</v>
      </c>
      <c r="B37" s="1"/>
      <c r="C37" s="1">
        <f>monthly!B37+monthly!C37+monthly!D37+monthly!E37+monthly!F37+monthly!G37+monthly!H37+monthly!I37+monthly!J37+monthly!K37+monthly!L37+monthly!M37</f>
        <v>18845028.93</v>
      </c>
      <c r="G37" s="2"/>
    </row>
    <row r="38" spans="1:7" ht="12.75">
      <c r="A38" t="s">
        <v>31</v>
      </c>
      <c r="B38" s="1"/>
      <c r="C38" s="1">
        <f>monthly!B38+monthly!C38+monthly!D38+monthly!E38+monthly!F38+monthly!G38+monthly!H38+monthly!I38+monthly!J38+monthly!K38+monthly!L38+monthly!M38</f>
        <v>225292085.46</v>
      </c>
      <c r="G38" s="2"/>
    </row>
    <row r="39" spans="1:7" ht="12.75">
      <c r="A39" t="s">
        <v>32</v>
      </c>
      <c r="B39" s="1"/>
      <c r="C39" s="1">
        <f>monthly!B39+monthly!C39+monthly!D39+monthly!E39+monthly!F39+monthly!G39+monthly!H39+monthly!I39+monthly!J39+monthly!K39+monthly!L39+monthly!M39</f>
        <v>635539.9</v>
      </c>
      <c r="G39" s="2"/>
    </row>
    <row r="40" spans="1:7" ht="12.75">
      <c r="A40" t="s">
        <v>33</v>
      </c>
      <c r="B40" s="1"/>
      <c r="C40" s="1">
        <f>monthly!B40+monthly!C40+monthly!D40+monthly!E40+monthly!F40+monthly!G40+monthly!H40+monthly!I40+monthly!J40+monthly!K40+monthly!L40+monthly!M40</f>
        <v>9676636.19</v>
      </c>
      <c r="G40" s="2"/>
    </row>
    <row r="41" spans="1:7" ht="12.75">
      <c r="A41" t="s">
        <v>34</v>
      </c>
      <c r="B41" s="1"/>
      <c r="C41" s="1">
        <f>monthly!B41+monthly!C41+monthly!D41+monthly!E41+monthly!F41+monthly!G41+monthly!H41+monthly!I41+monthly!J41+monthly!K41+monthly!L41+monthly!M41</f>
        <v>154022356.04000002</v>
      </c>
      <c r="G41" s="2"/>
    </row>
    <row r="42" spans="1:7" ht="12.75">
      <c r="A42" t="s">
        <v>35</v>
      </c>
      <c r="B42" s="1"/>
      <c r="C42" s="1">
        <f>monthly!B42+monthly!C42+monthly!D42+monthly!E42+monthly!F42+monthly!G42+monthly!H42+monthly!I42+monthly!J42+monthly!K42+monthly!L42+monthly!M42</f>
        <v>19364318.4</v>
      </c>
      <c r="G42" s="2"/>
    </row>
    <row r="43" spans="1:7" ht="12.75">
      <c r="A43" t="s">
        <v>36</v>
      </c>
      <c r="B43" s="1"/>
      <c r="C43" s="1">
        <f>monthly!B43+monthly!C43+monthly!D43+monthly!E43+monthly!F43+monthly!G43+monthly!H43+monthly!I43+monthly!J43+monthly!K43+monthly!L43+monthly!M43</f>
        <v>9923399.1</v>
      </c>
      <c r="G43" s="2"/>
    </row>
    <row r="44" spans="1:7" ht="12.75">
      <c r="A44" t="s">
        <v>37</v>
      </c>
      <c r="B44" s="1"/>
      <c r="C44" s="1">
        <f>monthly!B44+monthly!C44+monthly!D44+monthly!E44+monthly!F44+monthly!G44+monthly!H44+monthly!I44+monthly!J44+monthly!K44+monthly!L44+monthly!M44</f>
        <v>107682279</v>
      </c>
      <c r="G44" s="2"/>
    </row>
    <row r="45" spans="1:7" ht="12.75">
      <c r="A45" t="s">
        <v>38</v>
      </c>
      <c r="B45" s="1"/>
      <c r="C45" s="1">
        <f>monthly!B45+monthly!C45+monthly!D45+monthly!E45+monthly!F45+monthly!G45+monthly!H45+monthly!I45+monthly!J45+monthly!K45+monthly!L45+monthly!M45</f>
        <v>1069501.6700000002</v>
      </c>
      <c r="G45" s="2"/>
    </row>
    <row r="46" spans="1:7" ht="12.75">
      <c r="A46" t="s">
        <v>39</v>
      </c>
      <c r="B46" s="3"/>
      <c r="C46" s="3" t="s">
        <v>66</v>
      </c>
      <c r="G46" s="3"/>
    </row>
    <row r="47" spans="1:7" ht="12.75">
      <c r="A47" t="s">
        <v>40</v>
      </c>
      <c r="B47" s="4"/>
      <c r="C47" s="1">
        <f>monthly!B47+monthly!C47+monthly!D47+monthly!E47+monthly!F47+monthly!G47+monthly!H47+monthly!I47+monthly!J47+monthly!K47+monthly!L47+monthly!M47</f>
        <v>29810324216.819046</v>
      </c>
      <c r="G47" s="4"/>
    </row>
    <row r="48" spans="1:7" ht="12.75">
      <c r="A48" t="s">
        <v>41</v>
      </c>
      <c r="B48" s="3"/>
      <c r="C48" s="3" t="s">
        <v>67</v>
      </c>
      <c r="G48" s="3"/>
    </row>
    <row r="49" spans="1:7" ht="12.75">
      <c r="A49" t="s">
        <v>2</v>
      </c>
      <c r="B49" s="3"/>
      <c r="C49" s="3" t="s">
        <v>65</v>
      </c>
      <c r="G49" s="3"/>
    </row>
    <row r="50" spans="1:7" ht="12.75">
      <c r="A50" t="s">
        <v>42</v>
      </c>
      <c r="B50" s="3"/>
      <c r="C50" s="1">
        <f>monthly!B50+monthly!C50+monthly!D50+monthly!E50+monthly!F50+monthly!G50+monthly!H50+monthly!I50+monthly!J50+monthly!K50+monthly!L50+monthly!M50</f>
        <v>1697603745.77</v>
      </c>
      <c r="G50" s="4"/>
    </row>
    <row r="51" spans="1:7" ht="12.75">
      <c r="A51" t="s">
        <v>43</v>
      </c>
      <c r="B51" s="3"/>
      <c r="C51" s="1">
        <f>monthly!B51+monthly!C51+monthly!D51+monthly!E51+monthly!F51+monthly!G51+monthly!H51+monthly!I51+monthly!J51+monthly!K51+monthly!L51+monthly!M51</f>
        <v>723041171.2983334</v>
      </c>
      <c r="G51" s="2"/>
    </row>
    <row r="52" spans="1:7" ht="12.75">
      <c r="A52" t="s">
        <v>44</v>
      </c>
      <c r="B52" s="3"/>
      <c r="C52" s="1">
        <f>monthly!B52+monthly!C52+monthly!D52+monthly!E52+monthly!F52+monthly!G52+monthly!H52+monthly!I52+monthly!J52+monthly!K52+monthly!L52+monthly!M52</f>
        <v>233032763.95</v>
      </c>
      <c r="G52" s="2"/>
    </row>
    <row r="53" spans="1:7" ht="12.75">
      <c r="A53" t="s">
        <v>45</v>
      </c>
      <c r="B53" s="3"/>
      <c r="C53" s="1">
        <f>monthly!B53+monthly!C53+monthly!D53+monthly!E53+monthly!F53+monthly!G53+monthly!H53+monthly!I53+monthly!J53+monthly!K53+monthly!L53+monthly!M53</f>
        <v>444469914.4766667</v>
      </c>
      <c r="G53" s="2"/>
    </row>
    <row r="54" spans="1:7" ht="12.75">
      <c r="A54" t="s">
        <v>46</v>
      </c>
      <c r="B54" s="3"/>
      <c r="C54" s="1">
        <f>monthly!B54+monthly!C54+monthly!D54+monthly!E54+monthly!F54+monthly!G54+monthly!H54+monthly!I54+monthly!J54+monthly!K54+monthly!L54+monthly!M54</f>
        <v>297059896.045</v>
      </c>
      <c r="G54" s="2"/>
    </row>
    <row r="55" spans="1:7" ht="12.75">
      <c r="A55" t="s">
        <v>47</v>
      </c>
      <c r="B55" s="3"/>
      <c r="C55" s="1">
        <f>monthly!B55+monthly!C55+monthly!D55+monthly!E55+monthly!F55+monthly!G55+monthly!H55+monthly!I55+monthly!J55+monthly!K55+monthly!L55+monthly!M55</f>
        <v>6445395.56</v>
      </c>
      <c r="G55" s="2"/>
    </row>
    <row r="56" spans="1:7" ht="12.75">
      <c r="A56" t="s">
        <v>48</v>
      </c>
      <c r="B56" s="4"/>
      <c r="C56" s="1">
        <f>monthly!B56+monthly!C56+monthly!D56+monthly!E56+monthly!F56+monthly!G56+monthly!H56+monthly!I56+monthly!J56+monthly!K56+monthly!L56+monthly!M56</f>
        <v>24157222.769999996</v>
      </c>
      <c r="G56" s="2"/>
    </row>
    <row r="57" spans="1:7" ht="12.75">
      <c r="A57" t="s">
        <v>49</v>
      </c>
      <c r="B57" s="4"/>
      <c r="C57" s="1">
        <f>monthly!B57+monthly!C57+monthly!D57+monthly!E57+monthly!F57+monthly!G57+monthly!H57+monthly!I57+monthly!J57+monthly!K57+monthly!L57+monthly!M57</f>
        <v>866129070.5</v>
      </c>
      <c r="G57" s="4"/>
    </row>
    <row r="58" spans="1:7" ht="12.75">
      <c r="A58" t="s">
        <v>50</v>
      </c>
      <c r="B58" s="4"/>
      <c r="C58" s="1">
        <f>monthly!B58+monthly!C58+monthly!D58+monthly!E58+monthly!F58+monthly!G58+monthly!H58+monthly!I58+monthly!J58+monthly!K58+monthly!L58+monthly!M58</f>
        <v>83595545.68</v>
      </c>
      <c r="G58" s="2"/>
    </row>
    <row r="59" spans="1:7" ht="12.75">
      <c r="A59" t="s">
        <v>51</v>
      </c>
      <c r="B59" s="4"/>
      <c r="C59" s="1">
        <f>monthly!B59+monthly!C59+monthly!D59+monthly!E59+monthly!F59+monthly!G59+monthly!H59+monthly!I59+monthly!J59+monthly!K59+monthly!L59+monthly!M59</f>
        <v>601171009.7499999</v>
      </c>
      <c r="G59" s="2"/>
    </row>
    <row r="60" spans="1:7" ht="12.75">
      <c r="A60" t="s">
        <v>52</v>
      </c>
      <c r="B60" s="4"/>
      <c r="C60" s="1">
        <f>monthly!B60+monthly!C60+monthly!D60+monthly!E60+monthly!F60+monthly!G60+monthly!H60+monthly!I60+monthly!J60+monthly!K60+monthly!L60+monthly!M60</f>
        <v>181362515.07000002</v>
      </c>
      <c r="G60" s="2"/>
    </row>
    <row r="61" spans="1:7" ht="12.75">
      <c r="A61" t="s">
        <v>53</v>
      </c>
      <c r="B61" s="4"/>
      <c r="C61" s="1">
        <f>monthly!B61+monthly!C61+monthly!D61+monthly!E61+monthly!F61+monthly!G61+monthly!H61+monthly!I61+monthly!J61+monthly!K61+monthly!L61+monthly!M61</f>
        <v>858918336.5047466</v>
      </c>
      <c r="G61" s="2"/>
    </row>
    <row r="62" spans="1:7" ht="12.75">
      <c r="A62" t="s">
        <v>54</v>
      </c>
      <c r="B62" s="3"/>
      <c r="C62" s="1">
        <f>monthly!B62+monthly!C62+monthly!D62+monthly!E62+monthly!F62+monthly!G62+monthly!H62+monthly!I62+monthly!J62+monthly!K62+monthly!L62+monthly!M62</f>
        <v>0</v>
      </c>
      <c r="G62" s="2"/>
    </row>
    <row r="63" spans="1:7" ht="12.75">
      <c r="A63" t="s">
        <v>39</v>
      </c>
      <c r="B63" s="3"/>
      <c r="C63" s="3" t="s">
        <v>66</v>
      </c>
      <c r="G63" s="3"/>
    </row>
    <row r="64" spans="1:7" ht="12.75">
      <c r="A64" t="s">
        <v>55</v>
      </c>
      <c r="B64" s="4"/>
      <c r="C64" s="1">
        <f>monthly!B64+monthly!C64+monthly!D64+monthly!E64+monthly!F64+monthly!G64+monthly!H64+monthly!I64+monthly!J64+monthly!K64+monthly!L64+monthly!M64</f>
        <v>3453253771.104746</v>
      </c>
      <c r="G64" s="4"/>
    </row>
    <row r="65" spans="1:7" ht="12.75">
      <c r="A65" t="s">
        <v>39</v>
      </c>
      <c r="B65" s="3"/>
      <c r="C65" s="3" t="s">
        <v>66</v>
      </c>
      <c r="G65" s="3"/>
    </row>
    <row r="66" spans="1:7" ht="12.75">
      <c r="A66" t="s">
        <v>56</v>
      </c>
      <c r="B66" s="4"/>
      <c r="C66" s="1">
        <f>monthly!B66+monthly!C66+monthly!D66+monthly!E66+monthly!F66+monthly!G66+monthly!H66+monthly!I66+monthly!J66+monthly!K66+monthly!L66+monthly!M66</f>
        <v>33263577987.923786</v>
      </c>
      <c r="G66" s="4"/>
    </row>
    <row r="68" ht="12.75">
      <c r="A68" t="s">
        <v>68</v>
      </c>
    </row>
    <row r="69" ht="12.75">
      <c r="A69" t="s">
        <v>69</v>
      </c>
    </row>
    <row r="70" ht="12.75">
      <c r="A70" t="s">
        <v>70</v>
      </c>
    </row>
    <row r="75" ht="12.75">
      <c r="A75" t="s">
        <v>71</v>
      </c>
    </row>
    <row r="76" ht="12.75">
      <c r="A76" t="s">
        <v>72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310"/>
  <sheetViews>
    <sheetView zoomScalePageLayoutView="0" workbookViewId="0" topLeftCell="A1">
      <pane xSplit="1" ySplit="9" topLeftCell="K2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26" sqref="M26"/>
    </sheetView>
  </sheetViews>
  <sheetFormatPr defaultColWidth="9.33203125" defaultRowHeight="12.75"/>
  <cols>
    <col min="1" max="1" width="56" style="0" bestFit="1" customWidth="1"/>
    <col min="2" max="14" width="20.16015625" style="0" bestFit="1" customWidth="1"/>
  </cols>
  <sheetData>
    <row r="1" spans="1:14" ht="12.75">
      <c r="A1" t="s">
        <v>74</v>
      </c>
      <c r="N1" t="s">
        <v>60</v>
      </c>
    </row>
    <row r="2" ht="12.75">
      <c r="N2" t="s">
        <v>61</v>
      </c>
    </row>
    <row r="4" spans="1:14" ht="12.75">
      <c r="A4" s="12" t="s">
        <v>62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2.75">
      <c r="N7" s="6"/>
    </row>
    <row r="8" spans="1:14" ht="12.75">
      <c r="A8" t="s">
        <v>1</v>
      </c>
      <c r="B8" s="11">
        <v>39264</v>
      </c>
      <c r="C8" s="11">
        <v>39295</v>
      </c>
      <c r="D8" s="11">
        <v>39326</v>
      </c>
      <c r="E8" s="11">
        <v>39356</v>
      </c>
      <c r="F8" s="11">
        <v>39387</v>
      </c>
      <c r="G8" s="11">
        <v>39417</v>
      </c>
      <c r="H8" s="11">
        <v>39448</v>
      </c>
      <c r="I8" s="11">
        <v>39479</v>
      </c>
      <c r="J8" s="11">
        <v>39508</v>
      </c>
      <c r="K8" s="11">
        <v>39539</v>
      </c>
      <c r="L8" s="11">
        <v>39569</v>
      </c>
      <c r="M8" s="11">
        <v>39600</v>
      </c>
      <c r="N8" s="3" t="s">
        <v>75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1764658057.6400008</v>
      </c>
      <c r="C10" s="1">
        <v>1702819905.74</v>
      </c>
      <c r="D10" s="1">
        <v>1631921437.6599998</v>
      </c>
      <c r="E10" s="1">
        <v>1622932790.1999981</v>
      </c>
      <c r="F10" s="1">
        <v>1666111221.24</v>
      </c>
      <c r="G10" s="1">
        <v>1743902916.23</v>
      </c>
      <c r="H10" s="1">
        <v>1892992847.72</v>
      </c>
      <c r="I10" s="1">
        <v>1652085674.54</v>
      </c>
      <c r="J10" s="1">
        <v>1713484348.0900002</v>
      </c>
      <c r="K10" s="1">
        <v>1845894174.5100002</v>
      </c>
      <c r="L10" s="1">
        <v>1684671841.27</v>
      </c>
      <c r="M10" s="1">
        <v>1647619127.0300024</v>
      </c>
      <c r="N10" s="7">
        <f>+SUM(B10:M10)</f>
        <v>20569094341.870003</v>
      </c>
    </row>
    <row r="11" spans="1:14" ht="12.75">
      <c r="A11" t="s">
        <v>4</v>
      </c>
      <c r="B11" s="2">
        <v>1624256942.583948</v>
      </c>
      <c r="C11" s="2">
        <v>1565081418.6248074</v>
      </c>
      <c r="D11" s="2">
        <v>1496011705.9142396</v>
      </c>
      <c r="E11" s="2">
        <v>1486868103.355824</v>
      </c>
      <c r="F11" s="2">
        <v>1529156702.4235747</v>
      </c>
      <c r="G11" s="2">
        <v>1603111612.1730094</v>
      </c>
      <c r="H11" s="2">
        <v>1750661672.3543558</v>
      </c>
      <c r="I11" s="2">
        <v>1515816820.2298152</v>
      </c>
      <c r="J11" s="2">
        <v>1578449924.468045</v>
      </c>
      <c r="K11" s="2">
        <v>1710761904.234261</v>
      </c>
      <c r="L11" s="2">
        <v>1547621487.6871154</v>
      </c>
      <c r="M11" s="2">
        <v>1510776794.46677</v>
      </c>
      <c r="N11" s="7">
        <f aca="true" t="shared" si="0" ref="N11:N45">+SUM(B11:M11)</f>
        <v>18918575088.515766</v>
      </c>
    </row>
    <row r="12" spans="1:14" ht="12.75">
      <c r="A12" t="s">
        <v>5</v>
      </c>
      <c r="B12" s="2">
        <v>50515188.476053014</v>
      </c>
      <c r="C12" s="2">
        <v>48109693.655192666</v>
      </c>
      <c r="D12" s="2">
        <v>45264936.34576043</v>
      </c>
      <c r="E12" s="2">
        <v>46352585.36417411</v>
      </c>
      <c r="F12" s="2">
        <v>45831305.24642532</v>
      </c>
      <c r="G12" s="2">
        <v>49923214.76699072</v>
      </c>
      <c r="H12" s="2">
        <v>50720251.925644204</v>
      </c>
      <c r="I12" s="2">
        <v>43186256.24018468</v>
      </c>
      <c r="J12" s="2">
        <v>44964925.49195504</v>
      </c>
      <c r="K12" s="2">
        <v>46482234.8957391</v>
      </c>
      <c r="L12" s="2">
        <v>45179931.31288459</v>
      </c>
      <c r="M12" s="2">
        <v>41700181.2932325</v>
      </c>
      <c r="N12" s="7">
        <f t="shared" si="0"/>
        <v>558230705.0142363</v>
      </c>
    </row>
    <row r="13" spans="1:14" ht="12.75">
      <c r="A13" t="s">
        <v>6</v>
      </c>
      <c r="B13" s="2">
        <v>89885926.58</v>
      </c>
      <c r="C13" s="2">
        <v>89628793.45999995</v>
      </c>
      <c r="D13" s="2">
        <v>90644795.39999998</v>
      </c>
      <c r="E13" s="2">
        <v>89712101.47999996</v>
      </c>
      <c r="F13" s="2">
        <v>91123213.57</v>
      </c>
      <c r="G13" s="2">
        <v>90868089.29000002</v>
      </c>
      <c r="H13" s="2">
        <v>91610923.44</v>
      </c>
      <c r="I13" s="2">
        <v>93082598.07000001</v>
      </c>
      <c r="J13" s="2">
        <v>90069498.13</v>
      </c>
      <c r="K13" s="2">
        <v>88650035.38</v>
      </c>
      <c r="L13" s="2">
        <v>91870422.26999994</v>
      </c>
      <c r="M13" s="2">
        <v>95142151.26999998</v>
      </c>
      <c r="N13" s="7">
        <f t="shared" si="0"/>
        <v>1092288548.3400002</v>
      </c>
    </row>
    <row r="14" spans="1:14" ht="12.75">
      <c r="A14" t="s">
        <v>7</v>
      </c>
      <c r="B14" s="2">
        <v>157319483.47000003</v>
      </c>
      <c r="C14" s="2">
        <v>48240559.32</v>
      </c>
      <c r="D14" s="2">
        <v>252557098.95</v>
      </c>
      <c r="E14" s="2">
        <v>224376192.08999997</v>
      </c>
      <c r="F14" s="2">
        <v>56615535.95</v>
      </c>
      <c r="G14" s="2">
        <v>318034385.28000003</v>
      </c>
      <c r="H14" s="2">
        <v>118975275.39000002</v>
      </c>
      <c r="I14" s="2">
        <v>59825589.67</v>
      </c>
      <c r="J14" s="2">
        <v>275113245.22</v>
      </c>
      <c r="K14" s="2">
        <v>275113245.22</v>
      </c>
      <c r="L14" s="2">
        <v>158902908.32</v>
      </c>
      <c r="M14" s="2">
        <v>260467428.11000004</v>
      </c>
      <c r="N14" s="7">
        <f t="shared" si="0"/>
        <v>2205540946.9900002</v>
      </c>
    </row>
    <row r="15" spans="1:14" ht="12.75">
      <c r="A15" t="s">
        <v>8</v>
      </c>
      <c r="B15" s="2">
        <v>249527189.91</v>
      </c>
      <c r="C15" s="2">
        <v>215062989.88</v>
      </c>
      <c r="D15" s="2">
        <v>171662448.39</v>
      </c>
      <c r="E15" s="2">
        <v>179324268.51</v>
      </c>
      <c r="F15" s="2">
        <v>179287970.52</v>
      </c>
      <c r="G15" s="2">
        <v>151461529.15</v>
      </c>
      <c r="H15" s="2">
        <v>168888089.76</v>
      </c>
      <c r="I15" s="2">
        <v>117464298.65</v>
      </c>
      <c r="J15" s="2">
        <v>130640172.78</v>
      </c>
      <c r="K15" s="2">
        <v>148418705.32</v>
      </c>
      <c r="L15" s="2">
        <v>138978649.51</v>
      </c>
      <c r="M15" s="2">
        <v>133010656.85</v>
      </c>
      <c r="N15" s="7">
        <f t="shared" si="0"/>
        <v>1983726969.2299998</v>
      </c>
    </row>
    <row r="16" spans="1:14" ht="12.75">
      <c r="A16" t="s">
        <v>9</v>
      </c>
      <c r="B16" s="2">
        <v>1492966.46</v>
      </c>
      <c r="C16" s="2">
        <v>1682284.54</v>
      </c>
      <c r="D16" s="2">
        <v>2498004.78</v>
      </c>
      <c r="E16" s="2">
        <v>187385901.24</v>
      </c>
      <c r="F16" s="2">
        <v>2939352.97</v>
      </c>
      <c r="G16" s="2">
        <v>3730009.14</v>
      </c>
      <c r="H16" s="2">
        <v>1319974.34</v>
      </c>
      <c r="I16" s="2">
        <v>88826420.23</v>
      </c>
      <c r="J16" s="2">
        <v>67537900.14</v>
      </c>
      <c r="K16" s="2">
        <v>67537900.14</v>
      </c>
      <c r="L16" s="2">
        <v>1631992.76</v>
      </c>
      <c r="M16" s="2">
        <v>183584985.35999998</v>
      </c>
      <c r="N16" s="7">
        <f t="shared" si="0"/>
        <v>610167692.0999999</v>
      </c>
    </row>
    <row r="17" spans="1:14" ht="12.75">
      <c r="A17" t="s">
        <v>10</v>
      </c>
      <c r="B17" s="1">
        <v>60132846.8</v>
      </c>
      <c r="C17" s="1">
        <v>50798746.75</v>
      </c>
      <c r="D17" s="1">
        <v>38454619.13</v>
      </c>
      <c r="E17" s="1">
        <v>41427536.03</v>
      </c>
      <c r="F17" s="1">
        <v>35083954.54000001</v>
      </c>
      <c r="G17" s="1">
        <v>35054452.13</v>
      </c>
      <c r="H17" s="1">
        <v>37462529.88999999</v>
      </c>
      <c r="I17" s="1">
        <v>25448611.240000002</v>
      </c>
      <c r="J17" s="1">
        <v>28621075.98</v>
      </c>
      <c r="K17" s="1">
        <v>28621075.98</v>
      </c>
      <c r="L17" s="1">
        <v>27494985.03</v>
      </c>
      <c r="M17" s="1">
        <v>25997171.200000003</v>
      </c>
      <c r="N17" s="7">
        <f t="shared" si="0"/>
        <v>434597604.7</v>
      </c>
    </row>
    <row r="18" spans="1:14" ht="12.75">
      <c r="A18" t="s">
        <v>11</v>
      </c>
      <c r="B18" s="2">
        <v>572392.14</v>
      </c>
      <c r="C18" s="2">
        <v>274766.77</v>
      </c>
      <c r="D18" s="2">
        <v>200438.57</v>
      </c>
      <c r="E18" s="2">
        <v>270969.03</v>
      </c>
      <c r="F18" s="2">
        <v>145060.65</v>
      </c>
      <c r="G18" s="2">
        <v>90913.69</v>
      </c>
      <c r="H18" s="2">
        <v>109903.01</v>
      </c>
      <c r="I18" s="2">
        <v>103114.61</v>
      </c>
      <c r="J18" s="2">
        <v>88644.96</v>
      </c>
      <c r="K18" s="2">
        <v>88644.96</v>
      </c>
      <c r="L18" s="2">
        <v>88798.48</v>
      </c>
      <c r="M18" s="2">
        <v>71962.93</v>
      </c>
      <c r="N18" s="7">
        <f t="shared" si="0"/>
        <v>2105609.8</v>
      </c>
    </row>
    <row r="19" spans="1:14" ht="12.75">
      <c r="A19" t="s">
        <v>12</v>
      </c>
      <c r="B19" s="2">
        <v>59502825.76</v>
      </c>
      <c r="C19" s="2">
        <v>50518478.36</v>
      </c>
      <c r="D19" s="2">
        <v>38253134.18</v>
      </c>
      <c r="E19" s="2">
        <v>41156402.37</v>
      </c>
      <c r="F19" s="2">
        <v>34938893.89000001</v>
      </c>
      <c r="G19" s="2">
        <v>34963538.440000005</v>
      </c>
      <c r="H19" s="2">
        <v>37351756.129999995</v>
      </c>
      <c r="I19" s="2">
        <v>25300770.650000002</v>
      </c>
      <c r="J19" s="2">
        <v>28340855.44</v>
      </c>
      <c r="K19" s="2">
        <v>28340855.44</v>
      </c>
      <c r="L19" s="2">
        <v>27367884.150000002</v>
      </c>
      <c r="M19" s="2">
        <v>25865903.860000003</v>
      </c>
      <c r="N19" s="7">
        <f t="shared" si="0"/>
        <v>431901298.66999996</v>
      </c>
    </row>
    <row r="20" spans="1:14" ht="12.75">
      <c r="A20" t="s">
        <v>13</v>
      </c>
      <c r="B20" s="2">
        <v>57628.9</v>
      </c>
      <c r="C20" s="2">
        <v>5501.62</v>
      </c>
      <c r="D20" s="2">
        <v>1046.38</v>
      </c>
      <c r="E20" s="2">
        <v>164.63</v>
      </c>
      <c r="F20" s="2">
        <v>0</v>
      </c>
      <c r="G20" s="2">
        <v>0</v>
      </c>
      <c r="H20" s="2">
        <v>870.75</v>
      </c>
      <c r="I20" s="2">
        <v>44725.98</v>
      </c>
      <c r="J20" s="2">
        <v>191575.58</v>
      </c>
      <c r="K20" s="2">
        <v>191575.58</v>
      </c>
      <c r="L20" s="2">
        <v>38302.4</v>
      </c>
      <c r="M20" s="2">
        <v>59304.41</v>
      </c>
      <c r="N20" s="7">
        <f t="shared" si="0"/>
        <v>590696.23</v>
      </c>
    </row>
    <row r="21" spans="1:14" ht="12.75">
      <c r="A21" t="s">
        <v>14</v>
      </c>
      <c r="B21" s="2">
        <v>850000.81</v>
      </c>
      <c r="C21" s="2">
        <v>757844.51</v>
      </c>
      <c r="D21" s="2">
        <v>1095730.74</v>
      </c>
      <c r="E21" s="2">
        <v>1255585.17</v>
      </c>
      <c r="F21" s="2">
        <v>1660162.81</v>
      </c>
      <c r="G21" s="2">
        <v>432043.67</v>
      </c>
      <c r="H21" s="2">
        <v>984054.29</v>
      </c>
      <c r="I21" s="2">
        <v>1623557.7</v>
      </c>
      <c r="J21" s="2">
        <v>351838.55</v>
      </c>
      <c r="K21" s="2">
        <v>351838.55</v>
      </c>
      <c r="L21" s="2">
        <v>366853.2</v>
      </c>
      <c r="M21" s="2">
        <v>2286181.2</v>
      </c>
      <c r="N21" s="7">
        <f t="shared" si="0"/>
        <v>12015691.2</v>
      </c>
    </row>
    <row r="22" spans="1:14" ht="12.75">
      <c r="A22" t="s">
        <v>15</v>
      </c>
      <c r="B22" s="1">
        <v>7969737.36</v>
      </c>
      <c r="C22" s="1">
        <v>800208.49</v>
      </c>
      <c r="D22" s="1">
        <v>2271303.84</v>
      </c>
      <c r="E22" s="1">
        <v>7832731.0600000005</v>
      </c>
      <c r="F22" s="1">
        <v>742895.13</v>
      </c>
      <c r="G22" s="1">
        <v>3135156.32</v>
      </c>
      <c r="H22" s="1">
        <v>7871847.45</v>
      </c>
      <c r="I22" s="1">
        <v>945520.15</v>
      </c>
      <c r="J22" s="1">
        <v>1923896.24</v>
      </c>
      <c r="K22" s="1">
        <v>1923896.24</v>
      </c>
      <c r="L22" s="1">
        <v>10154812.23</v>
      </c>
      <c r="M22" s="1">
        <v>3045937.81</v>
      </c>
      <c r="N22" s="7">
        <f t="shared" si="0"/>
        <v>48617942.31999999</v>
      </c>
    </row>
    <row r="23" spans="1:14" ht="12.75">
      <c r="A23" t="s">
        <v>16</v>
      </c>
      <c r="B23" s="2">
        <v>791557.78</v>
      </c>
      <c r="C23" s="2">
        <v>800208.49</v>
      </c>
      <c r="D23" s="2">
        <v>827750.92</v>
      </c>
      <c r="E23" s="2">
        <v>921981.56</v>
      </c>
      <c r="F23" s="2">
        <v>742895.13</v>
      </c>
      <c r="G23" s="2">
        <v>1657312.42</v>
      </c>
      <c r="H23" s="2">
        <v>1412795.95</v>
      </c>
      <c r="I23" s="2">
        <v>945520.15</v>
      </c>
      <c r="J23" s="2">
        <v>1093761.69</v>
      </c>
      <c r="K23" s="2">
        <v>1093761.69</v>
      </c>
      <c r="L23" s="2">
        <v>1903191.98</v>
      </c>
      <c r="M23" s="2">
        <v>838080.87</v>
      </c>
      <c r="N23" s="7">
        <f t="shared" si="0"/>
        <v>13028818.629999999</v>
      </c>
    </row>
    <row r="24" spans="1:14" ht="12.75">
      <c r="A24" t="s">
        <v>17</v>
      </c>
      <c r="B24" s="2">
        <v>7178179.58</v>
      </c>
      <c r="C24" s="2">
        <v>0</v>
      </c>
      <c r="D24" s="2">
        <v>1443552.92</v>
      </c>
      <c r="E24" s="2">
        <v>6910749.5</v>
      </c>
      <c r="F24" s="2">
        <v>0</v>
      </c>
      <c r="G24" s="2">
        <v>1477843.9</v>
      </c>
      <c r="H24" s="2">
        <v>6459051.5</v>
      </c>
      <c r="I24" s="2">
        <v>0</v>
      </c>
      <c r="J24" s="2">
        <v>830134.55</v>
      </c>
      <c r="K24" s="2">
        <v>830134.55</v>
      </c>
      <c r="L24" s="2">
        <v>8251620.25</v>
      </c>
      <c r="M24" s="2">
        <v>2207856.94</v>
      </c>
      <c r="N24" s="7">
        <f t="shared" si="0"/>
        <v>35589123.69</v>
      </c>
    </row>
    <row r="25" spans="1:14" ht="12.75">
      <c r="A25" t="s">
        <v>18</v>
      </c>
      <c r="B25" s="1">
        <v>132549329.28913891</v>
      </c>
      <c r="C25" s="1">
        <v>137315795.49308014</v>
      </c>
      <c r="D25" s="1">
        <v>142928348.83853933</v>
      </c>
      <c r="E25" s="1">
        <v>129384542.0737428</v>
      </c>
      <c r="F25" s="1">
        <v>138332369.96894217</v>
      </c>
      <c r="G25" s="1">
        <v>133542106.2148722</v>
      </c>
      <c r="H25" s="1">
        <v>136250805.81883505</v>
      </c>
      <c r="I25" s="1">
        <v>139492126.03779504</v>
      </c>
      <c r="J25" s="1">
        <v>139742751.06747338</v>
      </c>
      <c r="K25" s="1">
        <v>149875493.07541648</v>
      </c>
      <c r="L25" s="1">
        <v>141924587.3021954</v>
      </c>
      <c r="M25" s="1">
        <v>139321766.44900894</v>
      </c>
      <c r="N25" s="7">
        <f t="shared" si="0"/>
        <v>1660660021.6290398</v>
      </c>
    </row>
    <row r="26" spans="1:14" ht="12.75">
      <c r="A26" t="s">
        <v>19</v>
      </c>
      <c r="B26" s="1">
        <v>106603971.32313935</v>
      </c>
      <c r="C26" s="1">
        <v>109544485.09929842</v>
      </c>
      <c r="D26" s="1">
        <v>112131827.84232944</v>
      </c>
      <c r="E26" s="1">
        <v>102656856.02666819</v>
      </c>
      <c r="F26" s="1">
        <v>109335706.55807471</v>
      </c>
      <c r="G26" s="1">
        <v>105044910.40298322</v>
      </c>
      <c r="H26" s="1">
        <v>108161208.0021041</v>
      </c>
      <c r="I26" s="1">
        <v>109450051.63075252</v>
      </c>
      <c r="J26" s="1">
        <v>109686199.91043088</v>
      </c>
      <c r="K26" s="1">
        <v>116184497.08507869</v>
      </c>
      <c r="L26" s="1">
        <v>110391143.77977543</v>
      </c>
      <c r="M26" s="1">
        <v>110215804.7390112</v>
      </c>
      <c r="N26" s="7">
        <f t="shared" si="0"/>
        <v>1309406662.3996463</v>
      </c>
    </row>
    <row r="27" spans="1:14" ht="12.75">
      <c r="A27" t="s">
        <v>20</v>
      </c>
      <c r="B27" s="1">
        <v>22567919.815999556</v>
      </c>
      <c r="C27" s="1">
        <v>24021200.033781707</v>
      </c>
      <c r="D27" s="1">
        <v>25288317.976209886</v>
      </c>
      <c r="E27" s="1">
        <v>22197434.75707461</v>
      </c>
      <c r="F27" s="1">
        <v>25102188.170867458</v>
      </c>
      <c r="G27" s="1">
        <v>23238050.031888977</v>
      </c>
      <c r="H27" s="1">
        <v>22082983.41673096</v>
      </c>
      <c r="I27" s="1">
        <v>24409877.5470425</v>
      </c>
      <c r="J27" s="1">
        <v>24518935.077042498</v>
      </c>
      <c r="K27" s="1">
        <v>24936608.680337775</v>
      </c>
      <c r="L27" s="1">
        <v>24428616.522419985</v>
      </c>
      <c r="M27" s="1">
        <v>23794481.099997725</v>
      </c>
      <c r="N27" s="7">
        <f t="shared" si="0"/>
        <v>286586613.12939364</v>
      </c>
    </row>
    <row r="28" spans="1:14" ht="12.75">
      <c r="A28" t="s">
        <v>21</v>
      </c>
      <c r="B28" s="2">
        <v>22567919.815999556</v>
      </c>
      <c r="C28" s="2">
        <v>24021200.033781707</v>
      </c>
      <c r="D28" s="2">
        <v>25288317.976209886</v>
      </c>
      <c r="E28" s="2">
        <v>22197434.75707461</v>
      </c>
      <c r="F28" s="2">
        <v>25102188.170867458</v>
      </c>
      <c r="G28" s="2">
        <v>23238050.031888977</v>
      </c>
      <c r="H28" s="2">
        <v>22082983.41673096</v>
      </c>
      <c r="I28" s="2">
        <v>24409877.5470425</v>
      </c>
      <c r="J28" s="2">
        <v>24518935.077042498</v>
      </c>
      <c r="K28" s="2">
        <v>24936608.680337775</v>
      </c>
      <c r="L28" s="2">
        <v>24428616.522419985</v>
      </c>
      <c r="M28" s="2">
        <v>23794481.099997725</v>
      </c>
      <c r="N28" s="7">
        <f t="shared" si="0"/>
        <v>286586613.12939364</v>
      </c>
    </row>
    <row r="29" spans="1:14" ht="12.7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2">
        <v>3377438.15</v>
      </c>
      <c r="C30" s="2">
        <v>3750110.36</v>
      </c>
      <c r="D30" s="2">
        <v>5508203.0200000005</v>
      </c>
      <c r="E30" s="2">
        <v>4530251.29</v>
      </c>
      <c r="F30" s="2">
        <v>3894475.24</v>
      </c>
      <c r="G30" s="2">
        <v>5259145.78</v>
      </c>
      <c r="H30" s="2">
        <v>6006614.4</v>
      </c>
      <c r="I30" s="2">
        <v>5632196.86</v>
      </c>
      <c r="J30" s="2">
        <v>5537616.08</v>
      </c>
      <c r="K30" s="2">
        <v>8754387.31</v>
      </c>
      <c r="L30" s="2">
        <v>7104827</v>
      </c>
      <c r="M30" s="2">
        <v>5311480.61</v>
      </c>
      <c r="N30" s="7">
        <f t="shared" si="0"/>
        <v>64666746.1</v>
      </c>
    </row>
    <row r="31" spans="1:14" ht="12.75">
      <c r="A31" t="s">
        <v>24</v>
      </c>
      <c r="B31" s="2">
        <v>51231420.82999999</v>
      </c>
      <c r="C31" s="2">
        <v>52204401.20000001</v>
      </c>
      <c r="D31" s="2">
        <v>54187062.74</v>
      </c>
      <c r="E31" s="2">
        <v>48954713.940000005</v>
      </c>
      <c r="F31" s="2">
        <v>53502440.83</v>
      </c>
      <c r="G31" s="2">
        <v>50230856.77999999</v>
      </c>
      <c r="H31" s="2">
        <v>50930510.33</v>
      </c>
      <c r="I31" s="2">
        <v>52757825.93000001</v>
      </c>
      <c r="J31" s="2">
        <v>52724471.54999999</v>
      </c>
      <c r="K31" s="2">
        <v>55772847.65</v>
      </c>
      <c r="L31" s="2">
        <v>53278904.20999999</v>
      </c>
      <c r="M31" s="2">
        <v>52732800.32</v>
      </c>
      <c r="N31" s="7">
        <f t="shared" si="0"/>
        <v>628508256.3100001</v>
      </c>
    </row>
    <row r="32" spans="1:14" ht="12.75">
      <c r="A32" t="s">
        <v>25</v>
      </c>
      <c r="B32" s="1">
        <v>111877280.98</v>
      </c>
      <c r="C32" s="1">
        <v>92572076.00999999</v>
      </c>
      <c r="D32" s="1">
        <v>100991687.00999999</v>
      </c>
      <c r="E32" s="1">
        <v>99317477.85</v>
      </c>
      <c r="F32" s="1">
        <v>94891809.83</v>
      </c>
      <c r="G32" s="1">
        <v>90826069</v>
      </c>
      <c r="H32" s="1">
        <v>84834733.94999999</v>
      </c>
      <c r="I32" s="1">
        <v>86169887.05</v>
      </c>
      <c r="J32" s="1">
        <v>84357063.13</v>
      </c>
      <c r="K32" s="1">
        <v>84308058.4</v>
      </c>
      <c r="L32" s="1">
        <v>86555448.42</v>
      </c>
      <c r="M32" s="1">
        <v>87252033.97</v>
      </c>
      <c r="N32" s="7">
        <f t="shared" si="0"/>
        <v>1103953625.6</v>
      </c>
    </row>
    <row r="33" spans="1:14" ht="12.75">
      <c r="A33" t="s">
        <v>26</v>
      </c>
      <c r="B33" s="2">
        <v>74427952.35000001</v>
      </c>
      <c r="C33" s="2">
        <v>55168398.39</v>
      </c>
      <c r="D33" s="2">
        <v>63339421.72</v>
      </c>
      <c r="E33" s="2">
        <v>62064195.5</v>
      </c>
      <c r="F33" s="2">
        <v>57521989.46</v>
      </c>
      <c r="G33" s="2">
        <v>53499902.53</v>
      </c>
      <c r="H33" s="2">
        <v>47232544.72</v>
      </c>
      <c r="I33" s="2">
        <v>48035477.4</v>
      </c>
      <c r="J33" s="2">
        <v>46438125.510000005</v>
      </c>
      <c r="K33" s="2">
        <v>46438125.510000005</v>
      </c>
      <c r="L33" s="2">
        <v>46194823.78</v>
      </c>
      <c r="M33" s="2">
        <v>47424796.75</v>
      </c>
      <c r="N33" s="7">
        <f t="shared" si="0"/>
        <v>647785753.62</v>
      </c>
    </row>
    <row r="34" spans="1:14" ht="12.75">
      <c r="A34" t="s">
        <v>27</v>
      </c>
      <c r="B34" s="2">
        <v>37449328.629999995</v>
      </c>
      <c r="C34" s="2">
        <v>37403677.62</v>
      </c>
      <c r="D34" s="4">
        <v>37652265.29</v>
      </c>
      <c r="E34" s="2">
        <v>37253282.35</v>
      </c>
      <c r="F34" s="4">
        <v>37369820.37</v>
      </c>
      <c r="G34" s="2">
        <v>37326166.47</v>
      </c>
      <c r="H34" s="2">
        <v>37602189.23</v>
      </c>
      <c r="I34" s="2">
        <v>38134409.65</v>
      </c>
      <c r="J34" s="2">
        <v>37918937.62</v>
      </c>
      <c r="K34" s="2">
        <v>37869932.89</v>
      </c>
      <c r="L34" s="2">
        <v>40360624.64</v>
      </c>
      <c r="M34" s="2">
        <v>39827237.22</v>
      </c>
      <c r="N34" s="7">
        <f t="shared" si="0"/>
        <v>456167871.9799999</v>
      </c>
    </row>
    <row r="35" spans="1:14" ht="12.75">
      <c r="A35" t="s">
        <v>28</v>
      </c>
      <c r="B35" s="1">
        <v>20801601.27</v>
      </c>
      <c r="C35" s="1">
        <v>20952234.000000004</v>
      </c>
      <c r="D35" s="1">
        <v>21967375.220000003</v>
      </c>
      <c r="E35" s="1">
        <v>19904933.46</v>
      </c>
      <c r="F35" s="1">
        <v>20527392.009999998</v>
      </c>
      <c r="G35" s="1">
        <v>20857034.42</v>
      </c>
      <c r="H35" s="1">
        <v>20741540.15</v>
      </c>
      <c r="I35" s="1">
        <v>20801552.890000004</v>
      </c>
      <c r="J35" s="1">
        <v>20817054.169999998</v>
      </c>
      <c r="K35" s="1">
        <v>22044393.909999996</v>
      </c>
      <c r="L35" s="1">
        <v>21187348.790000003</v>
      </c>
      <c r="M35" s="1">
        <v>21100174.18</v>
      </c>
      <c r="N35" s="7">
        <f t="shared" si="0"/>
        <v>251702634.47</v>
      </c>
    </row>
    <row r="36" spans="1:14" ht="12.75">
      <c r="A36" t="s">
        <v>29</v>
      </c>
      <c r="B36" s="2">
        <v>588794.42</v>
      </c>
      <c r="C36" s="2">
        <v>615961.81</v>
      </c>
      <c r="D36" s="2">
        <v>602435.4</v>
      </c>
      <c r="E36" s="2">
        <v>569617.08</v>
      </c>
      <c r="F36" s="2">
        <v>558922.99</v>
      </c>
      <c r="G36" s="2">
        <v>583613.84</v>
      </c>
      <c r="H36" s="2">
        <v>559948.41</v>
      </c>
      <c r="I36" s="2">
        <v>551624.12</v>
      </c>
      <c r="J36" s="2">
        <v>550193.97</v>
      </c>
      <c r="K36" s="2">
        <v>599234.63</v>
      </c>
      <c r="L36" s="2">
        <v>587443.16</v>
      </c>
      <c r="M36" s="2">
        <v>562190.35</v>
      </c>
      <c r="N36" s="7">
        <f t="shared" si="0"/>
        <v>6929980.18</v>
      </c>
    </row>
    <row r="37" spans="1:14" ht="12.75">
      <c r="A37" t="s">
        <v>30</v>
      </c>
      <c r="B37" s="2">
        <v>1564365.44</v>
      </c>
      <c r="C37" s="2">
        <v>1628345.93</v>
      </c>
      <c r="D37" s="2">
        <v>1842224.6</v>
      </c>
      <c r="E37" s="2">
        <v>1607417.52</v>
      </c>
      <c r="F37" s="2">
        <v>1548167.05</v>
      </c>
      <c r="G37" s="2">
        <v>1597329.18</v>
      </c>
      <c r="H37" s="2">
        <v>1469448.11</v>
      </c>
      <c r="I37" s="2">
        <v>1473547.62</v>
      </c>
      <c r="J37" s="2">
        <v>1491594.51</v>
      </c>
      <c r="K37" s="2">
        <v>1581532.05</v>
      </c>
      <c r="L37" s="2">
        <v>1455766.55</v>
      </c>
      <c r="M37" s="2">
        <v>1585290.37</v>
      </c>
      <c r="N37" s="7">
        <f t="shared" si="0"/>
        <v>18845028.93</v>
      </c>
    </row>
    <row r="38" spans="1:14" ht="12.75">
      <c r="A38" t="s">
        <v>31</v>
      </c>
      <c r="B38" s="2">
        <v>18594929.18</v>
      </c>
      <c r="C38" s="2">
        <v>18657038.39</v>
      </c>
      <c r="D38" s="2">
        <v>19468186.51</v>
      </c>
      <c r="E38" s="2">
        <v>17679221.8</v>
      </c>
      <c r="F38" s="2">
        <v>18371100.84</v>
      </c>
      <c r="G38" s="2">
        <v>18613459.98</v>
      </c>
      <c r="H38" s="2">
        <v>18661144.45</v>
      </c>
      <c r="I38" s="2">
        <v>18719627.53</v>
      </c>
      <c r="J38" s="2">
        <v>18721252.63</v>
      </c>
      <c r="K38" s="2">
        <v>19810421.4</v>
      </c>
      <c r="L38" s="2">
        <v>19090990.8</v>
      </c>
      <c r="M38" s="2">
        <v>18904711.95</v>
      </c>
      <c r="N38" s="7">
        <f t="shared" si="0"/>
        <v>225292085.46</v>
      </c>
    </row>
    <row r="39" spans="1:14" ht="12.75">
      <c r="A39" t="s">
        <v>32</v>
      </c>
      <c r="B39" s="2">
        <v>53512.23</v>
      </c>
      <c r="C39" s="2">
        <v>50887.87</v>
      </c>
      <c r="D39" s="2">
        <v>54528.71</v>
      </c>
      <c r="E39" s="2">
        <v>48677.06</v>
      </c>
      <c r="F39" s="2">
        <v>49201.13</v>
      </c>
      <c r="G39" s="2">
        <v>62631.42</v>
      </c>
      <c r="H39" s="2">
        <v>50999.18</v>
      </c>
      <c r="I39" s="2">
        <v>56753.62</v>
      </c>
      <c r="J39" s="2">
        <v>54013.06</v>
      </c>
      <c r="K39" s="2">
        <v>53205.83</v>
      </c>
      <c r="L39" s="2">
        <v>53148.28</v>
      </c>
      <c r="M39" s="2">
        <v>47981.51</v>
      </c>
      <c r="N39" s="7">
        <f t="shared" si="0"/>
        <v>635539.9</v>
      </c>
    </row>
    <row r="40" spans="1:14" ht="12.75">
      <c r="A40" t="s">
        <v>33</v>
      </c>
      <c r="B40" s="2">
        <v>918296</v>
      </c>
      <c r="C40" s="2">
        <v>725313.43</v>
      </c>
      <c r="D40" s="2">
        <v>723218.32</v>
      </c>
      <c r="E40" s="2">
        <v>814310</v>
      </c>
      <c r="F40" s="2">
        <v>757841</v>
      </c>
      <c r="G40" s="2">
        <v>728120</v>
      </c>
      <c r="H40" s="2">
        <v>884250</v>
      </c>
      <c r="I40" s="2">
        <v>794504</v>
      </c>
      <c r="J40" s="2">
        <v>776973</v>
      </c>
      <c r="K40" s="2">
        <v>916014</v>
      </c>
      <c r="L40" s="2">
        <v>827138</v>
      </c>
      <c r="M40" s="2">
        <v>810658.44</v>
      </c>
      <c r="N40" s="7">
        <f t="shared" si="0"/>
        <v>9676636.19</v>
      </c>
    </row>
    <row r="41" spans="1:14" ht="12.75">
      <c r="A41" t="s">
        <v>34</v>
      </c>
      <c r="B41" s="2">
        <v>11453082</v>
      </c>
      <c r="C41" s="2">
        <v>12112145.27</v>
      </c>
      <c r="D41" s="2">
        <v>12275609.01</v>
      </c>
      <c r="E41" s="2">
        <v>9633219</v>
      </c>
      <c r="F41" s="2">
        <v>9904102</v>
      </c>
      <c r="G41" s="2">
        <v>13322152.64</v>
      </c>
      <c r="H41" s="2">
        <v>10943214</v>
      </c>
      <c r="I41" s="2">
        <v>13716384</v>
      </c>
      <c r="J41" s="2">
        <v>12022140</v>
      </c>
      <c r="K41" s="2">
        <v>18514202</v>
      </c>
      <c r="L41" s="2">
        <v>14656323</v>
      </c>
      <c r="M41" s="2">
        <v>15469783.12</v>
      </c>
      <c r="N41" s="7">
        <f t="shared" si="0"/>
        <v>154022356.04000002</v>
      </c>
    </row>
    <row r="42" spans="1:14" ht="12.75">
      <c r="A42" t="s">
        <v>35</v>
      </c>
      <c r="B42" s="2">
        <v>1591417</v>
      </c>
      <c r="C42" s="2">
        <v>1665823.73</v>
      </c>
      <c r="D42" s="2">
        <v>1724359.55</v>
      </c>
      <c r="E42" s="2">
        <v>1705508</v>
      </c>
      <c r="F42" s="2">
        <v>1686258</v>
      </c>
      <c r="G42" s="2">
        <v>1593785.08</v>
      </c>
      <c r="H42" s="2">
        <v>1663096</v>
      </c>
      <c r="I42" s="2">
        <v>1546187</v>
      </c>
      <c r="J42" s="2">
        <v>1543986</v>
      </c>
      <c r="K42" s="2">
        <v>1723666</v>
      </c>
      <c r="L42" s="2">
        <v>1365640</v>
      </c>
      <c r="M42" s="2">
        <v>1554592.04</v>
      </c>
      <c r="N42" s="7">
        <f t="shared" si="0"/>
        <v>19364318.4</v>
      </c>
    </row>
    <row r="43" spans="1:14" ht="12.75">
      <c r="A43" t="s">
        <v>36</v>
      </c>
      <c r="B43" s="2">
        <v>808205</v>
      </c>
      <c r="C43" s="2">
        <v>880945.75</v>
      </c>
      <c r="D43" s="2">
        <v>908403.85</v>
      </c>
      <c r="E43" s="2">
        <v>921128</v>
      </c>
      <c r="F43" s="2">
        <v>868816</v>
      </c>
      <c r="G43" s="2">
        <v>838264.67</v>
      </c>
      <c r="H43" s="2">
        <v>838418</v>
      </c>
      <c r="I43" s="2">
        <v>809692</v>
      </c>
      <c r="J43" s="2">
        <v>740036</v>
      </c>
      <c r="K43" s="2">
        <v>843046</v>
      </c>
      <c r="L43" s="2">
        <v>723258</v>
      </c>
      <c r="M43" s="2">
        <v>743185.83</v>
      </c>
      <c r="N43" s="7">
        <f t="shared" si="0"/>
        <v>9923399.1</v>
      </c>
    </row>
    <row r="44" spans="1:14" ht="12.75">
      <c r="A44" t="s">
        <v>37</v>
      </c>
      <c r="B44" s="2">
        <v>6260625</v>
      </c>
      <c r="C44" s="2">
        <v>6495829</v>
      </c>
      <c r="D44" s="2">
        <v>10679182</v>
      </c>
      <c r="E44" s="2">
        <v>7927201</v>
      </c>
      <c r="F44" s="2">
        <v>13464464</v>
      </c>
      <c r="G44" s="2">
        <v>7621739</v>
      </c>
      <c r="H44" s="2">
        <v>6647390</v>
      </c>
      <c r="I44" s="2">
        <v>8567020</v>
      </c>
      <c r="J44" s="2">
        <v>10722057</v>
      </c>
      <c r="K44" s="2">
        <v>12052730</v>
      </c>
      <c r="L44" s="2">
        <v>7823760</v>
      </c>
      <c r="M44" s="2">
        <v>9420282</v>
      </c>
      <c r="N44" s="7">
        <f t="shared" si="0"/>
        <v>107682279</v>
      </c>
    </row>
    <row r="45" spans="1:14" ht="12.75">
      <c r="A45" t="s">
        <v>38</v>
      </c>
      <c r="B45" s="2">
        <v>53804.4</v>
      </c>
      <c r="C45" s="2">
        <v>279218.2</v>
      </c>
      <c r="D45" s="2">
        <v>102448.33</v>
      </c>
      <c r="E45" s="2">
        <v>100021.55</v>
      </c>
      <c r="F45" s="2">
        <v>59071.67</v>
      </c>
      <c r="G45" s="2">
        <v>139253.3</v>
      </c>
      <c r="H45" s="2">
        <v>27590.67</v>
      </c>
      <c r="I45" s="2">
        <v>53500.85</v>
      </c>
      <c r="J45" s="2">
        <v>45599.25</v>
      </c>
      <c r="K45" s="2">
        <v>49345.74</v>
      </c>
      <c r="L45" s="2">
        <v>32087.79</v>
      </c>
      <c r="M45" s="2">
        <v>127559.92</v>
      </c>
      <c r="N45" s="7">
        <f t="shared" si="0"/>
        <v>1069501.6700000002</v>
      </c>
    </row>
    <row r="46" spans="1:14" ht="12.75">
      <c r="A46" t="s">
        <v>39</v>
      </c>
      <c r="B46" s="3" t="s">
        <v>58</v>
      </c>
      <c r="C46" s="3" t="s">
        <v>58</v>
      </c>
      <c r="D46" s="3" t="s">
        <v>58</v>
      </c>
      <c r="E46" s="3" t="s">
        <v>58</v>
      </c>
      <c r="F46" s="3" t="s">
        <v>58</v>
      </c>
      <c r="G46" s="3" t="s">
        <v>58</v>
      </c>
      <c r="H46" s="3" t="s">
        <v>58</v>
      </c>
      <c r="I46" s="3" t="s">
        <v>58</v>
      </c>
      <c r="J46" s="3" t="s">
        <v>58</v>
      </c>
      <c r="K46" s="3" t="s">
        <v>58</v>
      </c>
      <c r="L46" s="3" t="s">
        <v>58</v>
      </c>
      <c r="M46" s="3" t="s">
        <v>58</v>
      </c>
      <c r="N46" s="3" t="s">
        <v>58</v>
      </c>
    </row>
    <row r="47" spans="1:14" ht="12.75">
      <c r="A47" t="s">
        <v>40</v>
      </c>
      <c r="B47" s="4">
        <v>2579495344.21914</v>
      </c>
      <c r="C47" s="4">
        <v>2345366321.3130794</v>
      </c>
      <c r="D47" s="4">
        <v>2446948338.358539</v>
      </c>
      <c r="E47" s="4">
        <v>2583198059.1737413</v>
      </c>
      <c r="F47" s="4">
        <v>2276435658.4689426</v>
      </c>
      <c r="G47" s="4">
        <v>2575449873.024873</v>
      </c>
      <c r="H47" s="4">
        <v>2542256167.758835</v>
      </c>
      <c r="I47" s="4">
        <v>2270928351.9378</v>
      </c>
      <c r="J47" s="4">
        <v>2541164608.167474</v>
      </c>
      <c r="K47" s="4">
        <v>2713960632.7354164</v>
      </c>
      <c r="L47" s="4">
        <v>2350576537.8321953</v>
      </c>
      <c r="M47" s="4">
        <v>2584544323.8290105</v>
      </c>
      <c r="N47" s="7">
        <f>+SUM(B47:M47)</f>
        <v>29810324216.819046</v>
      </c>
    </row>
    <row r="48" spans="1:14" ht="12.75">
      <c r="A48" t="s">
        <v>41</v>
      </c>
      <c r="B48" s="3" t="s">
        <v>0</v>
      </c>
      <c r="C48" s="3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  <c r="N48" s="8" t="s">
        <v>59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4">
        <v>143778417.76999998</v>
      </c>
      <c r="C50" s="4">
        <v>140335327</v>
      </c>
      <c r="D50" s="4">
        <v>133481543</v>
      </c>
      <c r="E50" s="4">
        <v>132403899</v>
      </c>
      <c r="F50" s="4">
        <v>136399113</v>
      </c>
      <c r="G50" s="4">
        <v>146260857</v>
      </c>
      <c r="H50" s="4">
        <v>157930069</v>
      </c>
      <c r="I50" s="4">
        <v>135838652</v>
      </c>
      <c r="J50" s="4">
        <v>142371291</v>
      </c>
      <c r="K50" s="4">
        <v>153728501</v>
      </c>
      <c r="L50" s="4">
        <v>139464081</v>
      </c>
      <c r="M50" s="4">
        <v>135611995</v>
      </c>
      <c r="N50" s="7">
        <f aca="true" t="shared" si="1" ref="N50:N62">+SUM(B50:M50)</f>
        <v>1697603745.77</v>
      </c>
    </row>
    <row r="51" spans="1:14" ht="12.75">
      <c r="A51" t="s">
        <v>43</v>
      </c>
      <c r="B51" s="4">
        <v>62083789.29833334</v>
      </c>
      <c r="C51" s="4">
        <v>60108040</v>
      </c>
      <c r="D51" s="4">
        <v>56727809</v>
      </c>
      <c r="E51" s="4">
        <v>56536866</v>
      </c>
      <c r="F51" s="4">
        <v>57818577</v>
      </c>
      <c r="G51" s="4">
        <v>61870642</v>
      </c>
      <c r="H51" s="4">
        <v>66178236</v>
      </c>
      <c r="I51" s="4">
        <v>57468399</v>
      </c>
      <c r="J51" s="4">
        <v>60870430</v>
      </c>
      <c r="K51" s="4">
        <v>65655689</v>
      </c>
      <c r="L51" s="4">
        <v>59337746</v>
      </c>
      <c r="M51" s="4">
        <v>58384948</v>
      </c>
      <c r="N51" s="7">
        <f t="shared" si="1"/>
        <v>723041171.2983334</v>
      </c>
    </row>
    <row r="52" spans="1:14" ht="12.75">
      <c r="A52" t="s">
        <v>44</v>
      </c>
      <c r="B52" s="4">
        <v>19086960.95</v>
      </c>
      <c r="C52" s="4">
        <v>19047968</v>
      </c>
      <c r="D52" s="4">
        <v>18471236</v>
      </c>
      <c r="E52" s="4">
        <v>18322621</v>
      </c>
      <c r="F52" s="4">
        <v>18840395</v>
      </c>
      <c r="G52" s="4">
        <v>20537136</v>
      </c>
      <c r="H52" s="4">
        <v>22398083</v>
      </c>
      <c r="I52" s="4">
        <v>18710939</v>
      </c>
      <c r="J52" s="4">
        <v>19315516</v>
      </c>
      <c r="K52" s="4">
        <v>20435960</v>
      </c>
      <c r="L52" s="4">
        <v>18932844</v>
      </c>
      <c r="M52" s="4">
        <v>18933105</v>
      </c>
      <c r="N52" s="7">
        <f t="shared" si="1"/>
        <v>233032763.95</v>
      </c>
    </row>
    <row r="53" spans="1:14" ht="12.75">
      <c r="A53" t="s">
        <v>45</v>
      </c>
      <c r="B53" s="4">
        <v>38249547.47666667</v>
      </c>
      <c r="C53" s="4">
        <v>37098466</v>
      </c>
      <c r="D53" s="4">
        <v>34751508</v>
      </c>
      <c r="E53" s="4">
        <v>34026394</v>
      </c>
      <c r="F53" s="4">
        <v>35703733</v>
      </c>
      <c r="G53" s="4">
        <v>37810152</v>
      </c>
      <c r="H53" s="4">
        <v>40979584</v>
      </c>
      <c r="I53" s="4">
        <v>35687748</v>
      </c>
      <c r="J53" s="4">
        <v>37443341</v>
      </c>
      <c r="K53" s="4">
        <v>41366808</v>
      </c>
      <c r="L53" s="4">
        <v>37013960</v>
      </c>
      <c r="M53" s="4">
        <v>34338673</v>
      </c>
      <c r="N53" s="7">
        <f t="shared" si="1"/>
        <v>444469914.4766667</v>
      </c>
    </row>
    <row r="54" spans="1:14" ht="12.75">
      <c r="A54" t="s">
        <v>46</v>
      </c>
      <c r="B54" s="4">
        <v>24358120.045</v>
      </c>
      <c r="C54" s="4">
        <v>24080853</v>
      </c>
      <c r="D54" s="4">
        <v>23530990</v>
      </c>
      <c r="E54" s="4">
        <v>23518018</v>
      </c>
      <c r="F54" s="4">
        <v>24036408</v>
      </c>
      <c r="G54" s="4">
        <v>26042927</v>
      </c>
      <c r="H54" s="4">
        <v>28374166</v>
      </c>
      <c r="I54" s="4">
        <v>23971566</v>
      </c>
      <c r="J54" s="4">
        <v>24742004</v>
      </c>
      <c r="K54" s="4">
        <v>26270044</v>
      </c>
      <c r="L54" s="4">
        <v>24179531</v>
      </c>
      <c r="M54" s="4">
        <v>23955269</v>
      </c>
      <c r="N54" s="7">
        <f t="shared" si="1"/>
        <v>297059896.045</v>
      </c>
    </row>
    <row r="55" spans="1:14" ht="12.75">
      <c r="A55" t="s">
        <v>47</v>
      </c>
      <c r="B55" s="4">
        <v>618326.58</v>
      </c>
      <c r="C55" s="4">
        <v>552545.94</v>
      </c>
      <c r="D55" s="4">
        <v>459048.72</v>
      </c>
      <c r="E55" s="4">
        <v>381576.1</v>
      </c>
      <c r="F55" s="4">
        <v>444426</v>
      </c>
      <c r="G55" s="4">
        <v>463297.65</v>
      </c>
      <c r="H55" s="4">
        <v>428708.5</v>
      </c>
      <c r="I55" s="4">
        <v>553046.03</v>
      </c>
      <c r="J55" s="4">
        <v>751282.45</v>
      </c>
      <c r="K55" s="4">
        <v>789316.48</v>
      </c>
      <c r="L55" s="4">
        <v>507550</v>
      </c>
      <c r="M55" s="4">
        <v>496271.11</v>
      </c>
      <c r="N55" s="7">
        <f t="shared" si="1"/>
        <v>6445395.56</v>
      </c>
    </row>
    <row r="56" spans="1:14" ht="12.75">
      <c r="A56" t="s">
        <v>48</v>
      </c>
      <c r="B56" s="2">
        <v>2063636.09</v>
      </c>
      <c r="C56" s="2">
        <v>3163889.12</v>
      </c>
      <c r="D56" s="5">
        <v>1279198.61</v>
      </c>
      <c r="E56" s="5">
        <v>2248077.49</v>
      </c>
      <c r="F56" s="5">
        <v>2284375.48</v>
      </c>
      <c r="G56" s="5">
        <v>1515769.85</v>
      </c>
      <c r="H56" s="5">
        <v>2463776.24</v>
      </c>
      <c r="I56" s="5">
        <v>1552373.35</v>
      </c>
      <c r="J56" s="5">
        <v>2279920.22</v>
      </c>
      <c r="K56" s="5">
        <v>1438155.68</v>
      </c>
      <c r="L56" s="5">
        <v>2434086.49</v>
      </c>
      <c r="M56" s="5">
        <v>1433964.15</v>
      </c>
      <c r="N56" s="7">
        <f t="shared" si="1"/>
        <v>24157222.769999996</v>
      </c>
    </row>
    <row r="57" spans="1:14" ht="12.75">
      <c r="A57" t="s">
        <v>49</v>
      </c>
      <c r="B57" s="4">
        <v>70229365.76</v>
      </c>
      <c r="C57" s="4">
        <v>73718968.61999997</v>
      </c>
      <c r="D57" s="4">
        <v>74178566.42999999</v>
      </c>
      <c r="E57" s="4">
        <v>67595600.91</v>
      </c>
      <c r="F57" s="4">
        <v>75251399.94</v>
      </c>
      <c r="G57" s="4">
        <v>68905117.50999999</v>
      </c>
      <c r="H57" s="4">
        <v>71319339.07999998</v>
      </c>
      <c r="I57" s="4">
        <v>71893205.74</v>
      </c>
      <c r="J57" s="4">
        <v>71858300.94</v>
      </c>
      <c r="K57" s="4">
        <v>77400658.05</v>
      </c>
      <c r="L57" s="4">
        <v>72315234.5</v>
      </c>
      <c r="M57" s="4">
        <v>71463313.02000001</v>
      </c>
      <c r="N57" s="7">
        <f t="shared" si="1"/>
        <v>866129070.5</v>
      </c>
    </row>
    <row r="58" spans="1:14" ht="12.75">
      <c r="A58" t="s">
        <v>50</v>
      </c>
      <c r="B58" s="2">
        <v>6801656.95</v>
      </c>
      <c r="C58" s="2">
        <v>7082709.47</v>
      </c>
      <c r="D58" s="2">
        <v>7179008.909999999</v>
      </c>
      <c r="E58" s="2">
        <v>6531318.56</v>
      </c>
      <c r="F58" s="2">
        <v>7412439.930000002</v>
      </c>
      <c r="G58" s="2">
        <v>6680912.169999998</v>
      </c>
      <c r="H58" s="2">
        <v>6929920.9799999995</v>
      </c>
      <c r="I58" s="2">
        <v>6896408.98</v>
      </c>
      <c r="J58" s="2">
        <v>6861564.43</v>
      </c>
      <c r="K58" s="2">
        <v>7454512.85</v>
      </c>
      <c r="L58" s="2">
        <v>6933940.350000002</v>
      </c>
      <c r="M58" s="2">
        <v>6831152.100000002</v>
      </c>
      <c r="N58" s="7">
        <f t="shared" si="1"/>
        <v>83595545.68</v>
      </c>
    </row>
    <row r="59" spans="1:14" ht="12.75">
      <c r="A59" t="s">
        <v>51</v>
      </c>
      <c r="B59" s="2">
        <v>49143120.86</v>
      </c>
      <c r="C59" s="2">
        <v>51926466.679999985</v>
      </c>
      <c r="D59" s="2">
        <v>51913834.42999999</v>
      </c>
      <c r="E59" s="2">
        <v>47041109.47999999</v>
      </c>
      <c r="F59" s="2">
        <v>52866598.099999994</v>
      </c>
      <c r="G59" s="2">
        <v>48020083.15999998</v>
      </c>
      <c r="H59" s="2">
        <v>49617940.81999999</v>
      </c>
      <c r="I59" s="2">
        <v>49238694.46999999</v>
      </c>
      <c r="J59" s="2">
        <v>49182473.9</v>
      </c>
      <c r="K59" s="2">
        <v>53271947.33999999</v>
      </c>
      <c r="L59" s="2">
        <v>49721259.169999994</v>
      </c>
      <c r="M59" s="2">
        <v>49227481.34</v>
      </c>
      <c r="N59" s="7">
        <f t="shared" si="1"/>
        <v>601171009.7499999</v>
      </c>
    </row>
    <row r="60" spans="1:14" ht="12.75">
      <c r="A60" t="s">
        <v>52</v>
      </c>
      <c r="B60" s="2">
        <v>14284587.950000001</v>
      </c>
      <c r="C60" s="2">
        <v>14709792.469999999</v>
      </c>
      <c r="D60" s="2">
        <v>15085723.089999998</v>
      </c>
      <c r="E60" s="2">
        <v>14023172.870000001</v>
      </c>
      <c r="F60" s="2">
        <v>14972361.910000002</v>
      </c>
      <c r="G60" s="2">
        <v>14204122.18</v>
      </c>
      <c r="H60" s="2">
        <v>14771477.28</v>
      </c>
      <c r="I60" s="2">
        <v>15758102.290000003</v>
      </c>
      <c r="J60" s="2">
        <v>15814262.609999998</v>
      </c>
      <c r="K60" s="2">
        <v>16674197.860000001</v>
      </c>
      <c r="L60" s="2">
        <v>15660034.98</v>
      </c>
      <c r="M60" s="2">
        <v>15404679.580000004</v>
      </c>
      <c r="N60" s="7">
        <f t="shared" si="1"/>
        <v>181362515.07000002</v>
      </c>
    </row>
    <row r="61" spans="1:14" ht="12.75">
      <c r="A61" t="s">
        <v>53</v>
      </c>
      <c r="B61" s="2">
        <v>71094376.0274948</v>
      </c>
      <c r="C61" s="2">
        <v>70297130.8443437</v>
      </c>
      <c r="D61" s="2">
        <v>71184449.10947707</v>
      </c>
      <c r="E61" s="2">
        <v>70051465.91551399</v>
      </c>
      <c r="F61" s="2">
        <v>70417205.96917504</v>
      </c>
      <c r="G61" s="2">
        <v>70374207.27938609</v>
      </c>
      <c r="H61" s="2">
        <v>70929769.94343741</v>
      </c>
      <c r="I61" s="2">
        <v>71700904.46293451</v>
      </c>
      <c r="J61" s="2">
        <v>72266005.80629827</v>
      </c>
      <c r="K61" s="2">
        <v>72334937.45832936</v>
      </c>
      <c r="L61" s="2">
        <v>73729537.96656512</v>
      </c>
      <c r="M61" s="2">
        <v>74538345.72179112</v>
      </c>
      <c r="N61" s="7">
        <f t="shared" si="1"/>
        <v>858918336.5047466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1"/>
        <v>0</v>
      </c>
    </row>
    <row r="63" spans="1:14" ht="12.75">
      <c r="A63" t="s">
        <v>39</v>
      </c>
      <c r="B63" s="3" t="s">
        <v>58</v>
      </c>
      <c r="C63" s="3" t="s">
        <v>58</v>
      </c>
      <c r="D63" s="3" t="s">
        <v>58</v>
      </c>
      <c r="E63" s="3" t="s">
        <v>58</v>
      </c>
      <c r="F63" s="3" t="s">
        <v>58</v>
      </c>
      <c r="G63" s="3" t="s">
        <v>58</v>
      </c>
      <c r="H63" s="3" t="s">
        <v>58</v>
      </c>
      <c r="I63" s="3" t="s">
        <v>58</v>
      </c>
      <c r="J63" s="3" t="s">
        <v>58</v>
      </c>
      <c r="K63" s="3" t="s">
        <v>58</v>
      </c>
      <c r="L63" s="3" t="s">
        <v>58</v>
      </c>
      <c r="M63" s="3" t="s">
        <v>58</v>
      </c>
      <c r="N63" s="3" t="s">
        <v>58</v>
      </c>
    </row>
    <row r="64" spans="1:14" ht="12.75">
      <c r="A64" t="s">
        <v>55</v>
      </c>
      <c r="B64" s="4">
        <v>287784122.2274948</v>
      </c>
      <c r="C64" s="4">
        <v>288067861.52434367</v>
      </c>
      <c r="D64" s="4">
        <v>280582805.86947703</v>
      </c>
      <c r="E64" s="4">
        <v>272680619.415514</v>
      </c>
      <c r="F64" s="4">
        <v>284796520.38917506</v>
      </c>
      <c r="G64" s="4">
        <v>287519249.2893861</v>
      </c>
      <c r="H64" s="4">
        <v>303071662.7634374</v>
      </c>
      <c r="I64" s="4">
        <v>281538181.5829345</v>
      </c>
      <c r="J64" s="4">
        <v>289526800.4162983</v>
      </c>
      <c r="K64" s="4">
        <v>305691568.66832936</v>
      </c>
      <c r="L64" s="4">
        <v>288450489.95656514</v>
      </c>
      <c r="M64" s="4">
        <v>283543889.0017911</v>
      </c>
      <c r="N64" s="7">
        <f>+SUM(B64:M64)</f>
        <v>3453253771.104746</v>
      </c>
    </row>
    <row r="65" spans="1:14" ht="12.75">
      <c r="A65" t="s">
        <v>39</v>
      </c>
      <c r="B65" s="3" t="s">
        <v>58</v>
      </c>
      <c r="C65" s="3" t="s">
        <v>58</v>
      </c>
      <c r="D65" s="3" t="s">
        <v>58</v>
      </c>
      <c r="E65" s="3" t="s">
        <v>58</v>
      </c>
      <c r="F65" s="3" t="s">
        <v>58</v>
      </c>
      <c r="G65" s="3" t="s">
        <v>58</v>
      </c>
      <c r="H65" s="3" t="s">
        <v>58</v>
      </c>
      <c r="I65" s="3" t="s">
        <v>58</v>
      </c>
      <c r="J65" s="3" t="s">
        <v>58</v>
      </c>
      <c r="K65" s="3" t="s">
        <v>58</v>
      </c>
      <c r="L65" s="3" t="s">
        <v>58</v>
      </c>
      <c r="M65" s="3" t="s">
        <v>58</v>
      </c>
      <c r="N65" s="3" t="s">
        <v>58</v>
      </c>
    </row>
    <row r="66" spans="1:14" ht="12.75">
      <c r="A66" t="s">
        <v>56</v>
      </c>
      <c r="B66" s="4">
        <v>2867279466.446635</v>
      </c>
      <c r="C66" s="4">
        <v>2633434182.837423</v>
      </c>
      <c r="D66" s="4">
        <v>2727531144.228016</v>
      </c>
      <c r="E66" s="4">
        <v>2855878678.5892553</v>
      </c>
      <c r="F66" s="4">
        <v>2561232178.8581176</v>
      </c>
      <c r="G66" s="4">
        <v>2862969122.314259</v>
      </c>
      <c r="H66" s="4">
        <v>2845327830.522272</v>
      </c>
      <c r="I66" s="4">
        <v>2552466533.5207295</v>
      </c>
      <c r="J66" s="4">
        <v>2830691408.583772</v>
      </c>
      <c r="K66" s="4">
        <v>3019652201.4037457</v>
      </c>
      <c r="L66" s="4">
        <v>2639027027.78876</v>
      </c>
      <c r="M66" s="4">
        <v>2868088212.8308015</v>
      </c>
      <c r="N66" s="7">
        <f>+SUM(B66:M66)</f>
        <v>33263577987.923786</v>
      </c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2008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