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Research &amp; Analysis\Data Book Documentation\2025 Data Book\Final\Drafts\"/>
    </mc:Choice>
  </mc:AlternateContent>
  <xr:revisionPtr revIDLastSave="0" documentId="13_ncr:1_{847ACC2E-1600-4A77-BA94-C7D5A96BB50A}" xr6:coauthVersionLast="47" xr6:coauthVersionMax="47" xr10:uidLastSave="{00000000-0000-0000-0000-000000000000}"/>
  <bookViews>
    <workbookView xWindow="20370" yWindow="-120" windowWidth="29040" windowHeight="15720" tabRatio="728" activeTab="5" xr2:uid="{00000000-000D-0000-FFFF-FFFF00000000}"/>
  </bookViews>
  <sheets>
    <sheet name="Report Index" sheetId="10" r:id="rId1"/>
    <sheet name="Taxable Value All Property" sheetId="9" r:id="rId2"/>
    <sheet name="All Property Taxable Value" sheetId="4" r:id="rId3"/>
    <sheet name="Real Property Taxable Value" sheetId="6" r:id="rId4"/>
    <sheet name="Personal Property Taxable Value" sheetId="7" r:id="rId5"/>
    <sheet name="Central Assessed Taxable Value " sheetId="8" r:id="rId6"/>
  </sheets>
  <definedNames>
    <definedName name="_xlnm.Print_Area" localSheetId="2">'All Property Taxable Value'!$A$1:$G$73</definedName>
    <definedName name="_xlnm.Print_Area" localSheetId="5">'Central Assessed Taxable Value '!$A$1:$G$73</definedName>
    <definedName name="_xlnm.Print_Area" localSheetId="4">'Personal Property Taxable Value'!$A$1:$G$73</definedName>
    <definedName name="_xlnm.Print_Area" localSheetId="3">'Real Property Taxable Value'!$A$1:$G$73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" i="4" l="1"/>
  <c r="D8" i="4"/>
  <c r="D9" i="4"/>
  <c r="D12" i="4"/>
  <c r="D14" i="4"/>
  <c r="D16" i="4"/>
  <c r="D17" i="4"/>
  <c r="D18" i="4"/>
  <c r="D20" i="4"/>
  <c r="D22" i="4"/>
  <c r="D24" i="4"/>
  <c r="D25" i="4"/>
  <c r="D26" i="4"/>
  <c r="D28" i="4"/>
  <c r="D30" i="4"/>
  <c r="D32" i="4"/>
  <c r="D33" i="4"/>
  <c r="D34" i="4"/>
  <c r="D36" i="4"/>
  <c r="D38" i="4"/>
  <c r="D40" i="4"/>
  <c r="D41" i="4"/>
  <c r="D42" i="4"/>
  <c r="D44" i="4"/>
  <c r="D46" i="4"/>
  <c r="D48" i="4"/>
  <c r="D49" i="4"/>
  <c r="D52" i="4"/>
  <c r="D54" i="4"/>
  <c r="D56" i="4"/>
  <c r="D57" i="4"/>
  <c r="D58" i="4"/>
  <c r="D60" i="4"/>
  <c r="D61" i="4"/>
  <c r="D62" i="4"/>
  <c r="D64" i="4"/>
  <c r="D65" i="4"/>
  <c r="D66" i="4"/>
  <c r="D68" i="4"/>
  <c r="D69" i="4"/>
  <c r="D70" i="4"/>
  <c r="C73" i="9"/>
  <c r="D73" i="9"/>
  <c r="E73" i="9"/>
  <c r="G73" i="6"/>
  <c r="E73" i="6"/>
  <c r="F71" i="6"/>
  <c r="F70" i="6"/>
  <c r="F69" i="6"/>
  <c r="F68" i="6"/>
  <c r="F67" i="6"/>
  <c r="F66" i="6"/>
  <c r="F65" i="6"/>
  <c r="F64" i="6"/>
  <c r="F63" i="6"/>
  <c r="F62" i="6"/>
  <c r="F61" i="6"/>
  <c r="F60" i="6"/>
  <c r="F59" i="6"/>
  <c r="F58" i="6"/>
  <c r="F57" i="6"/>
  <c r="F56" i="6"/>
  <c r="F55" i="6"/>
  <c r="F54" i="6"/>
  <c r="F53" i="6"/>
  <c r="F52" i="6"/>
  <c r="F51" i="6"/>
  <c r="F50" i="6"/>
  <c r="F49" i="6"/>
  <c r="F48" i="6"/>
  <c r="F47" i="6"/>
  <c r="F46" i="6"/>
  <c r="F45" i="6"/>
  <c r="F44" i="6"/>
  <c r="F43" i="6"/>
  <c r="F42" i="6"/>
  <c r="F41" i="6"/>
  <c r="F40" i="6"/>
  <c r="F39" i="6"/>
  <c r="F38" i="6"/>
  <c r="F37" i="6"/>
  <c r="F36" i="6"/>
  <c r="F35" i="6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7" i="6"/>
  <c r="F6" i="6"/>
  <c r="F5" i="6"/>
  <c r="F71" i="7"/>
  <c r="F70" i="7"/>
  <c r="F69" i="7"/>
  <c r="F68" i="7"/>
  <c r="F67" i="7"/>
  <c r="F66" i="7"/>
  <c r="F65" i="7"/>
  <c r="F64" i="7"/>
  <c r="F63" i="7"/>
  <c r="F62" i="7"/>
  <c r="F61" i="7"/>
  <c r="F60" i="7"/>
  <c r="F59" i="7"/>
  <c r="F58" i="7"/>
  <c r="F57" i="7"/>
  <c r="F56" i="7"/>
  <c r="F55" i="7"/>
  <c r="F54" i="7"/>
  <c r="F53" i="7"/>
  <c r="F52" i="7"/>
  <c r="F51" i="7"/>
  <c r="F50" i="7"/>
  <c r="F49" i="7"/>
  <c r="F48" i="7"/>
  <c r="F47" i="7"/>
  <c r="F46" i="7"/>
  <c r="F45" i="7"/>
  <c r="F44" i="7"/>
  <c r="F43" i="7"/>
  <c r="F42" i="7"/>
  <c r="F41" i="7"/>
  <c r="F40" i="7"/>
  <c r="F39" i="7"/>
  <c r="F38" i="7"/>
  <c r="F37" i="7"/>
  <c r="F36" i="7"/>
  <c r="F35" i="7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7" i="7"/>
  <c r="F6" i="7"/>
  <c r="F5" i="7"/>
  <c r="F71" i="8"/>
  <c r="F70" i="8"/>
  <c r="F68" i="8"/>
  <c r="F66" i="8"/>
  <c r="F65" i="8"/>
  <c r="F64" i="8"/>
  <c r="F63" i="8"/>
  <c r="F62" i="8"/>
  <c r="F61" i="8"/>
  <c r="F60" i="8"/>
  <c r="F59" i="8"/>
  <c r="F58" i="8"/>
  <c r="F57" i="8"/>
  <c r="F56" i="8"/>
  <c r="F55" i="8"/>
  <c r="F54" i="8"/>
  <c r="F53" i="8"/>
  <c r="F52" i="8"/>
  <c r="F51" i="8"/>
  <c r="F50" i="8"/>
  <c r="F49" i="8"/>
  <c r="F47" i="8"/>
  <c r="F46" i="8"/>
  <c r="F45" i="8"/>
  <c r="F44" i="8"/>
  <c r="F43" i="8"/>
  <c r="F42" i="8"/>
  <c r="F41" i="8"/>
  <c r="F40" i="8"/>
  <c r="F39" i="8"/>
  <c r="F37" i="8"/>
  <c r="F36" i="8"/>
  <c r="F35" i="8"/>
  <c r="F34" i="8"/>
  <c r="F33" i="8"/>
  <c r="F32" i="8"/>
  <c r="F31" i="8"/>
  <c r="F30" i="8"/>
  <c r="F29" i="8"/>
  <c r="F28" i="8"/>
  <c r="F27" i="8"/>
  <c r="F26" i="8"/>
  <c r="F24" i="8"/>
  <c r="F23" i="8"/>
  <c r="F22" i="8"/>
  <c r="F21" i="8"/>
  <c r="F20" i="8"/>
  <c r="F18" i="8"/>
  <c r="F17" i="8"/>
  <c r="F16" i="8"/>
  <c r="F15" i="8"/>
  <c r="F14" i="8"/>
  <c r="F13" i="8"/>
  <c r="F12" i="8"/>
  <c r="F10" i="8"/>
  <c r="F9" i="8"/>
  <c r="F8" i="8"/>
  <c r="F7" i="8"/>
  <c r="F6" i="8"/>
  <c r="F5" i="8"/>
  <c r="F43" i="4"/>
  <c r="F42" i="4"/>
  <c r="F41" i="4"/>
  <c r="F40" i="4"/>
  <c r="F30" i="4"/>
  <c r="F29" i="4"/>
  <c r="F28" i="4"/>
  <c r="F18" i="4"/>
  <c r="F17" i="4"/>
  <c r="F16" i="4"/>
  <c r="F6" i="4"/>
  <c r="F5" i="4"/>
  <c r="F71" i="4"/>
  <c r="F69" i="4"/>
  <c r="F60" i="4"/>
  <c r="F59" i="4"/>
  <c r="F57" i="4"/>
  <c r="F56" i="4"/>
  <c r="F50" i="4"/>
  <c r="F49" i="4"/>
  <c r="F48" i="4"/>
  <c r="F47" i="4"/>
  <c r="F45" i="4"/>
  <c r="F36" i="4"/>
  <c r="F35" i="4"/>
  <c r="F33" i="4"/>
  <c r="F32" i="4"/>
  <c r="F31" i="4"/>
  <c r="F27" i="4"/>
  <c r="F26" i="4"/>
  <c r="F25" i="4"/>
  <c r="F24" i="4"/>
  <c r="F23" i="4"/>
  <c r="F21" i="4"/>
  <c r="F12" i="4"/>
  <c r="F11" i="4"/>
  <c r="F9" i="4"/>
  <c r="F8" i="4"/>
  <c r="F7" i="4"/>
  <c r="D71" i="4"/>
  <c r="D67" i="4"/>
  <c r="D63" i="4"/>
  <c r="D59" i="4"/>
  <c r="D55" i="4"/>
  <c r="D53" i="4"/>
  <c r="D51" i="4"/>
  <c r="D50" i="4"/>
  <c r="D47" i="4"/>
  <c r="D45" i="4"/>
  <c r="D43" i="4"/>
  <c r="D39" i="4"/>
  <c r="D37" i="4"/>
  <c r="D35" i="4"/>
  <c r="D31" i="4"/>
  <c r="D29" i="4"/>
  <c r="D27" i="4"/>
  <c r="D23" i="4"/>
  <c r="D21" i="4"/>
  <c r="D19" i="4"/>
  <c r="D15" i="4"/>
  <c r="D13" i="4"/>
  <c r="D11" i="4"/>
  <c r="D10" i="4"/>
  <c r="D7" i="4"/>
  <c r="D5" i="4"/>
  <c r="D5" i="8"/>
  <c r="D6" i="8"/>
  <c r="D7" i="8"/>
  <c r="D8" i="8"/>
  <c r="D9" i="8"/>
  <c r="D10" i="8"/>
  <c r="D12" i="8"/>
  <c r="D13" i="8"/>
  <c r="D14" i="8"/>
  <c r="D15" i="8"/>
  <c r="D16" i="8"/>
  <c r="D17" i="8"/>
  <c r="D18" i="8"/>
  <c r="D20" i="8"/>
  <c r="D21" i="8"/>
  <c r="D22" i="8"/>
  <c r="D23" i="8"/>
  <c r="D24" i="8"/>
  <c r="D26" i="8"/>
  <c r="D27" i="8"/>
  <c r="D28" i="8"/>
  <c r="D29" i="8"/>
  <c r="D30" i="8"/>
  <c r="D31" i="8"/>
  <c r="D32" i="8"/>
  <c r="D33" i="8"/>
  <c r="D34" i="8"/>
  <c r="D35" i="8"/>
  <c r="D36" i="8"/>
  <c r="D37" i="8"/>
  <c r="D39" i="8"/>
  <c r="D40" i="8"/>
  <c r="D41" i="8"/>
  <c r="D42" i="8"/>
  <c r="D43" i="8"/>
  <c r="D44" i="8"/>
  <c r="D45" i="8"/>
  <c r="D46" i="8"/>
  <c r="D47" i="8"/>
  <c r="D49" i="8"/>
  <c r="D50" i="8"/>
  <c r="D51" i="8"/>
  <c r="D52" i="8"/>
  <c r="D53" i="8"/>
  <c r="D54" i="8"/>
  <c r="D55" i="8"/>
  <c r="D56" i="8"/>
  <c r="D57" i="8"/>
  <c r="D58" i="8"/>
  <c r="D59" i="8"/>
  <c r="D60" i="8"/>
  <c r="D61" i="8"/>
  <c r="D62" i="8"/>
  <c r="D63" i="8"/>
  <c r="D64" i="8"/>
  <c r="D65" i="8"/>
  <c r="D66" i="8"/>
  <c r="D68" i="8"/>
  <c r="D70" i="8"/>
  <c r="D71" i="8"/>
  <c r="D6" i="7"/>
  <c r="D7" i="7"/>
  <c r="D8" i="7"/>
  <c r="D9" i="7"/>
  <c r="D10" i="7"/>
  <c r="D11" i="7"/>
  <c r="D12" i="7"/>
  <c r="D13" i="7"/>
  <c r="D14" i="7"/>
  <c r="D15" i="7"/>
  <c r="D16" i="7"/>
  <c r="D17" i="7"/>
  <c r="D18" i="7"/>
  <c r="D19" i="7"/>
  <c r="D20" i="7"/>
  <c r="D21" i="7"/>
  <c r="D22" i="7"/>
  <c r="D23" i="7"/>
  <c r="D24" i="7"/>
  <c r="D25" i="7"/>
  <c r="D26" i="7"/>
  <c r="D27" i="7"/>
  <c r="D28" i="7"/>
  <c r="D29" i="7"/>
  <c r="D30" i="7"/>
  <c r="D31" i="7"/>
  <c r="D32" i="7"/>
  <c r="D33" i="7"/>
  <c r="D34" i="7"/>
  <c r="D35" i="7"/>
  <c r="D36" i="7"/>
  <c r="D37" i="7"/>
  <c r="D38" i="7"/>
  <c r="D39" i="7"/>
  <c r="D40" i="7"/>
  <c r="D41" i="7"/>
  <c r="D42" i="7"/>
  <c r="D43" i="7"/>
  <c r="D44" i="7"/>
  <c r="D45" i="7"/>
  <c r="D46" i="7"/>
  <c r="D47" i="7"/>
  <c r="D48" i="7"/>
  <c r="D49" i="7"/>
  <c r="D50" i="7"/>
  <c r="D51" i="7"/>
  <c r="D52" i="7"/>
  <c r="D53" i="7"/>
  <c r="D54" i="7"/>
  <c r="D55" i="7"/>
  <c r="D56" i="7"/>
  <c r="D57" i="7"/>
  <c r="D58" i="7"/>
  <c r="D59" i="7"/>
  <c r="D60" i="7"/>
  <c r="D61" i="7"/>
  <c r="D62" i="7"/>
  <c r="D63" i="7"/>
  <c r="D64" i="7"/>
  <c r="D65" i="7"/>
  <c r="D66" i="7"/>
  <c r="D67" i="7"/>
  <c r="D68" i="7"/>
  <c r="D69" i="7"/>
  <c r="D70" i="7"/>
  <c r="D71" i="7"/>
  <c r="D5" i="7"/>
  <c r="D6" i="6"/>
  <c r="D7" i="6"/>
  <c r="D8" i="6"/>
  <c r="D9" i="6"/>
  <c r="D10" i="6"/>
  <c r="D11" i="6"/>
  <c r="D12" i="6"/>
  <c r="D13" i="6"/>
  <c r="D14" i="6"/>
  <c r="D15" i="6"/>
  <c r="D16" i="6"/>
  <c r="D17" i="6"/>
  <c r="D18" i="6"/>
  <c r="D19" i="6"/>
  <c r="D20" i="6"/>
  <c r="D21" i="6"/>
  <c r="D22" i="6"/>
  <c r="D23" i="6"/>
  <c r="D24" i="6"/>
  <c r="D25" i="6"/>
  <c r="D26" i="6"/>
  <c r="D27" i="6"/>
  <c r="D28" i="6"/>
  <c r="D29" i="6"/>
  <c r="D30" i="6"/>
  <c r="D31" i="6"/>
  <c r="D32" i="6"/>
  <c r="D33" i="6"/>
  <c r="D34" i="6"/>
  <c r="D35" i="6"/>
  <c r="D36" i="6"/>
  <c r="D37" i="6"/>
  <c r="D38" i="6"/>
  <c r="D39" i="6"/>
  <c r="D40" i="6"/>
  <c r="D41" i="6"/>
  <c r="D42" i="6"/>
  <c r="D43" i="6"/>
  <c r="D44" i="6"/>
  <c r="D45" i="6"/>
  <c r="D46" i="6"/>
  <c r="D47" i="6"/>
  <c r="D48" i="6"/>
  <c r="D49" i="6"/>
  <c r="D50" i="6"/>
  <c r="D51" i="6"/>
  <c r="D52" i="6"/>
  <c r="D53" i="6"/>
  <c r="D54" i="6"/>
  <c r="D55" i="6"/>
  <c r="D56" i="6"/>
  <c r="D57" i="6"/>
  <c r="D58" i="6"/>
  <c r="D59" i="6"/>
  <c r="D60" i="6"/>
  <c r="D61" i="6"/>
  <c r="D62" i="6"/>
  <c r="D63" i="6"/>
  <c r="D64" i="6"/>
  <c r="D65" i="6"/>
  <c r="D66" i="6"/>
  <c r="D67" i="6"/>
  <c r="D68" i="6"/>
  <c r="D69" i="6"/>
  <c r="D70" i="6"/>
  <c r="D71" i="6"/>
  <c r="G73" i="8"/>
  <c r="E73" i="8"/>
  <c r="G73" i="7"/>
  <c r="E73" i="7"/>
  <c r="F13" i="4"/>
  <c r="F51" i="4"/>
  <c r="F37" i="4"/>
  <c r="F66" i="4"/>
  <c r="F52" i="4"/>
  <c r="F61" i="4"/>
  <c r="F64" i="4"/>
  <c r="G73" i="4"/>
  <c r="F53" i="4"/>
  <c r="F54" i="4"/>
  <c r="F55" i="4"/>
  <c r="F65" i="4"/>
  <c r="F10" i="4"/>
  <c r="F22" i="4"/>
  <c r="F34" i="4"/>
  <c r="F46" i="4"/>
  <c r="F58" i="4"/>
  <c r="F70" i="4"/>
  <c r="F67" i="4"/>
  <c r="F19" i="4"/>
  <c r="F14" i="4"/>
  <c r="F38" i="4"/>
  <c r="F62" i="4"/>
  <c r="F15" i="4"/>
  <c r="F39" i="4"/>
  <c r="F63" i="4"/>
  <c r="E73" i="4"/>
  <c r="F20" i="4"/>
  <c r="F44" i="4"/>
  <c r="F68" i="4"/>
  <c r="F73" i="6" l="1"/>
  <c r="F73" i="4"/>
  <c r="F73" i="8"/>
  <c r="F73" i="7"/>
  <c r="C73" i="8"/>
  <c r="D73" i="8" s="1"/>
  <c r="F73" i="9"/>
  <c r="C73" i="6"/>
  <c r="D73" i="6" s="1"/>
  <c r="D5" i="6"/>
  <c r="C73" i="7"/>
  <c r="D73" i="7" s="1"/>
  <c r="C73" i="4"/>
  <c r="D73" i="4" s="1"/>
</calcChain>
</file>

<file path=xl/sharedStrings.xml><?xml version="1.0" encoding="utf-8"?>
<sst xmlns="http://schemas.openxmlformats.org/spreadsheetml/2006/main" count="747" uniqueCount="94">
  <si>
    <t>County</t>
  </si>
  <si>
    <t>Status</t>
  </si>
  <si>
    <t>Saint Johns</t>
  </si>
  <si>
    <t>Saint Lucie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</si>
  <si>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</si>
  <si>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</si>
  <si>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</si>
  <si>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</si>
  <si>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</si>
  <si>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</si>
  <si>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</si>
  <si>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</si>
  <si>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</si>
  <si>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</si>
  <si>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</si>
  <si>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</si>
  <si>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</si>
  <si>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</si>
  <si>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</si>
  <si>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</si>
  <si>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</si>
  <si>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</si>
  <si>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</si>
  <si>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</si>
  <si>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</si>
  <si>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</si>
  <si>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</si>
  <si>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</si>
  <si>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</si>
  <si>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</si>
  <si>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</si>
  <si>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</si>
  <si>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</si>
  <si>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</si>
  <si>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</si>
  <si>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</si>
  <si>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</si>
  <si>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</si>
  <si>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</si>
  <si>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</si>
  <si>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</si>
  <si>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</si>
  <si>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</si>
  <si>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</si>
  <si>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</si>
  <si>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</si>
  <si>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</si>
  <si>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</si>
  <si>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</si>
  <si>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</si>
  <si>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</si>
  <si>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</si>
  <si>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</si>
  <si>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</si>
  <si>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</si>
  <si>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</si>
  <si>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</si>
  <si>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</si>
  <si>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</si>
  <si>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</si>
  <si>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</si>
  <si>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</si>
  <si>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</si>
  <si>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</si>
  <si>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</si>
  <si>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</si>
  <si>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</si>
  <si>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</si>
  <si>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Statewide</t>
  </si>
  <si>
    <t>Taxable Value All Property Types</t>
  </si>
  <si>
    <t>All Property Types Taxable Value and Growth Rate</t>
  </si>
  <si>
    <t>Real Property Taxable Value and Growth Rate</t>
  </si>
  <si>
    <t>Personal Property Taxable Value and Growth Rate</t>
  </si>
  <si>
    <t>Centrally Assessed Property Taxable Value and Growth Rate</t>
  </si>
  <si>
    <t>Statewide Taxable Value Summary Information by County</t>
  </si>
  <si>
    <t>Taxable Value is the value of the property that is subject to taxes.  Taxable Value is the Assessed Value minus all Exemption Amounts.</t>
  </si>
  <si>
    <t xml:space="preserve">Contact Information: </t>
  </si>
  <si>
    <t xml:space="preserve">Property Tax Oversight, Research &amp; Analysis  </t>
  </si>
  <si>
    <t>Miami-Dade</t>
  </si>
  <si>
    <t xml:space="preserve">n/a </t>
  </si>
  <si>
    <t>PTOResearchAnalysis@floridarevenue.com</t>
  </si>
  <si>
    <t>R-NVAB</t>
  </si>
  <si>
    <t>R-Final</t>
  </si>
  <si>
    <t>2023 Value</t>
  </si>
  <si>
    <t>2024 Value</t>
  </si>
  <si>
    <t xml:space="preserve"> 2025 Real Property
 Taxable Value</t>
  </si>
  <si>
    <t>2025 Personal Property Taxable Value</t>
  </si>
  <si>
    <t xml:space="preserve"> 2025 Central Assessment Taxable Value</t>
  </si>
  <si>
    <t>2025 Total
 Taxable Value</t>
  </si>
  <si>
    <t>Data Extract: November 2025</t>
  </si>
  <si>
    <t>2025 Value</t>
  </si>
  <si>
    <t>Data Extract: Novmeber 2025</t>
  </si>
  <si>
    <t>2023-2025</t>
  </si>
  <si>
    <t>Percent increase 2023-2024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</si>
</sst>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1" x14ac:knownFonts="1">
    <font>
      <sz val="10"/>
      <name val="Arial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u/>
      <sz val="11"/>
      <color indexed="12"/>
      <name val="Arial"/>
      <family val="2"/>
    </font>
    <font>
      <i/>
      <sz val="11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3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10" fillId="0" borderId="0"/>
    <xf numFmtId="9" fontId="3" fillId="0" borderId="0" applyFont="0" applyFill="0" applyBorder="0" applyAlignment="0" applyProtection="0"/>
  </cellStyleXfs>
  <cellXfs count="49">
    <xf numFmtId="0" fontId="0" fillId="0" borderId="0" xfId="0"/>
    <xf numFmtId="0" fontId="4" fillId="0" borderId="0" xfId="0" applyFont="1"/>
    <xf numFmtId="0" fontId="5" fillId="0" borderId="0" xfId="0" applyFont="1"/>
    <xf numFmtId="3" fontId="5" fillId="0" borderId="0" xfId="0" applyNumberFormat="1" applyFont="1" applyAlignment="1">
      <alignment wrapText="1"/>
    </xf>
    <xf numFmtId="0" fontId="5" fillId="0" borderId="0" xfId="0" applyFont="1" applyAlignment="1">
      <alignment horizontal="left"/>
    </xf>
    <xf numFmtId="0" fontId="7" fillId="0" borderId="0" xfId="0" applyFont="1"/>
    <xf numFmtId="0" fontId="6" fillId="0" borderId="0" xfId="2" applyFont="1" applyAlignment="1" applyProtection="1"/>
    <xf numFmtId="0" fontId="8" fillId="0" borderId="0" xfId="0" applyFont="1" applyAlignment="1"/>
    <xf numFmtId="0" fontId="4" fillId="0" borderId="0" xfId="0" applyFont="1" applyAlignment="1">
      <alignment horizontal="center"/>
    </xf>
    <xf numFmtId="0" fontId="4" fillId="0" borderId="0" xfId="0" applyFont="1" applyAlignme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/>
    <xf numFmtId="0" fontId="5" fillId="0" borderId="2" xfId="0" applyFont="1" applyBorder="1" applyAlignment="1">
      <alignment horizontal="center"/>
    </xf>
    <xf numFmtId="3" fontId="5" fillId="0" borderId="2" xfId="0" applyNumberFormat="1" applyFont="1" applyBorder="1"/>
    <xf numFmtId="10" fontId="5" fillId="0" borderId="2" xfId="4" applyNumberFormat="1" applyFont="1" applyBorder="1" applyAlignment="1">
      <alignment horizontal="right"/>
    </xf>
    <xf numFmtId="3" fontId="5" fillId="0" borderId="3" xfId="0" applyNumberFormat="1" applyFont="1" applyBorder="1"/>
    <xf numFmtId="3" fontId="5" fillId="0" borderId="0" xfId="0" applyNumberFormat="1" applyFont="1"/>
    <xf numFmtId="0" fontId="5" fillId="0" borderId="4" xfId="0" applyFont="1" applyBorder="1"/>
    <xf numFmtId="0" fontId="5" fillId="0" borderId="5" xfId="0" applyFont="1" applyBorder="1" applyAlignment="1">
      <alignment horizontal="center"/>
    </xf>
    <xf numFmtId="2" fontId="5" fillId="0" borderId="5" xfId="0" applyNumberFormat="1" applyFont="1" applyBorder="1" applyAlignment="1">
      <alignment horizontal="center"/>
    </xf>
    <xf numFmtId="0" fontId="4" fillId="2" borderId="6" xfId="0" applyFont="1" applyFill="1" applyBorder="1"/>
    <xf numFmtId="0" fontId="4" fillId="2" borderId="7" xfId="0" applyFont="1" applyFill="1" applyBorder="1" applyAlignment="1">
      <alignment horizontal="center"/>
    </xf>
    <xf numFmtId="3" fontId="4" fillId="2" borderId="7" xfId="0" applyNumberFormat="1" applyFont="1" applyFill="1" applyBorder="1"/>
    <xf numFmtId="10" fontId="4" fillId="2" borderId="7" xfId="4" applyNumberFormat="1" applyFont="1" applyFill="1" applyBorder="1" applyAlignment="1">
      <alignment horizontal="right"/>
    </xf>
    <xf numFmtId="3" fontId="4" fillId="2" borderId="8" xfId="0" applyNumberFormat="1" applyFont="1" applyFill="1" applyBorder="1"/>
    <xf numFmtId="0" fontId="5" fillId="0" borderId="0" xfId="0" applyFont="1" applyFill="1" applyBorder="1"/>
    <xf numFmtId="3" fontId="5" fillId="0" borderId="2" xfId="0" applyNumberFormat="1" applyFont="1" applyBorder="1" applyAlignment="1">
      <alignment horizontal="right"/>
    </xf>
    <xf numFmtId="3" fontId="5" fillId="0" borderId="2" xfId="3" applyNumberFormat="1" applyFont="1" applyBorder="1"/>
    <xf numFmtId="3" fontId="5" fillId="0" borderId="3" xfId="1" applyNumberFormat="1" applyFont="1" applyBorder="1"/>
    <xf numFmtId="3" fontId="5" fillId="0" borderId="2" xfId="0" applyNumberFormat="1" applyFont="1" applyFill="1" applyBorder="1" applyAlignment="1">
      <alignment horizontal="right"/>
    </xf>
    <xf numFmtId="3" fontId="5" fillId="0" borderId="2" xfId="1" applyNumberFormat="1" applyFont="1" applyBorder="1" applyAlignment="1"/>
    <xf numFmtId="3" fontId="5" fillId="0" borderId="2" xfId="1" applyNumberFormat="1" applyFont="1" applyBorder="1"/>
    <xf numFmtId="0" fontId="9" fillId="2" borderId="9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9" fillId="2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6" fillId="0" borderId="0" xfId="2" applyFont="1" applyAlignment="1" applyProtection="1">
      <alignment horizontal="left"/>
    </xf>
    <xf numFmtId="3" fontId="5" fillId="0" borderId="14" xfId="0" applyNumberFormat="1" applyFont="1" applyBorder="1" applyAlignment="1">
      <alignment horizontal="left" vertical="center" wrapText="1"/>
    </xf>
    <xf numFmtId="3" fontId="5" fillId="0" borderId="15" xfId="0" applyNumberFormat="1" applyFont="1" applyBorder="1" applyAlignment="1">
      <alignment horizontal="left" vertical="center" wrapText="1"/>
    </xf>
    <xf numFmtId="3" fontId="5" fillId="0" borderId="16" xfId="0" applyNumberFormat="1" applyFont="1" applyBorder="1" applyAlignment="1">
      <alignment horizontal="left" vertical="center" wrapText="1"/>
    </xf>
    <xf numFmtId="3" fontId="5" fillId="0" borderId="17" xfId="0" applyNumberFormat="1" applyFont="1" applyBorder="1" applyAlignment="1">
      <alignment horizontal="left" vertical="center" wrapText="1"/>
    </xf>
    <xf numFmtId="3" fontId="5" fillId="0" borderId="0" xfId="0" applyNumberFormat="1" applyFont="1" applyBorder="1" applyAlignment="1">
      <alignment horizontal="left" vertical="center" wrapText="1"/>
    </xf>
    <xf numFmtId="3" fontId="5" fillId="0" borderId="18" xfId="0" applyNumberFormat="1" applyFont="1" applyBorder="1" applyAlignment="1">
      <alignment horizontal="left" vertical="center" wrapText="1"/>
    </xf>
    <xf numFmtId="3" fontId="5" fillId="0" borderId="19" xfId="0" applyNumberFormat="1" applyFont="1" applyBorder="1" applyAlignment="1">
      <alignment horizontal="left" vertical="center" wrapText="1"/>
    </xf>
    <xf numFmtId="3" fontId="5" fillId="0" borderId="20" xfId="0" applyNumberFormat="1" applyFont="1" applyBorder="1" applyAlignment="1">
      <alignment horizontal="left" vertical="center" wrapText="1"/>
    </xf>
    <xf numFmtId="3" fontId="5" fillId="0" borderId="21" xfId="0" applyNumberFormat="1" applyFont="1" applyBorder="1" applyAlignment="1">
      <alignment horizontal="left" vertical="center" wrapText="1"/>
    </xf>
  </cellXfs>
  <cellStyles count="5">
    <cellStyle name="Comma" xfId="1" builtinId="3"/>
    <cellStyle name="Hyperlink" xfId="2" builtinId="8"/>
    <cellStyle name="Normal" xfId="0" builtinId="0"/>
    <cellStyle name="Normal 2" xfId="3" xr:uid="{00000000-0005-0000-0000-000003000000}"/>
    <cellStyle name="Percent" xfId="4" builtinId="5"/>
  </cellStyles>
  <dxfs count="10"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TOResearchAnalysis@floridarevenue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26"/>
  <sheetViews>
    <sheetView workbookViewId="0">
      <selection sqref="A1:XFD1048576"/>
    </sheetView>
  </sheetViews>
  <sheetFormatPr defaultRowHeight="14.25" x14ac:dyDescent="0.2"/>
  <cols>
    <col min="1" max="16384" width="9.140625" style="2"/>
  </cols>
  <sheetData>
    <row r="2" spans="1:11" ht="15" x14ac:dyDescent="0.25">
      <c r="A2" s="1" t="s">
        <v>74</v>
      </c>
    </row>
    <row r="3" spans="1:11" ht="15" thickBot="1" x14ac:dyDescent="0.25"/>
    <row r="4" spans="1:11" x14ac:dyDescent="0.2">
      <c r="B4" s="40" t="s">
        <v>75</v>
      </c>
      <c r="C4" s="41"/>
      <c r="D4" s="41"/>
      <c r="E4" s="41"/>
      <c r="F4" s="41"/>
      <c r="G4" s="41"/>
      <c r="H4" s="42"/>
      <c r="I4" s="3"/>
      <c r="J4" s="3"/>
      <c r="K4" s="3"/>
    </row>
    <row r="5" spans="1:11" x14ac:dyDescent="0.2">
      <c r="B5" s="43"/>
      <c r="C5" s="44"/>
      <c r="D5" s="44"/>
      <c r="E5" s="44"/>
      <c r="F5" s="44"/>
      <c r="G5" s="44"/>
      <c r="H5" s="45"/>
      <c r="I5" s="3"/>
      <c r="J5" s="3"/>
      <c r="K5" s="3"/>
    </row>
    <row r="6" spans="1:11" x14ac:dyDescent="0.2">
      <c r="B6" s="43"/>
      <c r="C6" s="44"/>
      <c r="D6" s="44"/>
      <c r="E6" s="44"/>
      <c r="F6" s="44"/>
      <c r="G6" s="44"/>
      <c r="H6" s="45"/>
      <c r="I6" s="3"/>
      <c r="J6" s="3"/>
      <c r="K6" s="3"/>
    </row>
    <row r="7" spans="1:11" x14ac:dyDescent="0.2">
      <c r="B7" s="43"/>
      <c r="C7" s="44"/>
      <c r="D7" s="44"/>
      <c r="E7" s="44"/>
      <c r="F7" s="44"/>
      <c r="G7" s="44"/>
      <c r="H7" s="45"/>
      <c r="I7" s="3"/>
      <c r="J7" s="3"/>
      <c r="K7" s="3"/>
    </row>
    <row r="8" spans="1:11" x14ac:dyDescent="0.2">
      <c r="B8" s="43"/>
      <c r="C8" s="44"/>
      <c r="D8" s="44"/>
      <c r="E8" s="44"/>
      <c r="F8" s="44"/>
      <c r="G8" s="44"/>
      <c r="H8" s="45"/>
      <c r="I8" s="3"/>
      <c r="J8" s="3"/>
      <c r="K8" s="3"/>
    </row>
    <row r="9" spans="1:11" ht="15" thickBot="1" x14ac:dyDescent="0.25">
      <c r="B9" s="46"/>
      <c r="C9" s="47"/>
      <c r="D9" s="47"/>
      <c r="E9" s="47"/>
      <c r="F9" s="47"/>
      <c r="G9" s="47"/>
      <c r="H9" s="48"/>
      <c r="I9" s="3"/>
      <c r="J9" s="3"/>
      <c r="K9" s="3"/>
    </row>
    <row r="10" spans="1:11" x14ac:dyDescent="0.2"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 x14ac:dyDescent="0.2">
      <c r="B11" s="39" t="s">
        <v>69</v>
      </c>
      <c r="C11" s="39"/>
      <c r="D11" s="39"/>
      <c r="E11" s="39"/>
      <c r="F11" s="39"/>
      <c r="G11" s="39"/>
      <c r="H11" s="39"/>
      <c r="I11" s="3"/>
      <c r="J11" s="3"/>
      <c r="K11" s="3"/>
    </row>
    <row r="12" spans="1:11" x14ac:dyDescent="0.2">
      <c r="B12" s="4"/>
      <c r="C12" s="3"/>
      <c r="D12" s="3"/>
      <c r="E12" s="3"/>
      <c r="F12" s="3"/>
      <c r="G12" s="3"/>
      <c r="H12" s="3"/>
      <c r="I12" s="3"/>
      <c r="J12" s="3"/>
      <c r="K12" s="3"/>
    </row>
    <row r="13" spans="1:11" x14ac:dyDescent="0.2">
      <c r="B13" s="39" t="s">
        <v>70</v>
      </c>
      <c r="C13" s="39"/>
      <c r="D13" s="39"/>
      <c r="E13" s="39"/>
      <c r="F13" s="39"/>
      <c r="G13" s="39"/>
      <c r="H13" s="39"/>
    </row>
    <row r="15" spans="1:11" x14ac:dyDescent="0.2">
      <c r="B15" s="39" t="s">
        <v>71</v>
      </c>
      <c r="C15" s="39"/>
      <c r="D15" s="39"/>
      <c r="E15" s="39"/>
      <c r="F15" s="39"/>
      <c r="G15" s="39"/>
      <c r="H15" s="39"/>
    </row>
    <row r="17" spans="1:8" x14ac:dyDescent="0.2">
      <c r="B17" s="39" t="s">
        <v>72</v>
      </c>
      <c r="C17" s="39"/>
      <c r="D17" s="39"/>
      <c r="E17" s="39"/>
      <c r="F17" s="39"/>
      <c r="G17" s="39"/>
      <c r="H17" s="39"/>
    </row>
    <row r="19" spans="1:8" x14ac:dyDescent="0.2">
      <c r="B19" s="39" t="s">
        <v>73</v>
      </c>
      <c r="C19" s="39"/>
      <c r="D19" s="39"/>
      <c r="E19" s="39"/>
      <c r="F19" s="39"/>
      <c r="G19" s="39"/>
      <c r="H19" s="39"/>
    </row>
    <row r="25" spans="1:8" x14ac:dyDescent="0.2">
      <c r="A25" s="5" t="s">
        <v>76</v>
      </c>
      <c r="D25" s="5" t="s">
        <v>77</v>
      </c>
    </row>
    <row r="26" spans="1:8" x14ac:dyDescent="0.2">
      <c r="D26" s="6" t="s">
        <v>80</v>
      </c>
    </row>
  </sheetData>
  <mergeCells count="6">
    <mergeCell ref="B19:H19"/>
    <mergeCell ref="B15:H15"/>
    <mergeCell ref="B17:H17"/>
    <mergeCell ref="B4:H9"/>
    <mergeCell ref="B11:H11"/>
    <mergeCell ref="B13:H13"/>
  </mergeCells>
  <phoneticPr fontId="1" type="noConversion"/>
  <hyperlinks>
    <hyperlink ref="B11" location="'Taxable Value All Property'!A1" display="Taxable Value All Property Types 2010" xr:uid="{00000000-0004-0000-0000-000000000000}"/>
    <hyperlink ref="B13" location="'All Property Taxable Value'!A1" display="All Property Types Taxable Value and Growth Rate 2008 - 2010" xr:uid="{00000000-0004-0000-0000-000001000000}"/>
    <hyperlink ref="B15" location="'Real Property Taxable Value'!A1" display="Real Property Taxable Value and Growth Rate 2008 - 2010" xr:uid="{00000000-0004-0000-0000-000002000000}"/>
    <hyperlink ref="B17" location="'Personal Property Taxable Value'!A1" display="Personal Property Taxable Value and Growth Rate 2008 - 2010" xr:uid="{00000000-0004-0000-0000-000003000000}"/>
    <hyperlink ref="B19" location="'Central Assessed Taxable Value '!A1" display="Centrally Assessed Property Taxable Value and Growth Rate 2008 - 2010" xr:uid="{00000000-0004-0000-0000-000004000000}"/>
    <hyperlink ref="D26" r:id="rId1" xr:uid="{00000000-0004-0000-0000-000005000000}"/>
  </hyperlinks>
  <pageMargins left="0.75" right="0.75" top="1" bottom="1" header="0.5" footer="0.5"/>
  <pageSetup orientation="portrait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75"/>
  <sheetViews>
    <sheetView workbookViewId="0">
      <pane ySplit="4" topLeftCell="A5" activePane="bottomLeft" state="frozen"/>
      <selection sqref="A1:XFD1048576"/>
      <selection pane="bottomLeft" activeCell="F5" sqref="F5:F71"/>
    </sheetView>
  </sheetViews>
  <sheetFormatPr defaultRowHeight="14.25" x14ac:dyDescent="0.2"/>
  <cols>
    <col min="1" max="1" width="16.7109375" style="2" customWidth="1"/>
    <col min="2" max="2" width="9.28515625" style="11" bestFit="1" customWidth="1"/>
    <col min="3" max="3" width="18.85546875" style="2" bestFit="1" customWidth="1"/>
    <col min="4" max="4" width="22.28515625" style="2" bestFit="1" customWidth="1"/>
    <col min="5" max="5" width="24.140625" style="2" bestFit="1" customWidth="1"/>
    <col min="6" max="6" width="18.42578125" style="2" bestFit="1" customWidth="1"/>
    <col min="7" max="16384" width="9.140625" style="2"/>
  </cols>
  <sheetData>
    <row r="1" spans="1:11" ht="23.25" x14ac:dyDescent="0.35">
      <c r="A1" s="7" t="s">
        <v>69</v>
      </c>
      <c r="B1" s="8"/>
      <c r="C1" s="9"/>
      <c r="D1" s="9"/>
      <c r="E1" s="9"/>
      <c r="F1" s="9"/>
    </row>
    <row r="2" spans="1:11" ht="15" x14ac:dyDescent="0.25">
      <c r="A2" s="10">
        <v>2025</v>
      </c>
      <c r="B2" s="10"/>
      <c r="C2" s="10"/>
      <c r="D2" s="10"/>
      <c r="E2" s="10"/>
      <c r="F2" s="10"/>
    </row>
    <row r="3" spans="1:11" ht="15" thickBot="1" x14ac:dyDescent="0.25"/>
    <row r="4" spans="1:11" s="36" customFormat="1" ht="25.5" x14ac:dyDescent="0.2">
      <c r="A4" s="33" t="s">
        <v>0</v>
      </c>
      <c r="B4" s="34" t="s">
        <v>1</v>
      </c>
      <c r="C4" s="34" t="s">
        <v>85</v>
      </c>
      <c r="D4" s="34" t="s">
        <v>86</v>
      </c>
      <c r="E4" s="34" t="s">
        <v>87</v>
      </c>
      <c r="F4" s="35" t="s">
        <v>88</v>
      </c>
    </row>
    <row r="5" spans="1:11" x14ac:dyDescent="0.2">
      <c r="A5" s="12" t="s">
        <v>4</v>
      </c>
      <c r="B5" s="13" t="s">
        <v>81</v>
      </c>
      <c r="C5" s="27">
        <v>23343420306</v>
      </c>
      <c r="D5" s="28">
        <v>1710589672</v>
      </c>
      <c r="E5" s="27">
        <v>34135679</v>
      </c>
      <c r="F5" s="29">
        <v>25088145657</v>
      </c>
    </row>
    <row r="6" spans="1:11" x14ac:dyDescent="0.2">
      <c r="A6" s="12" t="s">
        <v>5</v>
      </c>
      <c r="B6" s="13" t="s">
        <v>82</v>
      </c>
      <c r="C6" s="27">
        <v>1398906558</v>
      </c>
      <c r="D6" s="28">
        <v>288823509</v>
      </c>
      <c r="E6" s="27">
        <v>11947120</v>
      </c>
      <c r="F6" s="29">
        <v>1699677187</v>
      </c>
      <c r="I6" s="17"/>
      <c r="K6" s="17"/>
    </row>
    <row r="7" spans="1:11" x14ac:dyDescent="0.2">
      <c r="A7" s="12" t="s">
        <v>6</v>
      </c>
      <c r="B7" s="13" t="s">
        <v>81</v>
      </c>
      <c r="C7" s="27">
        <v>29824089597</v>
      </c>
      <c r="D7" s="28">
        <v>2052607027</v>
      </c>
      <c r="E7" s="27">
        <v>27556225</v>
      </c>
      <c r="F7" s="29">
        <v>31904252849</v>
      </c>
      <c r="I7" s="17"/>
      <c r="K7" s="17"/>
    </row>
    <row r="8" spans="1:11" x14ac:dyDescent="0.2">
      <c r="A8" s="12" t="s">
        <v>7</v>
      </c>
      <c r="B8" s="13" t="s">
        <v>81</v>
      </c>
      <c r="C8" s="27">
        <v>1208003170</v>
      </c>
      <c r="D8" s="28">
        <v>350142447</v>
      </c>
      <c r="E8" s="27">
        <v>18729542</v>
      </c>
      <c r="F8" s="29">
        <v>1576875159</v>
      </c>
      <c r="I8" s="17"/>
      <c r="K8" s="17"/>
    </row>
    <row r="9" spans="1:11" x14ac:dyDescent="0.2">
      <c r="A9" s="12" t="s">
        <v>8</v>
      </c>
      <c r="B9" s="13" t="s">
        <v>81</v>
      </c>
      <c r="C9" s="27">
        <v>67336999827</v>
      </c>
      <c r="D9" s="28">
        <v>5590789704</v>
      </c>
      <c r="E9" s="27">
        <v>144308037</v>
      </c>
      <c r="F9" s="29">
        <v>73072097568</v>
      </c>
      <c r="I9" s="17"/>
      <c r="K9" s="17"/>
    </row>
    <row r="10" spans="1:11" x14ac:dyDescent="0.2">
      <c r="A10" s="12" t="s">
        <v>9</v>
      </c>
      <c r="B10" s="13" t="s">
        <v>81</v>
      </c>
      <c r="C10" s="27">
        <v>306532970166</v>
      </c>
      <c r="D10" s="28">
        <v>11760847677</v>
      </c>
      <c r="E10" s="27">
        <v>112073040</v>
      </c>
      <c r="F10" s="29">
        <v>318405890883</v>
      </c>
      <c r="I10" s="17"/>
      <c r="K10" s="17"/>
    </row>
    <row r="11" spans="1:11" x14ac:dyDescent="0.2">
      <c r="A11" s="12" t="s">
        <v>10</v>
      </c>
      <c r="B11" s="13" t="s">
        <v>82</v>
      </c>
      <c r="C11" s="27">
        <v>465895190</v>
      </c>
      <c r="D11" s="28">
        <v>245671602</v>
      </c>
      <c r="E11" s="27"/>
      <c r="F11" s="29">
        <v>711566792</v>
      </c>
      <c r="I11" s="17"/>
      <c r="K11" s="17"/>
    </row>
    <row r="12" spans="1:11" x14ac:dyDescent="0.2">
      <c r="A12" s="12" t="s">
        <v>11</v>
      </c>
      <c r="B12" s="13" t="s">
        <v>81</v>
      </c>
      <c r="C12" s="27">
        <v>32876616851</v>
      </c>
      <c r="D12" s="28">
        <v>1627725513</v>
      </c>
      <c r="E12" s="27">
        <v>2717725</v>
      </c>
      <c r="F12" s="29">
        <v>34507060089</v>
      </c>
      <c r="I12" s="17"/>
      <c r="K12" s="17"/>
    </row>
    <row r="13" spans="1:11" x14ac:dyDescent="0.2">
      <c r="A13" s="12" t="s">
        <v>12</v>
      </c>
      <c r="B13" s="13" t="s">
        <v>81</v>
      </c>
      <c r="C13" s="27">
        <v>13971295512</v>
      </c>
      <c r="D13" s="28">
        <v>2116523451</v>
      </c>
      <c r="E13" s="27">
        <v>1147769</v>
      </c>
      <c r="F13" s="29">
        <v>16088966732</v>
      </c>
      <c r="I13" s="17"/>
      <c r="K13" s="17"/>
    </row>
    <row r="14" spans="1:11" x14ac:dyDescent="0.2">
      <c r="A14" s="12" t="s">
        <v>13</v>
      </c>
      <c r="B14" s="13" t="s">
        <v>81</v>
      </c>
      <c r="C14" s="27">
        <v>18537172319</v>
      </c>
      <c r="D14" s="28">
        <v>1557902913</v>
      </c>
      <c r="E14" s="27">
        <v>32885205</v>
      </c>
      <c r="F14" s="29">
        <v>20127960437</v>
      </c>
      <c r="I14" s="17"/>
      <c r="K14" s="17"/>
    </row>
    <row r="15" spans="1:11" x14ac:dyDescent="0.2">
      <c r="A15" s="12" t="s">
        <v>14</v>
      </c>
      <c r="B15" s="13" t="s">
        <v>81</v>
      </c>
      <c r="C15" s="27">
        <v>161439252341</v>
      </c>
      <c r="D15" s="28">
        <v>3086513175</v>
      </c>
      <c r="E15" s="27">
        <v>81376</v>
      </c>
      <c r="F15" s="29">
        <v>164525846892</v>
      </c>
      <c r="I15" s="17"/>
      <c r="K15" s="17"/>
    </row>
    <row r="16" spans="1:11" x14ac:dyDescent="0.2">
      <c r="A16" s="12" t="s">
        <v>15</v>
      </c>
      <c r="B16" s="13" t="s">
        <v>81</v>
      </c>
      <c r="C16" s="27">
        <v>3837119735</v>
      </c>
      <c r="D16" s="28">
        <v>875603089</v>
      </c>
      <c r="E16" s="27">
        <v>11819715</v>
      </c>
      <c r="F16" s="29">
        <v>4724542539</v>
      </c>
      <c r="I16" s="17"/>
      <c r="K16" s="17"/>
    </row>
    <row r="17" spans="1:11" x14ac:dyDescent="0.2">
      <c r="A17" s="12" t="s">
        <v>78</v>
      </c>
      <c r="B17" s="13" t="s">
        <v>81</v>
      </c>
      <c r="C17" s="27">
        <v>491249028101</v>
      </c>
      <c r="D17" s="28">
        <v>21462273387</v>
      </c>
      <c r="E17" s="27">
        <v>213153068</v>
      </c>
      <c r="F17" s="29">
        <v>512924454556</v>
      </c>
      <c r="I17" s="17"/>
      <c r="K17" s="17"/>
    </row>
    <row r="18" spans="1:11" x14ac:dyDescent="0.2">
      <c r="A18" s="12" t="s">
        <v>16</v>
      </c>
      <c r="B18" s="13" t="s">
        <v>81</v>
      </c>
      <c r="C18" s="27">
        <v>2118148090</v>
      </c>
      <c r="D18" s="28">
        <v>773116323</v>
      </c>
      <c r="E18" s="27">
        <v>4252518</v>
      </c>
      <c r="F18" s="29">
        <v>2895516931</v>
      </c>
      <c r="I18" s="17"/>
      <c r="K18" s="17"/>
    </row>
    <row r="19" spans="1:11" x14ac:dyDescent="0.2">
      <c r="A19" s="12" t="s">
        <v>17</v>
      </c>
      <c r="B19" s="13" t="s">
        <v>82</v>
      </c>
      <c r="C19" s="27">
        <v>714056984</v>
      </c>
      <c r="D19" s="28">
        <v>121191598</v>
      </c>
      <c r="E19" s="27"/>
      <c r="F19" s="29">
        <v>835248582</v>
      </c>
      <c r="I19" s="17"/>
      <c r="K19" s="17"/>
    </row>
    <row r="20" spans="1:11" x14ac:dyDescent="0.2">
      <c r="A20" s="12" t="s">
        <v>18</v>
      </c>
      <c r="B20" s="13" t="s">
        <v>81</v>
      </c>
      <c r="C20" s="27">
        <v>108298103284</v>
      </c>
      <c r="D20" s="28">
        <v>9239100590</v>
      </c>
      <c r="E20" s="27">
        <v>220472907</v>
      </c>
      <c r="F20" s="29">
        <v>117757676781</v>
      </c>
      <c r="I20" s="17"/>
      <c r="K20" s="17"/>
    </row>
    <row r="21" spans="1:11" x14ac:dyDescent="0.2">
      <c r="A21" s="12" t="s">
        <v>19</v>
      </c>
      <c r="B21" s="13" t="s">
        <v>81</v>
      </c>
      <c r="C21" s="27">
        <v>28883005567</v>
      </c>
      <c r="D21" s="28">
        <v>4109300181</v>
      </c>
      <c r="E21" s="27">
        <v>32695318</v>
      </c>
      <c r="F21" s="29">
        <v>33025001066</v>
      </c>
      <c r="I21" s="17"/>
      <c r="K21" s="17"/>
    </row>
    <row r="22" spans="1:11" x14ac:dyDescent="0.2">
      <c r="A22" s="12" t="s">
        <v>20</v>
      </c>
      <c r="B22" s="13" t="s">
        <v>81</v>
      </c>
      <c r="C22" s="27">
        <v>17423971782</v>
      </c>
      <c r="D22" s="28">
        <v>678041691</v>
      </c>
      <c r="E22" s="27">
        <v>23260665</v>
      </c>
      <c r="F22" s="29">
        <v>18125274138</v>
      </c>
      <c r="I22" s="17"/>
      <c r="K22" s="17"/>
    </row>
    <row r="23" spans="1:11" x14ac:dyDescent="0.2">
      <c r="A23" s="12" t="s">
        <v>21</v>
      </c>
      <c r="B23" s="13" t="s">
        <v>82</v>
      </c>
      <c r="C23" s="27">
        <v>3696980104</v>
      </c>
      <c r="D23" s="28">
        <v>107536606</v>
      </c>
      <c r="E23" s="27"/>
      <c r="F23" s="29">
        <v>3804516710</v>
      </c>
      <c r="I23" s="17"/>
      <c r="K23" s="17"/>
    </row>
    <row r="24" spans="1:11" x14ac:dyDescent="0.2">
      <c r="A24" s="12" t="s">
        <v>22</v>
      </c>
      <c r="B24" s="13" t="s">
        <v>82</v>
      </c>
      <c r="C24" s="27">
        <v>1873457857</v>
      </c>
      <c r="D24" s="28">
        <v>583101279</v>
      </c>
      <c r="E24" s="27">
        <v>9004636</v>
      </c>
      <c r="F24" s="29">
        <v>2465563772</v>
      </c>
      <c r="I24" s="17"/>
      <c r="K24" s="17"/>
    </row>
    <row r="25" spans="1:11" x14ac:dyDescent="0.2">
      <c r="A25" s="12" t="s">
        <v>23</v>
      </c>
      <c r="B25" s="13" t="s">
        <v>82</v>
      </c>
      <c r="C25" s="27">
        <v>1015730062</v>
      </c>
      <c r="D25" s="28">
        <v>478411774</v>
      </c>
      <c r="E25" s="27"/>
      <c r="F25" s="29">
        <v>1494141836</v>
      </c>
      <c r="I25" s="17"/>
      <c r="K25" s="17"/>
    </row>
    <row r="26" spans="1:11" x14ac:dyDescent="0.2">
      <c r="A26" s="12" t="s">
        <v>24</v>
      </c>
      <c r="B26" s="13" t="s">
        <v>82</v>
      </c>
      <c r="C26" s="27">
        <v>955115801</v>
      </c>
      <c r="D26" s="28">
        <v>178277413</v>
      </c>
      <c r="E26" s="27">
        <v>13301959</v>
      </c>
      <c r="F26" s="29">
        <v>1146695173</v>
      </c>
      <c r="I26" s="17"/>
      <c r="K26" s="17"/>
    </row>
    <row r="27" spans="1:11" x14ac:dyDescent="0.2">
      <c r="A27" s="12" t="s">
        <v>25</v>
      </c>
      <c r="B27" s="13" t="s">
        <v>82</v>
      </c>
      <c r="C27" s="27">
        <v>3812033930</v>
      </c>
      <c r="D27" s="28">
        <v>157122345</v>
      </c>
      <c r="E27" s="27"/>
      <c r="F27" s="29">
        <v>3969156275</v>
      </c>
      <c r="I27" s="17"/>
      <c r="K27" s="17"/>
    </row>
    <row r="28" spans="1:11" x14ac:dyDescent="0.2">
      <c r="A28" s="12" t="s">
        <v>26</v>
      </c>
      <c r="B28" s="13" t="s">
        <v>81</v>
      </c>
      <c r="C28" s="27">
        <v>617864523</v>
      </c>
      <c r="D28" s="28">
        <v>671590139</v>
      </c>
      <c r="E28" s="27">
        <v>19854618</v>
      </c>
      <c r="F28" s="29">
        <v>1309309280</v>
      </c>
      <c r="I28" s="17"/>
      <c r="K28" s="17"/>
    </row>
    <row r="29" spans="1:11" x14ac:dyDescent="0.2">
      <c r="A29" s="12" t="s">
        <v>27</v>
      </c>
      <c r="B29" s="13" t="s">
        <v>81</v>
      </c>
      <c r="C29" s="27">
        <v>1746335241</v>
      </c>
      <c r="D29" s="28">
        <v>1192980458</v>
      </c>
      <c r="E29" s="27">
        <v>9050605</v>
      </c>
      <c r="F29" s="29">
        <v>2948366304</v>
      </c>
      <c r="I29" s="17"/>
      <c r="K29" s="17"/>
    </row>
    <row r="30" spans="1:11" x14ac:dyDescent="0.2">
      <c r="A30" s="12" t="s">
        <v>28</v>
      </c>
      <c r="B30" s="13" t="s">
        <v>81</v>
      </c>
      <c r="C30" s="27">
        <v>3244950816</v>
      </c>
      <c r="D30" s="28">
        <v>1503668536</v>
      </c>
      <c r="E30" s="27">
        <v>4454227</v>
      </c>
      <c r="F30" s="29">
        <v>4753073579</v>
      </c>
      <c r="I30" s="17"/>
      <c r="K30" s="17"/>
    </row>
    <row r="31" spans="1:11" x14ac:dyDescent="0.2">
      <c r="A31" s="12" t="s">
        <v>29</v>
      </c>
      <c r="B31" s="13" t="s">
        <v>81</v>
      </c>
      <c r="C31" s="27">
        <v>16626714091</v>
      </c>
      <c r="D31" s="28">
        <v>1670042098</v>
      </c>
      <c r="E31" s="27">
        <v>11746441</v>
      </c>
      <c r="F31" s="29">
        <v>18308502630</v>
      </c>
      <c r="I31" s="17"/>
      <c r="K31" s="17"/>
    </row>
    <row r="32" spans="1:11" x14ac:dyDescent="0.2">
      <c r="A32" s="12" t="s">
        <v>30</v>
      </c>
      <c r="B32" s="13" t="s">
        <v>81</v>
      </c>
      <c r="C32" s="27">
        <v>7944593321</v>
      </c>
      <c r="D32" s="28">
        <v>768492951</v>
      </c>
      <c r="E32" s="27">
        <v>33447202</v>
      </c>
      <c r="F32" s="29">
        <v>8746533474</v>
      </c>
      <c r="I32" s="17"/>
      <c r="K32" s="17"/>
    </row>
    <row r="33" spans="1:11" x14ac:dyDescent="0.2">
      <c r="A33" s="12" t="s">
        <v>31</v>
      </c>
      <c r="B33" s="13" t="s">
        <v>81</v>
      </c>
      <c r="C33" s="27">
        <v>167314363725</v>
      </c>
      <c r="D33" s="28">
        <v>11916648266</v>
      </c>
      <c r="E33" s="27">
        <v>133219563</v>
      </c>
      <c r="F33" s="29">
        <v>179364231554</v>
      </c>
      <c r="I33" s="17"/>
      <c r="K33" s="17"/>
    </row>
    <row r="34" spans="1:11" x14ac:dyDescent="0.2">
      <c r="A34" s="12" t="s">
        <v>32</v>
      </c>
      <c r="B34" s="13" t="s">
        <v>82</v>
      </c>
      <c r="C34" s="27">
        <v>591659193</v>
      </c>
      <c r="D34" s="28">
        <v>148647177</v>
      </c>
      <c r="E34" s="27">
        <v>3253987</v>
      </c>
      <c r="F34" s="29">
        <v>743560357</v>
      </c>
      <c r="I34" s="17"/>
      <c r="K34" s="17"/>
    </row>
    <row r="35" spans="1:11" x14ac:dyDescent="0.2">
      <c r="A35" s="12" t="s">
        <v>33</v>
      </c>
      <c r="B35" s="13" t="s">
        <v>81</v>
      </c>
      <c r="C35" s="27">
        <v>30393572529</v>
      </c>
      <c r="D35" s="28">
        <v>1315163509</v>
      </c>
      <c r="E35" s="27">
        <v>49872149</v>
      </c>
      <c r="F35" s="29">
        <v>31758608187</v>
      </c>
      <c r="I35" s="17"/>
      <c r="K35" s="17"/>
    </row>
    <row r="36" spans="1:11" x14ac:dyDescent="0.2">
      <c r="A36" s="12" t="s">
        <v>34</v>
      </c>
      <c r="B36" s="13" t="s">
        <v>82</v>
      </c>
      <c r="C36" s="27">
        <v>1884319612</v>
      </c>
      <c r="D36" s="28">
        <v>498862647</v>
      </c>
      <c r="E36" s="27">
        <v>24448042</v>
      </c>
      <c r="F36" s="29">
        <v>2407630301</v>
      </c>
      <c r="I36" s="17"/>
      <c r="K36" s="17"/>
    </row>
    <row r="37" spans="1:11" x14ac:dyDescent="0.2">
      <c r="A37" s="12" t="s">
        <v>35</v>
      </c>
      <c r="B37" s="13" t="s">
        <v>81</v>
      </c>
      <c r="C37" s="27">
        <v>911614835</v>
      </c>
      <c r="D37" s="28">
        <v>268583831</v>
      </c>
      <c r="E37" s="27">
        <v>2879689</v>
      </c>
      <c r="F37" s="29">
        <v>1183078355</v>
      </c>
      <c r="I37" s="17"/>
      <c r="K37" s="17"/>
    </row>
    <row r="38" spans="1:11" x14ac:dyDescent="0.2">
      <c r="A38" s="12" t="s">
        <v>36</v>
      </c>
      <c r="B38" s="13" t="s">
        <v>82</v>
      </c>
      <c r="C38" s="27">
        <v>320064415</v>
      </c>
      <c r="D38" s="28">
        <v>71756225</v>
      </c>
      <c r="E38" s="27">
        <v>0</v>
      </c>
      <c r="F38" s="29">
        <v>391820640</v>
      </c>
      <c r="I38" s="17"/>
      <c r="K38" s="17"/>
    </row>
    <row r="39" spans="1:11" x14ac:dyDescent="0.2">
      <c r="A39" s="12" t="s">
        <v>37</v>
      </c>
      <c r="B39" s="13" t="s">
        <v>81</v>
      </c>
      <c r="C39" s="27">
        <v>42645723985</v>
      </c>
      <c r="D39" s="28">
        <v>2199949500</v>
      </c>
      <c r="E39" s="27">
        <v>4477910</v>
      </c>
      <c r="F39" s="29">
        <v>44850151395</v>
      </c>
      <c r="I39" s="17"/>
      <c r="K39" s="17"/>
    </row>
    <row r="40" spans="1:11" x14ac:dyDescent="0.2">
      <c r="A40" s="12" t="s">
        <v>38</v>
      </c>
      <c r="B40" s="13" t="s">
        <v>81</v>
      </c>
      <c r="C40" s="27">
        <v>142884722225</v>
      </c>
      <c r="D40" s="28">
        <v>6664847003</v>
      </c>
      <c r="E40" s="27">
        <v>4772511</v>
      </c>
      <c r="F40" s="29">
        <v>149554341739</v>
      </c>
      <c r="I40" s="17"/>
      <c r="K40" s="17"/>
    </row>
    <row r="41" spans="1:11" x14ac:dyDescent="0.2">
      <c r="A41" s="12" t="s">
        <v>39</v>
      </c>
      <c r="B41" s="13" t="s">
        <v>81</v>
      </c>
      <c r="C41" s="27">
        <v>25780484665</v>
      </c>
      <c r="D41" s="28">
        <v>1585143800</v>
      </c>
      <c r="E41" s="27">
        <v>5738725</v>
      </c>
      <c r="F41" s="29">
        <v>27371367190</v>
      </c>
      <c r="I41" s="17"/>
      <c r="K41" s="17"/>
    </row>
    <row r="42" spans="1:11" x14ac:dyDescent="0.2">
      <c r="A42" s="12" t="s">
        <v>40</v>
      </c>
      <c r="B42" s="13" t="s">
        <v>82</v>
      </c>
      <c r="C42" s="27">
        <v>2883946109</v>
      </c>
      <c r="D42" s="28">
        <v>516680432</v>
      </c>
      <c r="E42" s="27">
        <v>2893247</v>
      </c>
      <c r="F42" s="29">
        <v>3403519788</v>
      </c>
      <c r="I42" s="17"/>
      <c r="K42" s="17"/>
    </row>
    <row r="43" spans="1:11" x14ac:dyDescent="0.2">
      <c r="A43" s="12" t="s">
        <v>41</v>
      </c>
      <c r="B43" s="13" t="s">
        <v>82</v>
      </c>
      <c r="C43" s="27">
        <v>217863858</v>
      </c>
      <c r="D43" s="28">
        <v>175516181</v>
      </c>
      <c r="E43" s="27">
        <v>128326</v>
      </c>
      <c r="F43" s="29">
        <v>393508365</v>
      </c>
      <c r="I43" s="17"/>
      <c r="K43" s="17"/>
    </row>
    <row r="44" spans="1:11" x14ac:dyDescent="0.2">
      <c r="A44" s="12" t="s">
        <v>42</v>
      </c>
      <c r="B44" s="13" t="s">
        <v>81</v>
      </c>
      <c r="C44" s="27">
        <v>909443682</v>
      </c>
      <c r="D44" s="28">
        <v>416295210</v>
      </c>
      <c r="E44" s="27">
        <v>7425910</v>
      </c>
      <c r="F44" s="29">
        <v>1333164802</v>
      </c>
      <c r="I44" s="17"/>
      <c r="K44" s="17"/>
    </row>
    <row r="45" spans="1:11" x14ac:dyDescent="0.2">
      <c r="A45" s="12" t="s">
        <v>43</v>
      </c>
      <c r="B45" s="13" t="s">
        <v>81</v>
      </c>
      <c r="C45" s="27">
        <v>69918074695</v>
      </c>
      <c r="D45" s="28">
        <v>4943046354</v>
      </c>
      <c r="E45" s="27">
        <v>8256381</v>
      </c>
      <c r="F45" s="29">
        <v>74869377430</v>
      </c>
      <c r="I45" s="17"/>
      <c r="K45" s="17"/>
    </row>
    <row r="46" spans="1:11" x14ac:dyDescent="0.2">
      <c r="A46" s="12" t="s">
        <v>44</v>
      </c>
      <c r="B46" s="13" t="s">
        <v>81</v>
      </c>
      <c r="C46" s="27">
        <v>35243028347</v>
      </c>
      <c r="D46" s="28">
        <v>2757250716</v>
      </c>
      <c r="E46" s="27">
        <v>28695524</v>
      </c>
      <c r="F46" s="29">
        <v>38028974587</v>
      </c>
      <c r="I46" s="17"/>
      <c r="K46" s="17"/>
    </row>
    <row r="47" spans="1:11" x14ac:dyDescent="0.2">
      <c r="A47" s="12" t="s">
        <v>45</v>
      </c>
      <c r="B47" s="13" t="s">
        <v>81</v>
      </c>
      <c r="C47" s="27">
        <v>35647523533</v>
      </c>
      <c r="D47" s="28">
        <v>3564274765</v>
      </c>
      <c r="E47" s="27">
        <v>101394877</v>
      </c>
      <c r="F47" s="29">
        <v>39313193175</v>
      </c>
      <c r="I47" s="17"/>
      <c r="K47" s="17"/>
    </row>
    <row r="48" spans="1:11" x14ac:dyDescent="0.2">
      <c r="A48" s="12" t="s">
        <v>46</v>
      </c>
      <c r="B48" s="13" t="s">
        <v>81</v>
      </c>
      <c r="C48" s="27">
        <v>49199416688</v>
      </c>
      <c r="D48" s="28">
        <v>874155005</v>
      </c>
      <c r="E48" s="27"/>
      <c r="F48" s="29">
        <v>50073571693</v>
      </c>
      <c r="I48" s="17"/>
      <c r="K48" s="17"/>
    </row>
    <row r="49" spans="1:11" x14ac:dyDescent="0.2">
      <c r="A49" s="12" t="s">
        <v>47</v>
      </c>
      <c r="B49" s="13" t="s">
        <v>81</v>
      </c>
      <c r="C49" s="27">
        <v>16979162259</v>
      </c>
      <c r="D49" s="28">
        <v>1219250931</v>
      </c>
      <c r="E49" s="27">
        <v>49880713</v>
      </c>
      <c r="F49" s="29">
        <v>18248293903</v>
      </c>
      <c r="I49" s="17"/>
      <c r="K49" s="17"/>
    </row>
    <row r="50" spans="1:11" x14ac:dyDescent="0.2">
      <c r="A50" s="12" t="s">
        <v>48</v>
      </c>
      <c r="B50" s="13" t="s">
        <v>81</v>
      </c>
      <c r="C50" s="27">
        <v>29485851249</v>
      </c>
      <c r="D50" s="28">
        <v>1272951126</v>
      </c>
      <c r="E50" s="27">
        <v>4113056</v>
      </c>
      <c r="F50" s="29">
        <v>30762915431</v>
      </c>
      <c r="I50" s="17"/>
      <c r="K50" s="17"/>
    </row>
    <row r="51" spans="1:11" x14ac:dyDescent="0.2">
      <c r="A51" s="12" t="s">
        <v>49</v>
      </c>
      <c r="B51" s="13" t="s">
        <v>81</v>
      </c>
      <c r="C51" s="27">
        <v>3126768370</v>
      </c>
      <c r="D51" s="28">
        <v>1472081561</v>
      </c>
      <c r="E51" s="27">
        <v>11954201</v>
      </c>
      <c r="F51" s="29">
        <v>4610804132</v>
      </c>
      <c r="I51" s="17"/>
      <c r="K51" s="17"/>
    </row>
    <row r="52" spans="1:11" x14ac:dyDescent="0.2">
      <c r="A52" s="12" t="s">
        <v>50</v>
      </c>
      <c r="B52" s="13" t="s">
        <v>81</v>
      </c>
      <c r="C52" s="27">
        <v>220721742230</v>
      </c>
      <c r="D52" s="28">
        <v>14292375117</v>
      </c>
      <c r="E52" s="27">
        <v>125344189</v>
      </c>
      <c r="F52" s="29">
        <v>235139461536</v>
      </c>
      <c r="I52" s="17"/>
      <c r="K52" s="17"/>
    </row>
    <row r="53" spans="1:11" x14ac:dyDescent="0.2">
      <c r="A53" s="12" t="s">
        <v>51</v>
      </c>
      <c r="B53" s="13" t="s">
        <v>81</v>
      </c>
      <c r="C53" s="27">
        <v>55425671235</v>
      </c>
      <c r="D53" s="28">
        <v>2157113971</v>
      </c>
      <c r="E53" s="27">
        <v>6545790</v>
      </c>
      <c r="F53" s="29">
        <v>57589330996</v>
      </c>
      <c r="I53" s="17"/>
      <c r="K53" s="17"/>
    </row>
    <row r="54" spans="1:11" x14ac:dyDescent="0.2">
      <c r="A54" s="12" t="s">
        <v>52</v>
      </c>
      <c r="B54" s="13" t="s">
        <v>81</v>
      </c>
      <c r="C54" s="27">
        <v>328597398985</v>
      </c>
      <c r="D54" s="28">
        <v>13936527627</v>
      </c>
      <c r="E54" s="27">
        <v>245123713</v>
      </c>
      <c r="F54" s="29">
        <v>342779050325</v>
      </c>
      <c r="I54" s="17"/>
      <c r="K54" s="17"/>
    </row>
    <row r="55" spans="1:11" x14ac:dyDescent="0.2">
      <c r="A55" s="12" t="s">
        <v>53</v>
      </c>
      <c r="B55" s="13" t="s">
        <v>81</v>
      </c>
      <c r="C55" s="27">
        <v>57578251931</v>
      </c>
      <c r="D55" s="28">
        <v>2946438090</v>
      </c>
      <c r="E55" s="27">
        <v>22981888</v>
      </c>
      <c r="F55" s="29">
        <v>60547671909</v>
      </c>
      <c r="I55" s="17"/>
      <c r="K55" s="17"/>
    </row>
    <row r="56" spans="1:11" x14ac:dyDescent="0.2">
      <c r="A56" s="12" t="s">
        <v>54</v>
      </c>
      <c r="B56" s="13" t="s">
        <v>81</v>
      </c>
      <c r="C56" s="27">
        <v>134393217049</v>
      </c>
      <c r="D56" s="28">
        <v>6118991321</v>
      </c>
      <c r="E56" s="27">
        <v>13158032</v>
      </c>
      <c r="F56" s="29">
        <v>140525366402</v>
      </c>
      <c r="I56" s="17"/>
      <c r="K56" s="17"/>
    </row>
    <row r="57" spans="1:11" x14ac:dyDescent="0.2">
      <c r="A57" s="12" t="s">
        <v>55</v>
      </c>
      <c r="B57" s="13" t="s">
        <v>81</v>
      </c>
      <c r="C57" s="27">
        <v>64572302516</v>
      </c>
      <c r="D57" s="28">
        <v>7590106889</v>
      </c>
      <c r="E57" s="27">
        <v>133459483</v>
      </c>
      <c r="F57" s="29">
        <v>72295868888</v>
      </c>
      <c r="I57" s="17"/>
      <c r="K57" s="17"/>
    </row>
    <row r="58" spans="1:11" x14ac:dyDescent="0.2">
      <c r="A58" s="12" t="s">
        <v>56</v>
      </c>
      <c r="B58" s="13" t="s">
        <v>81</v>
      </c>
      <c r="C58" s="27">
        <v>5185584732</v>
      </c>
      <c r="D58" s="28">
        <v>2484826577</v>
      </c>
      <c r="E58" s="27">
        <v>25738249</v>
      </c>
      <c r="F58" s="29">
        <v>7696149558</v>
      </c>
      <c r="I58" s="17"/>
      <c r="K58" s="17"/>
    </row>
    <row r="59" spans="1:11" x14ac:dyDescent="0.2">
      <c r="A59" s="12" t="s">
        <v>2</v>
      </c>
      <c r="B59" s="13" t="s">
        <v>81</v>
      </c>
      <c r="C59" s="27">
        <v>57129715250</v>
      </c>
      <c r="D59" s="28">
        <v>1989292082</v>
      </c>
      <c r="E59" s="27">
        <v>35827952</v>
      </c>
      <c r="F59" s="29">
        <v>59154835284</v>
      </c>
      <c r="I59" s="17"/>
      <c r="K59" s="17"/>
    </row>
    <row r="60" spans="1:11" x14ac:dyDescent="0.2">
      <c r="A60" s="12" t="s">
        <v>3</v>
      </c>
      <c r="B60" s="13" t="s">
        <v>81</v>
      </c>
      <c r="C60" s="27">
        <v>39391205557</v>
      </c>
      <c r="D60" s="28">
        <v>4883240884</v>
      </c>
      <c r="E60" s="27">
        <v>74588342</v>
      </c>
      <c r="F60" s="29">
        <v>44349034783</v>
      </c>
      <c r="I60" s="17"/>
      <c r="K60" s="17"/>
    </row>
    <row r="61" spans="1:11" x14ac:dyDescent="0.2">
      <c r="A61" s="12" t="s">
        <v>57</v>
      </c>
      <c r="B61" s="13" t="s">
        <v>81</v>
      </c>
      <c r="C61" s="27">
        <v>18146105625</v>
      </c>
      <c r="D61" s="28">
        <v>1036124479</v>
      </c>
      <c r="E61" s="27">
        <v>3875703</v>
      </c>
      <c r="F61" s="29">
        <v>19186105807</v>
      </c>
      <c r="I61" s="17"/>
      <c r="K61" s="17"/>
    </row>
    <row r="62" spans="1:11" x14ac:dyDescent="0.2">
      <c r="A62" s="12" t="s">
        <v>58</v>
      </c>
      <c r="B62" s="13" t="s">
        <v>81</v>
      </c>
      <c r="C62" s="27">
        <v>106761144854</v>
      </c>
      <c r="D62" s="28">
        <v>3129040257</v>
      </c>
      <c r="E62" s="27">
        <v>612401</v>
      </c>
      <c r="F62" s="29">
        <v>109890797512</v>
      </c>
      <c r="I62" s="17"/>
      <c r="K62" s="17"/>
    </row>
    <row r="63" spans="1:11" x14ac:dyDescent="0.2">
      <c r="A63" s="12" t="s">
        <v>59</v>
      </c>
      <c r="B63" s="13" t="s">
        <v>81</v>
      </c>
      <c r="C63" s="27">
        <v>54450673442</v>
      </c>
      <c r="D63" s="28">
        <v>2848457982</v>
      </c>
      <c r="E63" s="27">
        <v>12242396</v>
      </c>
      <c r="F63" s="29">
        <v>57311373820</v>
      </c>
      <c r="I63" s="17"/>
      <c r="K63" s="17"/>
    </row>
    <row r="64" spans="1:11" x14ac:dyDescent="0.2">
      <c r="A64" s="12" t="s">
        <v>60</v>
      </c>
      <c r="B64" s="13" t="s">
        <v>81</v>
      </c>
      <c r="C64" s="27">
        <v>22713110431</v>
      </c>
      <c r="D64" s="28">
        <v>1628370736</v>
      </c>
      <c r="E64" s="27">
        <v>17135874</v>
      </c>
      <c r="F64" s="29">
        <v>24358617041</v>
      </c>
      <c r="I64" s="17"/>
      <c r="K64" s="17"/>
    </row>
    <row r="65" spans="1:11" x14ac:dyDescent="0.2">
      <c r="A65" s="12" t="s">
        <v>61</v>
      </c>
      <c r="B65" s="13" t="s">
        <v>82</v>
      </c>
      <c r="C65" s="27">
        <v>2038338846</v>
      </c>
      <c r="D65" s="28">
        <v>1105049422</v>
      </c>
      <c r="E65" s="27">
        <v>3962328</v>
      </c>
      <c r="F65" s="29">
        <v>3147350596</v>
      </c>
      <c r="I65" s="17"/>
      <c r="K65" s="17"/>
    </row>
    <row r="66" spans="1:11" x14ac:dyDescent="0.2">
      <c r="A66" s="12" t="s">
        <v>62</v>
      </c>
      <c r="B66" s="13" t="s">
        <v>81</v>
      </c>
      <c r="C66" s="27">
        <v>1294301911</v>
      </c>
      <c r="D66" s="28">
        <v>426066750</v>
      </c>
      <c r="E66" s="27">
        <v>1529458</v>
      </c>
      <c r="F66" s="29">
        <v>1721898119</v>
      </c>
      <c r="I66" s="17"/>
      <c r="K66" s="17"/>
    </row>
    <row r="67" spans="1:11" x14ac:dyDescent="0.2">
      <c r="A67" s="12" t="s">
        <v>63</v>
      </c>
      <c r="B67" s="13" t="s">
        <v>82</v>
      </c>
      <c r="C67" s="27">
        <v>305665204</v>
      </c>
      <c r="D67" s="28">
        <v>90958923</v>
      </c>
      <c r="E67" s="27"/>
      <c r="F67" s="29">
        <v>396624127</v>
      </c>
      <c r="I67" s="17"/>
      <c r="K67" s="17"/>
    </row>
    <row r="68" spans="1:11" x14ac:dyDescent="0.2">
      <c r="A68" s="12" t="s">
        <v>64</v>
      </c>
      <c r="B68" s="13" t="s">
        <v>81</v>
      </c>
      <c r="C68" s="27">
        <v>61284173493</v>
      </c>
      <c r="D68" s="28">
        <v>4487887720</v>
      </c>
      <c r="E68" s="27">
        <v>68133366</v>
      </c>
      <c r="F68" s="29">
        <v>65840194579</v>
      </c>
      <c r="I68" s="17"/>
      <c r="K68" s="17"/>
    </row>
    <row r="69" spans="1:11" x14ac:dyDescent="0.2">
      <c r="A69" s="12" t="s">
        <v>65</v>
      </c>
      <c r="B69" s="13" t="s">
        <v>82</v>
      </c>
      <c r="C69" s="27">
        <v>2282405845</v>
      </c>
      <c r="D69" s="28">
        <v>244548592</v>
      </c>
      <c r="E69" s="27"/>
      <c r="F69" s="29">
        <v>2526954437</v>
      </c>
      <c r="I69" s="17"/>
      <c r="K69" s="17"/>
    </row>
    <row r="70" spans="1:11" x14ac:dyDescent="0.2">
      <c r="A70" s="12" t="s">
        <v>66</v>
      </c>
      <c r="B70" s="13" t="s">
        <v>81</v>
      </c>
      <c r="C70" s="27">
        <v>45622158758</v>
      </c>
      <c r="D70" s="28">
        <v>938791926</v>
      </c>
      <c r="E70" s="27">
        <v>3301305</v>
      </c>
      <c r="F70" s="29">
        <v>46564251989</v>
      </c>
      <c r="I70" s="17"/>
      <c r="K70" s="17"/>
    </row>
    <row r="71" spans="1:11" x14ac:dyDescent="0.2">
      <c r="A71" s="12" t="s">
        <v>67</v>
      </c>
      <c r="B71" s="13" t="s">
        <v>82</v>
      </c>
      <c r="C71" s="30">
        <v>1164990795</v>
      </c>
      <c r="D71" s="28">
        <v>321600527</v>
      </c>
      <c r="E71" s="30">
        <v>1846623</v>
      </c>
      <c r="F71" s="29">
        <v>1488437945</v>
      </c>
      <c r="I71" s="17"/>
      <c r="K71" s="17"/>
    </row>
    <row r="72" spans="1:11" x14ac:dyDescent="0.2">
      <c r="A72" s="12"/>
      <c r="B72" s="13"/>
      <c r="C72" s="31"/>
      <c r="D72" s="31"/>
      <c r="E72" s="32"/>
      <c r="F72" s="29"/>
      <c r="I72" s="17"/>
      <c r="K72" s="17"/>
    </row>
    <row r="73" spans="1:11" ht="15.75" thickBot="1" x14ac:dyDescent="0.3">
      <c r="A73" s="21" t="s">
        <v>68</v>
      </c>
      <c r="B73" s="22"/>
      <c r="C73" s="23">
        <f>SUM(C5:C71)</f>
        <v>3286387593789</v>
      </c>
      <c r="D73" s="23">
        <f>SUM(D5:D71)</f>
        <v>189494901259</v>
      </c>
      <c r="E73" s="23">
        <f>SUM(E5:E71)</f>
        <v>2230907500</v>
      </c>
      <c r="F73" s="25">
        <f>SUM(F5:F71)</f>
        <v>3478113402548</v>
      </c>
      <c r="I73" s="17"/>
      <c r="K73" s="17"/>
    </row>
    <row r="74" spans="1:11" x14ac:dyDescent="0.2">
      <c r="I74" s="17"/>
      <c r="K74" s="17"/>
    </row>
    <row r="75" spans="1:11" x14ac:dyDescent="0.2">
      <c r="A75" s="26" t="s">
        <v>89</v>
      </c>
      <c r="F75" s="17"/>
    </row>
  </sheetData>
  <phoneticPr fontId="1" type="noConversion"/>
  <conditionalFormatting sqref="A75">
    <cfRule type="expression" dxfId="9" priority="1" stopIfTrue="1">
      <formula>MOD(ROW(),5)=1</formula>
    </cfRule>
  </conditionalFormatting>
  <conditionalFormatting sqref="A4:F73">
    <cfRule type="expression" dxfId="8" priority="2" stopIfTrue="1">
      <formula>MOD(ROW(),3)=1</formula>
    </cfRule>
  </conditionalFormatting>
  <pageMargins left="0.75" right="0.75" top="1" bottom="1" header="0.5" footer="0.5"/>
  <pageSetup scale="6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76"/>
  <sheetViews>
    <sheetView zoomScaleNormal="100" zoomScaleSheetLayoutView="100" workbookViewId="0">
      <pane ySplit="4" topLeftCell="A5" activePane="bottomLeft" state="frozen"/>
      <selection sqref="A1:XFD1048576"/>
      <selection pane="bottomLeft"/>
    </sheetView>
  </sheetViews>
  <sheetFormatPr defaultRowHeight="14.25" x14ac:dyDescent="0.2"/>
  <cols>
    <col min="1" max="1" width="17.7109375" style="2" customWidth="1"/>
    <col min="2" max="2" width="9.28515625" style="11" bestFit="1" customWidth="1"/>
    <col min="3" max="3" width="18.7109375" style="2" customWidth="1"/>
    <col min="4" max="4" width="16.42578125" style="11" bestFit="1" customWidth="1"/>
    <col min="5" max="5" width="18.7109375" style="2" customWidth="1"/>
    <col min="6" max="6" width="16.42578125" style="11" bestFit="1" customWidth="1"/>
    <col min="7" max="7" width="18.7109375" style="2" customWidth="1"/>
    <col min="8" max="16384" width="9.140625" style="2"/>
  </cols>
  <sheetData>
    <row r="1" spans="1:18" ht="23.25" x14ac:dyDescent="0.35">
      <c r="A1" s="7" t="s">
        <v>70</v>
      </c>
      <c r="B1" s="8"/>
      <c r="C1" s="9"/>
      <c r="D1" s="8"/>
      <c r="E1" s="9"/>
      <c r="F1" s="8"/>
      <c r="G1" s="9"/>
    </row>
    <row r="2" spans="1:18" ht="15" x14ac:dyDescent="0.25">
      <c r="A2" s="10" t="s">
        <v>92</v>
      </c>
      <c r="B2" s="10"/>
      <c r="C2" s="10"/>
      <c r="D2" s="10"/>
      <c r="E2" s="10"/>
      <c r="F2" s="10"/>
      <c r="G2" s="10"/>
    </row>
    <row r="3" spans="1:18" ht="15" thickBot="1" x14ac:dyDescent="0.25"/>
    <row r="4" spans="1:18" s="36" customFormat="1" ht="25.5" x14ac:dyDescent="0.2">
      <c r="A4" s="33" t="s">
        <v>0</v>
      </c>
      <c r="B4" s="34" t="s">
        <v>1</v>
      </c>
      <c r="C4" s="37" t="s">
        <v>90</v>
      </c>
      <c r="D4" s="37" t="s">
        <v>93</v>
      </c>
      <c r="E4" s="37" t="s">
        <v>84</v>
      </c>
      <c r="F4" s="37" t="s">
        <v>93</v>
      </c>
      <c r="G4" s="38" t="s">
        <v>83</v>
      </c>
    </row>
    <row r="5" spans="1:18" x14ac:dyDescent="0.2">
      <c r="A5" s="12" t="s">
        <v>4</v>
      </c>
      <c r="B5" s="13" t="s">
        <v>81</v>
      </c>
      <c r="C5" s="14">
        <v>25088145657</v>
      </c>
      <c r="D5" s="15">
        <f>((C5-E5)/E5)</f>
        <v>7.9692777032162723E-2</v>
      </c>
      <c r="E5" s="14">
        <v>23236374449</v>
      </c>
      <c r="F5" s="15">
        <f>((E5-G5)/G5)</f>
        <v>9.3918476369282189E-2</v>
      </c>
      <c r="G5" s="16">
        <v>21241413278</v>
      </c>
    </row>
    <row r="6" spans="1:18" x14ac:dyDescent="0.2">
      <c r="A6" s="12" t="s">
        <v>5</v>
      </c>
      <c r="B6" s="13" t="s">
        <v>82</v>
      </c>
      <c r="C6" s="14">
        <v>1699677187</v>
      </c>
      <c r="D6" s="15">
        <f t="shared" ref="D6:D69" si="0">((C6-E6)/E6)</f>
        <v>9.329328765677021E-2</v>
      </c>
      <c r="E6" s="14">
        <v>1554639735</v>
      </c>
      <c r="F6" s="15">
        <f t="shared" ref="F6:F69" si="1">((E6-G6)/G6)</f>
        <v>8.0559882275836048E-2</v>
      </c>
      <c r="G6" s="16">
        <v>1438735382</v>
      </c>
    </row>
    <row r="7" spans="1:18" x14ac:dyDescent="0.2">
      <c r="A7" s="12" t="s">
        <v>6</v>
      </c>
      <c r="B7" s="13" t="s">
        <v>81</v>
      </c>
      <c r="C7" s="14">
        <v>31904252849</v>
      </c>
      <c r="D7" s="15">
        <f t="shared" si="0"/>
        <v>7.8145924776330034E-2</v>
      </c>
      <c r="E7" s="14">
        <v>29591776137</v>
      </c>
      <c r="F7" s="15">
        <f t="shared" si="1"/>
        <v>0.11779975365055033</v>
      </c>
      <c r="G7" s="16">
        <v>26473235515</v>
      </c>
      <c r="R7" s="17"/>
    </row>
    <row r="8" spans="1:18" x14ac:dyDescent="0.2">
      <c r="A8" s="12" t="s">
        <v>7</v>
      </c>
      <c r="B8" s="13" t="s">
        <v>81</v>
      </c>
      <c r="C8" s="14">
        <v>1576875159</v>
      </c>
      <c r="D8" s="15">
        <f t="shared" si="0"/>
        <v>9.0977156932848788E-2</v>
      </c>
      <c r="E8" s="14">
        <v>1445378713</v>
      </c>
      <c r="F8" s="15">
        <f t="shared" si="1"/>
        <v>0.10291202371656855</v>
      </c>
      <c r="G8" s="16">
        <v>1310511339</v>
      </c>
      <c r="R8" s="17"/>
    </row>
    <row r="9" spans="1:18" x14ac:dyDescent="0.2">
      <c r="A9" s="12" t="s">
        <v>8</v>
      </c>
      <c r="B9" s="13" t="s">
        <v>81</v>
      </c>
      <c r="C9" s="14">
        <v>73072097568</v>
      </c>
      <c r="D9" s="15">
        <f t="shared" si="0"/>
        <v>7.5376805897592436E-2</v>
      </c>
      <c r="E9" s="14">
        <v>67950226532</v>
      </c>
      <c r="F9" s="15">
        <f t="shared" si="1"/>
        <v>0.10996599193330316</v>
      </c>
      <c r="G9" s="16">
        <v>61218295899</v>
      </c>
      <c r="R9" s="17"/>
    </row>
    <row r="10" spans="1:18" x14ac:dyDescent="0.2">
      <c r="A10" s="12" t="s">
        <v>9</v>
      </c>
      <c r="B10" s="13" t="s">
        <v>81</v>
      </c>
      <c r="C10" s="14">
        <v>318405890883</v>
      </c>
      <c r="D10" s="15">
        <f t="shared" si="0"/>
        <v>8.0990792994736924E-2</v>
      </c>
      <c r="E10" s="14">
        <v>294550048850</v>
      </c>
      <c r="F10" s="15">
        <f t="shared" si="1"/>
        <v>8.565762452789015E-2</v>
      </c>
      <c r="G10" s="16">
        <v>271310256747</v>
      </c>
      <c r="R10" s="17"/>
    </row>
    <row r="11" spans="1:18" x14ac:dyDescent="0.2">
      <c r="A11" s="12" t="s">
        <v>10</v>
      </c>
      <c r="B11" s="13" t="s">
        <v>82</v>
      </c>
      <c r="C11" s="14">
        <v>711566792</v>
      </c>
      <c r="D11" s="15">
        <f t="shared" si="0"/>
        <v>8.6927154713991497E-2</v>
      </c>
      <c r="E11" s="14">
        <v>654659136</v>
      </c>
      <c r="F11" s="15">
        <f t="shared" si="1"/>
        <v>0.11777454765295037</v>
      </c>
      <c r="G11" s="16">
        <v>585680840</v>
      </c>
      <c r="R11" s="17"/>
    </row>
    <row r="12" spans="1:18" x14ac:dyDescent="0.2">
      <c r="A12" s="12" t="s">
        <v>11</v>
      </c>
      <c r="B12" s="13" t="s">
        <v>81</v>
      </c>
      <c r="C12" s="14">
        <v>34507060089</v>
      </c>
      <c r="D12" s="15">
        <f t="shared" si="0"/>
        <v>8.0374347810420244E-2</v>
      </c>
      <c r="E12" s="14">
        <v>31939910605</v>
      </c>
      <c r="F12" s="15">
        <f t="shared" si="1"/>
        <v>0.19258029827502021</v>
      </c>
      <c r="G12" s="16">
        <v>26782188714</v>
      </c>
      <c r="R12" s="17"/>
    </row>
    <row r="13" spans="1:18" x14ac:dyDescent="0.2">
      <c r="A13" s="12" t="s">
        <v>12</v>
      </c>
      <c r="B13" s="13" t="s">
        <v>81</v>
      </c>
      <c r="C13" s="14">
        <v>16088966732</v>
      </c>
      <c r="D13" s="15">
        <f t="shared" si="0"/>
        <v>7.8815244094820283E-2</v>
      </c>
      <c r="E13" s="14">
        <v>14913551528</v>
      </c>
      <c r="F13" s="15">
        <f t="shared" si="1"/>
        <v>9.8625361160762023E-2</v>
      </c>
      <c r="G13" s="16">
        <v>13574738082</v>
      </c>
      <c r="R13" s="17"/>
    </row>
    <row r="14" spans="1:18" x14ac:dyDescent="0.2">
      <c r="A14" s="12" t="s">
        <v>13</v>
      </c>
      <c r="B14" s="13" t="s">
        <v>81</v>
      </c>
      <c r="C14" s="14">
        <v>20127960437</v>
      </c>
      <c r="D14" s="15">
        <f t="shared" si="0"/>
        <v>9.1487662987464649E-2</v>
      </c>
      <c r="E14" s="14">
        <v>18440850153</v>
      </c>
      <c r="F14" s="15">
        <f t="shared" si="1"/>
        <v>8.8531730863967137E-2</v>
      </c>
      <c r="G14" s="16">
        <v>16941031327</v>
      </c>
      <c r="R14" s="17"/>
    </row>
    <row r="15" spans="1:18" x14ac:dyDescent="0.2">
      <c r="A15" s="12" t="s">
        <v>14</v>
      </c>
      <c r="B15" s="13" t="s">
        <v>81</v>
      </c>
      <c r="C15" s="14">
        <v>164525846892</v>
      </c>
      <c r="D15" s="15">
        <f t="shared" si="0"/>
        <v>8.2152293884109134E-2</v>
      </c>
      <c r="E15" s="14">
        <v>152035760421</v>
      </c>
      <c r="F15" s="15">
        <f t="shared" si="1"/>
        <v>0.10178784054958889</v>
      </c>
      <c r="G15" s="16">
        <v>137990051102</v>
      </c>
      <c r="R15" s="17"/>
    </row>
    <row r="16" spans="1:18" x14ac:dyDescent="0.2">
      <c r="A16" s="12" t="s">
        <v>15</v>
      </c>
      <c r="B16" s="13" t="s">
        <v>81</v>
      </c>
      <c r="C16" s="14">
        <v>4724542539</v>
      </c>
      <c r="D16" s="15">
        <f t="shared" si="0"/>
        <v>8.8575367474741554E-2</v>
      </c>
      <c r="E16" s="14">
        <v>4340115237</v>
      </c>
      <c r="F16" s="15">
        <f t="shared" si="1"/>
        <v>8.0264867112391169E-2</v>
      </c>
      <c r="G16" s="16">
        <v>4017639904</v>
      </c>
      <c r="R16" s="17"/>
    </row>
    <row r="17" spans="1:18" x14ac:dyDescent="0.2">
      <c r="A17" s="12" t="s">
        <v>78</v>
      </c>
      <c r="B17" s="13" t="s">
        <v>81</v>
      </c>
      <c r="C17" s="14">
        <v>512924454556</v>
      </c>
      <c r="D17" s="15">
        <f t="shared" si="0"/>
        <v>9.9164367899890929E-2</v>
      </c>
      <c r="E17" s="14">
        <v>466649456201</v>
      </c>
      <c r="F17" s="15">
        <f t="shared" si="1"/>
        <v>0.10403331371498312</v>
      </c>
      <c r="G17" s="16">
        <v>422676970345</v>
      </c>
      <c r="R17" s="17"/>
    </row>
    <row r="18" spans="1:18" x14ac:dyDescent="0.2">
      <c r="A18" s="12" t="s">
        <v>16</v>
      </c>
      <c r="B18" s="13" t="s">
        <v>81</v>
      </c>
      <c r="C18" s="14">
        <v>2895516931</v>
      </c>
      <c r="D18" s="15">
        <f t="shared" si="0"/>
        <v>0.10259354020272289</v>
      </c>
      <c r="E18" s="14">
        <v>2626096404</v>
      </c>
      <c r="F18" s="15">
        <f t="shared" si="1"/>
        <v>7.5694043695535895E-2</v>
      </c>
      <c r="G18" s="16">
        <v>2441304216</v>
      </c>
      <c r="R18" s="17"/>
    </row>
    <row r="19" spans="1:18" x14ac:dyDescent="0.2">
      <c r="A19" s="12" t="s">
        <v>17</v>
      </c>
      <c r="B19" s="13" t="s">
        <v>82</v>
      </c>
      <c r="C19" s="14">
        <v>835248582</v>
      </c>
      <c r="D19" s="15">
        <f t="shared" si="0"/>
        <v>3.401420029184319E-2</v>
      </c>
      <c r="E19" s="14">
        <v>807772835</v>
      </c>
      <c r="F19" s="15">
        <f t="shared" si="1"/>
        <v>9.1600775776679327E-2</v>
      </c>
      <c r="G19" s="16">
        <v>739989246</v>
      </c>
      <c r="R19" s="17"/>
    </row>
    <row r="20" spans="1:18" x14ac:dyDescent="0.2">
      <c r="A20" s="12" t="s">
        <v>18</v>
      </c>
      <c r="B20" s="13" t="s">
        <v>81</v>
      </c>
      <c r="C20" s="14">
        <v>117757676781</v>
      </c>
      <c r="D20" s="15">
        <f t="shared" si="0"/>
        <v>8.4877834208560418E-2</v>
      </c>
      <c r="E20" s="14">
        <v>108544642602</v>
      </c>
      <c r="F20" s="15">
        <f t="shared" si="1"/>
        <v>7.1118444044194526E-2</v>
      </c>
      <c r="G20" s="16">
        <v>101337665508</v>
      </c>
      <c r="R20" s="17"/>
    </row>
    <row r="21" spans="1:18" x14ac:dyDescent="0.2">
      <c r="A21" s="12" t="s">
        <v>19</v>
      </c>
      <c r="B21" s="13" t="s">
        <v>81</v>
      </c>
      <c r="C21" s="14">
        <v>33025001066</v>
      </c>
      <c r="D21" s="15">
        <f t="shared" si="0"/>
        <v>7.6646504883247008E-2</v>
      </c>
      <c r="E21" s="14">
        <v>30673950007</v>
      </c>
      <c r="F21" s="15">
        <f t="shared" si="1"/>
        <v>9.6005294028200364E-2</v>
      </c>
      <c r="G21" s="16">
        <v>27987045477</v>
      </c>
      <c r="R21" s="17"/>
    </row>
    <row r="22" spans="1:18" x14ac:dyDescent="0.2">
      <c r="A22" s="12" t="s">
        <v>20</v>
      </c>
      <c r="B22" s="13" t="s">
        <v>81</v>
      </c>
      <c r="C22" s="14">
        <v>18125274138</v>
      </c>
      <c r="D22" s="15">
        <f t="shared" si="0"/>
        <v>9.8108537978239665E-2</v>
      </c>
      <c r="E22" s="14">
        <v>16505904026</v>
      </c>
      <c r="F22" s="15">
        <f t="shared" si="1"/>
        <v>0.13773862922010627</v>
      </c>
      <c r="G22" s="16">
        <v>14507641388</v>
      </c>
      <c r="R22" s="17"/>
    </row>
    <row r="23" spans="1:18" x14ac:dyDescent="0.2">
      <c r="A23" s="12" t="s">
        <v>21</v>
      </c>
      <c r="B23" s="13" t="s">
        <v>82</v>
      </c>
      <c r="C23" s="14">
        <v>3804516710</v>
      </c>
      <c r="D23" s="15">
        <f t="shared" si="0"/>
        <v>8.9712336136702264E-2</v>
      </c>
      <c r="E23" s="14">
        <v>3491303699</v>
      </c>
      <c r="F23" s="15">
        <f t="shared" si="1"/>
        <v>0.14512509216093947</v>
      </c>
      <c r="G23" s="16">
        <v>3048840448</v>
      </c>
      <c r="R23" s="17"/>
    </row>
    <row r="24" spans="1:18" x14ac:dyDescent="0.2">
      <c r="A24" s="12" t="s">
        <v>22</v>
      </c>
      <c r="B24" s="13" t="s">
        <v>82</v>
      </c>
      <c r="C24" s="14">
        <v>2465563772</v>
      </c>
      <c r="D24" s="15">
        <f t="shared" si="0"/>
        <v>7.5101620834391369E-2</v>
      </c>
      <c r="E24" s="14">
        <v>2293330904</v>
      </c>
      <c r="F24" s="15">
        <f t="shared" si="1"/>
        <v>9.4749368892033448E-2</v>
      </c>
      <c r="G24" s="16">
        <v>2094845605</v>
      </c>
      <c r="R24" s="17"/>
    </row>
    <row r="25" spans="1:18" x14ac:dyDescent="0.2">
      <c r="A25" s="12" t="s">
        <v>23</v>
      </c>
      <c r="B25" s="13" t="s">
        <v>82</v>
      </c>
      <c r="C25" s="14">
        <v>1494141836</v>
      </c>
      <c r="D25" s="15">
        <f t="shared" si="0"/>
        <v>0.13848996117628581</v>
      </c>
      <c r="E25" s="14">
        <v>1312389118</v>
      </c>
      <c r="F25" s="15">
        <f t="shared" si="1"/>
        <v>0.13996013428028706</v>
      </c>
      <c r="G25" s="16">
        <v>1151258784</v>
      </c>
      <c r="R25" s="17"/>
    </row>
    <row r="26" spans="1:18" x14ac:dyDescent="0.2">
      <c r="A26" s="12" t="s">
        <v>24</v>
      </c>
      <c r="B26" s="13" t="s">
        <v>82</v>
      </c>
      <c r="C26" s="14">
        <v>1146695173</v>
      </c>
      <c r="D26" s="15">
        <f t="shared" si="0"/>
        <v>6.7346511453669447E-2</v>
      </c>
      <c r="E26" s="14">
        <v>1074341988</v>
      </c>
      <c r="F26" s="15">
        <f t="shared" si="1"/>
        <v>0.10802145124487585</v>
      </c>
      <c r="G26" s="16">
        <v>969603961</v>
      </c>
      <c r="R26" s="17"/>
    </row>
    <row r="27" spans="1:18" x14ac:dyDescent="0.2">
      <c r="A27" s="12" t="s">
        <v>25</v>
      </c>
      <c r="B27" s="13" t="s">
        <v>82</v>
      </c>
      <c r="C27" s="14">
        <v>3969156275</v>
      </c>
      <c r="D27" s="15">
        <f t="shared" si="0"/>
        <v>0.10976554657021498</v>
      </c>
      <c r="E27" s="14">
        <v>3576571905</v>
      </c>
      <c r="F27" s="15">
        <f t="shared" si="1"/>
        <v>0.16713552694766481</v>
      </c>
      <c r="G27" s="16">
        <v>3064401539</v>
      </c>
      <c r="R27" s="17"/>
    </row>
    <row r="28" spans="1:18" x14ac:dyDescent="0.2">
      <c r="A28" s="12" t="s">
        <v>26</v>
      </c>
      <c r="B28" s="13" t="s">
        <v>81</v>
      </c>
      <c r="C28" s="14">
        <v>1309309280</v>
      </c>
      <c r="D28" s="15">
        <f t="shared" si="0"/>
        <v>4.987205227096364E-2</v>
      </c>
      <c r="E28" s="14">
        <v>1247113186</v>
      </c>
      <c r="F28" s="15">
        <f t="shared" si="1"/>
        <v>3.5283093358907162E-2</v>
      </c>
      <c r="G28" s="16">
        <v>1204610791</v>
      </c>
      <c r="R28" s="17"/>
    </row>
    <row r="29" spans="1:18" x14ac:dyDescent="0.2">
      <c r="A29" s="12" t="s">
        <v>27</v>
      </c>
      <c r="B29" s="13" t="s">
        <v>81</v>
      </c>
      <c r="C29" s="14">
        <v>2948366304</v>
      </c>
      <c r="D29" s="15">
        <f t="shared" si="0"/>
        <v>9.7397957337401586E-2</v>
      </c>
      <c r="E29" s="14">
        <v>2686688347</v>
      </c>
      <c r="F29" s="15">
        <f t="shared" si="1"/>
        <v>0.12313946346026883</v>
      </c>
      <c r="G29" s="16">
        <v>2392123538</v>
      </c>
      <c r="R29" s="17"/>
    </row>
    <row r="30" spans="1:18" x14ac:dyDescent="0.2">
      <c r="A30" s="12" t="s">
        <v>28</v>
      </c>
      <c r="B30" s="13" t="s">
        <v>81</v>
      </c>
      <c r="C30" s="14">
        <v>4753073579</v>
      </c>
      <c r="D30" s="15">
        <f t="shared" si="0"/>
        <v>0.1044811310474997</v>
      </c>
      <c r="E30" s="14">
        <v>4303444799</v>
      </c>
      <c r="F30" s="15">
        <f t="shared" si="1"/>
        <v>0.12361215506641517</v>
      </c>
      <c r="G30" s="16">
        <v>3830009118</v>
      </c>
      <c r="R30" s="17"/>
    </row>
    <row r="31" spans="1:18" x14ac:dyDescent="0.2">
      <c r="A31" s="12" t="s">
        <v>29</v>
      </c>
      <c r="B31" s="13" t="s">
        <v>81</v>
      </c>
      <c r="C31" s="14">
        <v>18308502630</v>
      </c>
      <c r="D31" s="15">
        <f t="shared" si="0"/>
        <v>0.10972995899306576</v>
      </c>
      <c r="E31" s="14">
        <v>16498160189</v>
      </c>
      <c r="F31" s="15">
        <f t="shared" si="1"/>
        <v>0.11374634919518446</v>
      </c>
      <c r="G31" s="16">
        <v>14813211465</v>
      </c>
      <c r="R31" s="17"/>
    </row>
    <row r="32" spans="1:18" x14ac:dyDescent="0.2">
      <c r="A32" s="12" t="s">
        <v>30</v>
      </c>
      <c r="B32" s="13" t="s">
        <v>81</v>
      </c>
      <c r="C32" s="14">
        <v>8746533474</v>
      </c>
      <c r="D32" s="15">
        <f t="shared" si="0"/>
        <v>9.0956390961395253E-2</v>
      </c>
      <c r="E32" s="14">
        <v>8017308067</v>
      </c>
      <c r="F32" s="15">
        <f t="shared" si="1"/>
        <v>9.9864559401512135E-2</v>
      </c>
      <c r="G32" s="16">
        <v>7289359402</v>
      </c>
      <c r="R32" s="17"/>
    </row>
    <row r="33" spans="1:18" x14ac:dyDescent="0.2">
      <c r="A33" s="12" t="s">
        <v>31</v>
      </c>
      <c r="B33" s="13" t="s">
        <v>81</v>
      </c>
      <c r="C33" s="14">
        <v>179364231554</v>
      </c>
      <c r="D33" s="15">
        <f t="shared" si="0"/>
        <v>6.771686700746353E-2</v>
      </c>
      <c r="E33" s="14">
        <v>167988571780</v>
      </c>
      <c r="F33" s="15">
        <f t="shared" si="1"/>
        <v>7.167204583521386E-2</v>
      </c>
      <c r="G33" s="16">
        <v>156753712512</v>
      </c>
      <c r="R33" s="17"/>
    </row>
    <row r="34" spans="1:18" x14ac:dyDescent="0.2">
      <c r="A34" s="12" t="s">
        <v>32</v>
      </c>
      <c r="B34" s="13" t="s">
        <v>82</v>
      </c>
      <c r="C34" s="14">
        <v>743560357</v>
      </c>
      <c r="D34" s="15">
        <f t="shared" si="0"/>
        <v>0.14461712421640269</v>
      </c>
      <c r="E34" s="14">
        <v>649614916</v>
      </c>
      <c r="F34" s="15">
        <f t="shared" si="1"/>
        <v>0.11152624020321025</v>
      </c>
      <c r="G34" s="16">
        <v>584435070</v>
      </c>
      <c r="R34" s="17"/>
    </row>
    <row r="35" spans="1:18" x14ac:dyDescent="0.2">
      <c r="A35" s="12" t="s">
        <v>33</v>
      </c>
      <c r="B35" s="13" t="s">
        <v>81</v>
      </c>
      <c r="C35" s="14">
        <v>31758608187</v>
      </c>
      <c r="D35" s="15">
        <f t="shared" si="0"/>
        <v>8.5919142014591388E-2</v>
      </c>
      <c r="E35" s="14">
        <v>29245831442</v>
      </c>
      <c r="F35" s="15">
        <f t="shared" si="1"/>
        <v>0.1012705324983427</v>
      </c>
      <c r="G35" s="16">
        <v>26556446013</v>
      </c>
      <c r="R35" s="17"/>
    </row>
    <row r="36" spans="1:18" x14ac:dyDescent="0.2">
      <c r="A36" s="12" t="s">
        <v>34</v>
      </c>
      <c r="B36" s="13" t="s">
        <v>82</v>
      </c>
      <c r="C36" s="14">
        <v>2407630301</v>
      </c>
      <c r="D36" s="15">
        <f t="shared" si="0"/>
        <v>4.4992048166766628E-2</v>
      </c>
      <c r="E36" s="14">
        <v>2303969973</v>
      </c>
      <c r="F36" s="15">
        <f t="shared" si="1"/>
        <v>8.6781424412826283E-2</v>
      </c>
      <c r="G36" s="16">
        <v>2119993884</v>
      </c>
      <c r="R36" s="17"/>
    </row>
    <row r="37" spans="1:18" x14ac:dyDescent="0.2">
      <c r="A37" s="12" t="s">
        <v>35</v>
      </c>
      <c r="B37" s="13" t="s">
        <v>81</v>
      </c>
      <c r="C37" s="14">
        <v>1183078355</v>
      </c>
      <c r="D37" s="15">
        <f t="shared" si="0"/>
        <v>6.1685655613345811E-2</v>
      </c>
      <c r="E37" s="14">
        <v>1114339587</v>
      </c>
      <c r="F37" s="15">
        <f t="shared" si="1"/>
        <v>5.5591475250988717E-2</v>
      </c>
      <c r="G37" s="16">
        <v>1055654212</v>
      </c>
      <c r="R37" s="17"/>
    </row>
    <row r="38" spans="1:18" x14ac:dyDescent="0.2">
      <c r="A38" s="12" t="s">
        <v>36</v>
      </c>
      <c r="B38" s="13" t="s">
        <v>82</v>
      </c>
      <c r="C38" s="14">
        <v>391820640</v>
      </c>
      <c r="D38" s="15">
        <f t="shared" si="0"/>
        <v>6.4980519303353301E-2</v>
      </c>
      <c r="E38" s="14">
        <v>367913434</v>
      </c>
      <c r="F38" s="15">
        <f t="shared" si="1"/>
        <v>8.4843394302618197E-2</v>
      </c>
      <c r="G38" s="16">
        <v>339139673</v>
      </c>
      <c r="R38" s="17"/>
    </row>
    <row r="39" spans="1:18" x14ac:dyDescent="0.2">
      <c r="A39" s="12" t="s">
        <v>37</v>
      </c>
      <c r="B39" s="13" t="s">
        <v>81</v>
      </c>
      <c r="C39" s="14">
        <v>44850151395</v>
      </c>
      <c r="D39" s="15">
        <f t="shared" si="0"/>
        <v>0.11545481735023308</v>
      </c>
      <c r="E39" s="14">
        <v>40207949885</v>
      </c>
      <c r="F39" s="15">
        <f t="shared" si="1"/>
        <v>0.15580173408188705</v>
      </c>
      <c r="G39" s="16">
        <v>34787930057</v>
      </c>
      <c r="R39" s="17"/>
    </row>
    <row r="40" spans="1:18" x14ac:dyDescent="0.2">
      <c r="A40" s="12" t="s">
        <v>38</v>
      </c>
      <c r="B40" s="13" t="s">
        <v>81</v>
      </c>
      <c r="C40" s="14">
        <v>149554341739</v>
      </c>
      <c r="D40" s="15">
        <f t="shared" si="0"/>
        <v>8.2720796122319737E-2</v>
      </c>
      <c r="E40" s="14">
        <v>138128261944</v>
      </c>
      <c r="F40" s="15">
        <f t="shared" si="1"/>
        <v>0.14559245040958782</v>
      </c>
      <c r="G40" s="16">
        <v>120573648940</v>
      </c>
      <c r="R40" s="17"/>
    </row>
    <row r="41" spans="1:18" x14ac:dyDescent="0.2">
      <c r="A41" s="12" t="s">
        <v>39</v>
      </c>
      <c r="B41" s="13" t="s">
        <v>81</v>
      </c>
      <c r="C41" s="14">
        <v>27371367190</v>
      </c>
      <c r="D41" s="15">
        <f t="shared" si="0"/>
        <v>8.1511249256447774E-2</v>
      </c>
      <c r="E41" s="14">
        <v>25308444280</v>
      </c>
      <c r="F41" s="15">
        <f t="shared" si="1"/>
        <v>9.7171274357543455E-2</v>
      </c>
      <c r="G41" s="16">
        <v>23066994982</v>
      </c>
      <c r="R41" s="17"/>
    </row>
    <row r="42" spans="1:18" x14ac:dyDescent="0.2">
      <c r="A42" s="12" t="s">
        <v>40</v>
      </c>
      <c r="B42" s="13" t="s">
        <v>82</v>
      </c>
      <c r="C42" s="14">
        <v>3403519788</v>
      </c>
      <c r="D42" s="15">
        <f t="shared" si="0"/>
        <v>8.1729096139634791E-2</v>
      </c>
      <c r="E42" s="14">
        <v>3146369826</v>
      </c>
      <c r="F42" s="15">
        <f t="shared" si="1"/>
        <v>0.11580929283452845</v>
      </c>
      <c r="G42" s="16">
        <v>2819809663</v>
      </c>
      <c r="R42" s="17"/>
    </row>
    <row r="43" spans="1:18" x14ac:dyDescent="0.2">
      <c r="A43" s="12" t="s">
        <v>41</v>
      </c>
      <c r="B43" s="13" t="s">
        <v>82</v>
      </c>
      <c r="C43" s="14">
        <v>393508365</v>
      </c>
      <c r="D43" s="15">
        <f t="shared" si="0"/>
        <v>6.9251319049705606E-2</v>
      </c>
      <c r="E43" s="14">
        <v>368022333</v>
      </c>
      <c r="F43" s="15">
        <f t="shared" si="1"/>
        <v>3.3786697509693805E-2</v>
      </c>
      <c r="G43" s="16">
        <v>355994456</v>
      </c>
      <c r="R43" s="17"/>
    </row>
    <row r="44" spans="1:18" x14ac:dyDescent="0.2">
      <c r="A44" s="12" t="s">
        <v>42</v>
      </c>
      <c r="B44" s="13" t="s">
        <v>81</v>
      </c>
      <c r="C44" s="14">
        <v>1333164802</v>
      </c>
      <c r="D44" s="15">
        <f t="shared" si="0"/>
        <v>9.7370260041572565E-2</v>
      </c>
      <c r="E44" s="14">
        <v>1214872364</v>
      </c>
      <c r="F44" s="15">
        <f t="shared" si="1"/>
        <v>9.0070841223071366E-2</v>
      </c>
      <c r="G44" s="16">
        <v>1114489369</v>
      </c>
      <c r="R44" s="17"/>
    </row>
    <row r="45" spans="1:18" x14ac:dyDescent="0.2">
      <c r="A45" s="12" t="s">
        <v>43</v>
      </c>
      <c r="B45" s="13" t="s">
        <v>81</v>
      </c>
      <c r="C45" s="14">
        <v>74869377430</v>
      </c>
      <c r="D45" s="15">
        <f t="shared" si="0"/>
        <v>6.8941218784914285E-2</v>
      </c>
      <c r="E45" s="14">
        <v>70040687097</v>
      </c>
      <c r="F45" s="15">
        <f t="shared" si="1"/>
        <v>0.13071233919225547</v>
      </c>
      <c r="G45" s="16">
        <v>61943860228</v>
      </c>
      <c r="R45" s="17"/>
    </row>
    <row r="46" spans="1:18" x14ac:dyDescent="0.2">
      <c r="A46" s="12" t="s">
        <v>44</v>
      </c>
      <c r="B46" s="13" t="s">
        <v>81</v>
      </c>
      <c r="C46" s="14">
        <v>38028974587</v>
      </c>
      <c r="D46" s="15">
        <f t="shared" si="0"/>
        <v>0.12192811910652571</v>
      </c>
      <c r="E46" s="14">
        <v>33896088296</v>
      </c>
      <c r="F46" s="15">
        <f t="shared" si="1"/>
        <v>0.13602613206303898</v>
      </c>
      <c r="G46" s="16">
        <v>29837419527</v>
      </c>
      <c r="R46" s="17"/>
    </row>
    <row r="47" spans="1:18" x14ac:dyDescent="0.2">
      <c r="A47" s="12" t="s">
        <v>45</v>
      </c>
      <c r="B47" s="13" t="s">
        <v>81</v>
      </c>
      <c r="C47" s="14">
        <v>39313193175</v>
      </c>
      <c r="D47" s="15">
        <f t="shared" si="0"/>
        <v>0.12960005614116588</v>
      </c>
      <c r="E47" s="14">
        <v>34802754268</v>
      </c>
      <c r="F47" s="15">
        <f t="shared" si="1"/>
        <v>9.9985080565939521E-2</v>
      </c>
      <c r="G47" s="16">
        <v>31639296644</v>
      </c>
      <c r="R47" s="17"/>
    </row>
    <row r="48" spans="1:18" x14ac:dyDescent="0.2">
      <c r="A48" s="12" t="s">
        <v>46</v>
      </c>
      <c r="B48" s="13" t="s">
        <v>81</v>
      </c>
      <c r="C48" s="14">
        <v>50073571693</v>
      </c>
      <c r="D48" s="15">
        <f t="shared" si="0"/>
        <v>8.8443594560082384E-2</v>
      </c>
      <c r="E48" s="14">
        <v>46004746542</v>
      </c>
      <c r="F48" s="15">
        <f t="shared" si="1"/>
        <v>0.1019036057179714</v>
      </c>
      <c r="G48" s="16">
        <v>41750245941</v>
      </c>
      <c r="R48" s="17"/>
    </row>
    <row r="49" spans="1:18" x14ac:dyDescent="0.2">
      <c r="A49" s="12" t="s">
        <v>47</v>
      </c>
      <c r="B49" s="13" t="s">
        <v>81</v>
      </c>
      <c r="C49" s="14">
        <v>18248293903</v>
      </c>
      <c r="D49" s="15">
        <f t="shared" si="0"/>
        <v>0.10726242914216409</v>
      </c>
      <c r="E49" s="14">
        <v>16480550069</v>
      </c>
      <c r="F49" s="15">
        <f t="shared" si="1"/>
        <v>0.11677223910166594</v>
      </c>
      <c r="G49" s="16">
        <v>14757306362</v>
      </c>
      <c r="R49" s="17"/>
    </row>
    <row r="50" spans="1:18" x14ac:dyDescent="0.2">
      <c r="A50" s="12" t="s">
        <v>48</v>
      </c>
      <c r="B50" s="13" t="s">
        <v>81</v>
      </c>
      <c r="C50" s="14">
        <v>30762915431</v>
      </c>
      <c r="D50" s="15">
        <f t="shared" si="0"/>
        <v>6.0830592849929109E-2</v>
      </c>
      <c r="E50" s="14">
        <v>28998895430</v>
      </c>
      <c r="F50" s="15">
        <f t="shared" si="1"/>
        <v>7.5789743330500342E-2</v>
      </c>
      <c r="G50" s="16">
        <v>26955913653</v>
      </c>
      <c r="R50" s="17"/>
    </row>
    <row r="51" spans="1:18" x14ac:dyDescent="0.2">
      <c r="A51" s="12" t="s">
        <v>49</v>
      </c>
      <c r="B51" s="13" t="s">
        <v>81</v>
      </c>
      <c r="C51" s="14">
        <v>4610804132</v>
      </c>
      <c r="D51" s="15">
        <f t="shared" si="0"/>
        <v>0.10509322510684865</v>
      </c>
      <c r="E51" s="14">
        <v>4172321418</v>
      </c>
      <c r="F51" s="15">
        <f t="shared" si="1"/>
        <v>0.12100420046175303</v>
      </c>
      <c r="G51" s="16">
        <v>3721949852</v>
      </c>
      <c r="R51" s="17"/>
    </row>
    <row r="52" spans="1:18" x14ac:dyDescent="0.2">
      <c r="A52" s="12" t="s">
        <v>50</v>
      </c>
      <c r="B52" s="13" t="s">
        <v>81</v>
      </c>
      <c r="C52" s="14">
        <v>235139461536</v>
      </c>
      <c r="D52" s="15">
        <f t="shared" si="0"/>
        <v>7.6203952693406921E-2</v>
      </c>
      <c r="E52" s="14">
        <v>218489683993</v>
      </c>
      <c r="F52" s="15">
        <f t="shared" si="1"/>
        <v>7.7182945655824065E-2</v>
      </c>
      <c r="G52" s="16">
        <v>202834332714</v>
      </c>
      <c r="R52" s="17"/>
    </row>
    <row r="53" spans="1:18" x14ac:dyDescent="0.2">
      <c r="A53" s="12" t="s">
        <v>51</v>
      </c>
      <c r="B53" s="13" t="s">
        <v>81</v>
      </c>
      <c r="C53" s="14">
        <v>57589330996</v>
      </c>
      <c r="D53" s="15">
        <f t="shared" si="0"/>
        <v>9.8528655178177743E-2</v>
      </c>
      <c r="E53" s="14">
        <v>52424058967</v>
      </c>
      <c r="F53" s="15">
        <f t="shared" si="1"/>
        <v>0.13287188683123824</v>
      </c>
      <c r="G53" s="16">
        <v>46275364034</v>
      </c>
      <c r="R53" s="17"/>
    </row>
    <row r="54" spans="1:18" x14ac:dyDescent="0.2">
      <c r="A54" s="12" t="s">
        <v>52</v>
      </c>
      <c r="B54" s="13" t="s">
        <v>81</v>
      </c>
      <c r="C54" s="14">
        <v>342779050325</v>
      </c>
      <c r="D54" s="15">
        <f t="shared" si="0"/>
        <v>8.1268922126864485E-2</v>
      </c>
      <c r="E54" s="14">
        <v>317015539160</v>
      </c>
      <c r="F54" s="15">
        <f t="shared" si="1"/>
        <v>9.645833199573127E-2</v>
      </c>
      <c r="G54" s="16">
        <v>289126845872</v>
      </c>
      <c r="R54" s="17"/>
    </row>
    <row r="55" spans="1:18" x14ac:dyDescent="0.2">
      <c r="A55" s="12" t="s">
        <v>53</v>
      </c>
      <c r="B55" s="13" t="s">
        <v>81</v>
      </c>
      <c r="C55" s="14">
        <v>60547671909</v>
      </c>
      <c r="D55" s="15">
        <f t="shared" si="0"/>
        <v>0.11290420828004909</v>
      </c>
      <c r="E55" s="14">
        <v>54405106440</v>
      </c>
      <c r="F55" s="15">
        <f t="shared" si="1"/>
        <v>0.14320502281953543</v>
      </c>
      <c r="G55" s="16">
        <v>47589981984</v>
      </c>
      <c r="R55" s="17"/>
    </row>
    <row r="56" spans="1:18" x14ac:dyDescent="0.2">
      <c r="A56" s="12" t="s">
        <v>54</v>
      </c>
      <c r="B56" s="13" t="s">
        <v>81</v>
      </c>
      <c r="C56" s="14">
        <v>140525366402</v>
      </c>
      <c r="D56" s="15">
        <f t="shared" si="0"/>
        <v>3.9145630213706539E-2</v>
      </c>
      <c r="E56" s="14">
        <v>135231638681</v>
      </c>
      <c r="F56" s="15">
        <f t="shared" si="1"/>
        <v>9.2632235950286204E-2</v>
      </c>
      <c r="G56" s="16">
        <v>123766839593</v>
      </c>
      <c r="R56" s="17"/>
    </row>
    <row r="57" spans="1:18" x14ac:dyDescent="0.2">
      <c r="A57" s="12" t="s">
        <v>55</v>
      </c>
      <c r="B57" s="13" t="s">
        <v>81</v>
      </c>
      <c r="C57" s="14">
        <v>72295868888</v>
      </c>
      <c r="D57" s="15">
        <f t="shared" si="0"/>
        <v>9.0598974660393669E-2</v>
      </c>
      <c r="E57" s="14">
        <v>66290057636</v>
      </c>
      <c r="F57" s="15">
        <f t="shared" si="1"/>
        <v>0.11155121871036607</v>
      </c>
      <c r="G57" s="16">
        <v>59637429675</v>
      </c>
      <c r="R57" s="17"/>
    </row>
    <row r="58" spans="1:18" x14ac:dyDescent="0.2">
      <c r="A58" s="12" t="s">
        <v>56</v>
      </c>
      <c r="B58" s="13" t="s">
        <v>81</v>
      </c>
      <c r="C58" s="14">
        <v>7696149558</v>
      </c>
      <c r="D58" s="15">
        <f t="shared" si="0"/>
        <v>2.6651631361121548E-2</v>
      </c>
      <c r="E58" s="14">
        <v>7496359352</v>
      </c>
      <c r="F58" s="15">
        <f t="shared" si="1"/>
        <v>0.14268839055818353</v>
      </c>
      <c r="G58" s="16">
        <v>6560283113</v>
      </c>
      <c r="R58" s="17"/>
    </row>
    <row r="59" spans="1:18" x14ac:dyDescent="0.2">
      <c r="A59" s="12" t="s">
        <v>2</v>
      </c>
      <c r="B59" s="13" t="s">
        <v>81</v>
      </c>
      <c r="C59" s="14">
        <v>59154835284</v>
      </c>
      <c r="D59" s="15">
        <f t="shared" si="0"/>
        <v>9.953190566702895E-2</v>
      </c>
      <c r="E59" s="14">
        <v>53800017061</v>
      </c>
      <c r="F59" s="15">
        <f t="shared" si="1"/>
        <v>0.1301938165942266</v>
      </c>
      <c r="G59" s="16">
        <v>47602469834</v>
      </c>
      <c r="R59" s="17"/>
    </row>
    <row r="60" spans="1:18" x14ac:dyDescent="0.2">
      <c r="A60" s="12" t="s">
        <v>3</v>
      </c>
      <c r="B60" s="13" t="s">
        <v>81</v>
      </c>
      <c r="C60" s="14">
        <v>44349034783</v>
      </c>
      <c r="D60" s="15">
        <f t="shared" si="0"/>
        <v>0.11352371793177574</v>
      </c>
      <c r="E60" s="14">
        <v>39827651687</v>
      </c>
      <c r="F60" s="15">
        <f t="shared" si="1"/>
        <v>0.13082264180155001</v>
      </c>
      <c r="G60" s="16">
        <v>35220069191</v>
      </c>
      <c r="R60" s="17"/>
    </row>
    <row r="61" spans="1:18" x14ac:dyDescent="0.2">
      <c r="A61" s="12" t="s">
        <v>57</v>
      </c>
      <c r="B61" s="13" t="s">
        <v>81</v>
      </c>
      <c r="C61" s="14">
        <v>19186105807</v>
      </c>
      <c r="D61" s="15">
        <f t="shared" si="0"/>
        <v>8.726747341647742E-2</v>
      </c>
      <c r="E61" s="14">
        <v>17646169205</v>
      </c>
      <c r="F61" s="15">
        <f t="shared" si="1"/>
        <v>9.5406142445732076E-2</v>
      </c>
      <c r="G61" s="16">
        <v>16109247996</v>
      </c>
      <c r="R61" s="17"/>
    </row>
    <row r="62" spans="1:18" x14ac:dyDescent="0.2">
      <c r="A62" s="12" t="s">
        <v>58</v>
      </c>
      <c r="B62" s="13" t="s">
        <v>81</v>
      </c>
      <c r="C62" s="14">
        <v>109890797512</v>
      </c>
      <c r="D62" s="15">
        <f t="shared" si="0"/>
        <v>5.9483954544464895E-2</v>
      </c>
      <c r="E62" s="14">
        <v>103721058767</v>
      </c>
      <c r="F62" s="15">
        <f t="shared" si="1"/>
        <v>0.10390521606057192</v>
      </c>
      <c r="G62" s="16">
        <v>93958301182</v>
      </c>
      <c r="R62" s="17"/>
    </row>
    <row r="63" spans="1:18" x14ac:dyDescent="0.2">
      <c r="A63" s="12" t="s">
        <v>59</v>
      </c>
      <c r="B63" s="13" t="s">
        <v>81</v>
      </c>
      <c r="C63" s="14">
        <v>57311373820</v>
      </c>
      <c r="D63" s="15">
        <f t="shared" si="0"/>
        <v>6.8448517986940488E-2</v>
      </c>
      <c r="E63" s="14">
        <v>53639808428</v>
      </c>
      <c r="F63" s="15">
        <f t="shared" si="1"/>
        <v>8.2606550265333298E-2</v>
      </c>
      <c r="G63" s="16">
        <v>49546909184</v>
      </c>
      <c r="R63" s="17"/>
    </row>
    <row r="64" spans="1:18" x14ac:dyDescent="0.2">
      <c r="A64" s="12" t="s">
        <v>60</v>
      </c>
      <c r="B64" s="13" t="s">
        <v>81</v>
      </c>
      <c r="C64" s="14">
        <v>24358617041</v>
      </c>
      <c r="D64" s="15">
        <f t="shared" si="0"/>
        <v>9.426897814142822E-2</v>
      </c>
      <c r="E64" s="14">
        <v>22260173255</v>
      </c>
      <c r="F64" s="15">
        <f t="shared" si="1"/>
        <v>8.5058525765387832E-2</v>
      </c>
      <c r="G64" s="16">
        <v>20515182109</v>
      </c>
      <c r="R64" s="17"/>
    </row>
    <row r="65" spans="1:18" x14ac:dyDescent="0.2">
      <c r="A65" s="12" t="s">
        <v>61</v>
      </c>
      <c r="B65" s="13" t="s">
        <v>82</v>
      </c>
      <c r="C65" s="14">
        <v>3147350596</v>
      </c>
      <c r="D65" s="15">
        <f t="shared" si="0"/>
        <v>0.10956837157248205</v>
      </c>
      <c r="E65" s="14">
        <v>2836553994</v>
      </c>
      <c r="F65" s="15">
        <f t="shared" si="1"/>
        <v>8.8927676438151526E-2</v>
      </c>
      <c r="G65" s="16">
        <v>2604905776</v>
      </c>
      <c r="R65" s="17"/>
    </row>
    <row r="66" spans="1:18" x14ac:dyDescent="0.2">
      <c r="A66" s="12" t="s">
        <v>62</v>
      </c>
      <c r="B66" s="13" t="s">
        <v>81</v>
      </c>
      <c r="C66" s="14">
        <v>1721898119</v>
      </c>
      <c r="D66" s="15">
        <f t="shared" si="0"/>
        <v>-0.12291388208456631</v>
      </c>
      <c r="E66" s="14">
        <v>1963203024</v>
      </c>
      <c r="F66" s="15">
        <f t="shared" si="1"/>
        <v>-1.671412652709154E-3</v>
      </c>
      <c r="G66" s="16">
        <v>1966489840</v>
      </c>
      <c r="R66" s="17"/>
    </row>
    <row r="67" spans="1:18" x14ac:dyDescent="0.2">
      <c r="A67" s="12" t="s">
        <v>63</v>
      </c>
      <c r="B67" s="13" t="s">
        <v>82</v>
      </c>
      <c r="C67" s="14">
        <v>396624127</v>
      </c>
      <c r="D67" s="15">
        <f t="shared" si="0"/>
        <v>3.3664029843104008E-2</v>
      </c>
      <c r="E67" s="14">
        <v>383707003</v>
      </c>
      <c r="F67" s="15">
        <f t="shared" si="1"/>
        <v>8.3632409619695605E-2</v>
      </c>
      <c r="G67" s="16">
        <v>354093325</v>
      </c>
      <c r="R67" s="17"/>
    </row>
    <row r="68" spans="1:18" x14ac:dyDescent="0.2">
      <c r="A68" s="12" t="s">
        <v>64</v>
      </c>
      <c r="B68" s="13" t="s">
        <v>81</v>
      </c>
      <c r="C68" s="14">
        <v>65840194579</v>
      </c>
      <c r="D68" s="15">
        <f t="shared" si="0"/>
        <v>8.1011459717981738E-2</v>
      </c>
      <c r="E68" s="14">
        <v>60906102324</v>
      </c>
      <c r="F68" s="15">
        <f t="shared" si="1"/>
        <v>0.10683331627664189</v>
      </c>
      <c r="G68" s="16">
        <v>55027348227</v>
      </c>
      <c r="R68" s="17"/>
    </row>
    <row r="69" spans="1:18" x14ac:dyDescent="0.2">
      <c r="A69" s="12" t="s">
        <v>65</v>
      </c>
      <c r="B69" s="13" t="s">
        <v>82</v>
      </c>
      <c r="C69" s="14">
        <v>2526954437</v>
      </c>
      <c r="D69" s="15">
        <f t="shared" si="0"/>
        <v>0.1144578095581754</v>
      </c>
      <c r="E69" s="14">
        <v>2267429431</v>
      </c>
      <c r="F69" s="15">
        <f t="shared" si="1"/>
        <v>0.10801822712748674</v>
      </c>
      <c r="G69" s="16">
        <v>2046382790</v>
      </c>
      <c r="R69" s="17"/>
    </row>
    <row r="70" spans="1:18" x14ac:dyDescent="0.2">
      <c r="A70" s="12" t="s">
        <v>66</v>
      </c>
      <c r="B70" s="13" t="s">
        <v>81</v>
      </c>
      <c r="C70" s="14">
        <v>46564251989</v>
      </c>
      <c r="D70" s="15">
        <f>((C70-E70)/E70)</f>
        <v>9.656486198556663E-2</v>
      </c>
      <c r="E70" s="14">
        <v>42463746198</v>
      </c>
      <c r="F70" s="15">
        <f>((E70-G70)/G70)</f>
        <v>0.13415961658928094</v>
      </c>
      <c r="G70" s="16">
        <v>37440714320</v>
      </c>
      <c r="R70" s="17"/>
    </row>
    <row r="71" spans="1:18" x14ac:dyDescent="0.2">
      <c r="A71" s="12" t="s">
        <v>67</v>
      </c>
      <c r="B71" s="13" t="s">
        <v>82</v>
      </c>
      <c r="C71" s="14">
        <v>1488437945</v>
      </c>
      <c r="D71" s="15">
        <f>((C71-E71)/E71)</f>
        <v>0.10852812544784243</v>
      </c>
      <c r="E71" s="14">
        <v>1342715544</v>
      </c>
      <c r="F71" s="15">
        <f>((E71-G71)/G71)</f>
        <v>0.10370697879201161</v>
      </c>
      <c r="G71" s="16">
        <v>1216550742</v>
      </c>
      <c r="R71" s="17"/>
    </row>
    <row r="72" spans="1:18" x14ac:dyDescent="0.2">
      <c r="A72" s="18"/>
      <c r="B72" s="19"/>
      <c r="C72" s="14"/>
      <c r="D72" s="20"/>
      <c r="E72" s="14"/>
      <c r="F72" s="20"/>
      <c r="G72" s="16"/>
      <c r="R72" s="17"/>
    </row>
    <row r="73" spans="1:18" ht="15.75" thickBot="1" x14ac:dyDescent="0.3">
      <c r="A73" s="21" t="s">
        <v>68</v>
      </c>
      <c r="B73" s="22"/>
      <c r="C73" s="23">
        <f>SUM(C4:C71)</f>
        <v>3478113402548</v>
      </c>
      <c r="D73" s="24">
        <f>((C73-E73)/E73)</f>
        <v>8.3587633475985412E-2</v>
      </c>
      <c r="E73" s="23">
        <f>SUM(E5:E71)</f>
        <v>3209812750807</v>
      </c>
      <c r="F73" s="24">
        <f>((E73-G73)/G73)</f>
        <v>0.10205641480361714</v>
      </c>
      <c r="G73" s="25">
        <f>SUM(G5:G71)</f>
        <v>2912566641499</v>
      </c>
      <c r="R73" s="17"/>
    </row>
    <row r="74" spans="1:18" x14ac:dyDescent="0.2">
      <c r="R74" s="17"/>
    </row>
    <row r="75" spans="1:18" x14ac:dyDescent="0.2">
      <c r="A75" s="26" t="s">
        <v>89</v>
      </c>
      <c r="R75" s="17"/>
    </row>
    <row r="76" spans="1:18" x14ac:dyDescent="0.2">
      <c r="C76" s="17"/>
      <c r="E76" s="17"/>
      <c r="G76" s="17"/>
    </row>
  </sheetData>
  <phoneticPr fontId="1" type="noConversion"/>
  <conditionalFormatting sqref="A75">
    <cfRule type="expression" dxfId="7" priority="2" stopIfTrue="1">
      <formula>MOD(ROW(),5)=1</formula>
    </cfRule>
  </conditionalFormatting>
  <conditionalFormatting sqref="A4:G73">
    <cfRule type="expression" dxfId="6" priority="1" stopIfTrue="1">
      <formula>MOD(ROW(),3)=1</formula>
    </cfRule>
  </conditionalFormatting>
  <pageMargins left="0.7" right="0.7" top="0.5" bottom="0.5" header="0.05" footer="0.05"/>
  <pageSetup scale="77" orientation="portrait" r:id="rId1"/>
  <rowBreaks count="1" manualBreakCount="1">
    <brk id="37" max="6" man="1"/>
  </rowBreaks>
  <ignoredErrors>
    <ignoredError sqref="E73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76"/>
  <sheetViews>
    <sheetView zoomScaleNormal="100" zoomScaleSheetLayoutView="100" workbookViewId="0">
      <pane ySplit="4" topLeftCell="A5" activePane="bottomLeft" state="frozen"/>
      <selection sqref="A1:XFD1048576"/>
      <selection pane="bottomLeft"/>
    </sheetView>
  </sheetViews>
  <sheetFormatPr defaultRowHeight="14.25" x14ac:dyDescent="0.2"/>
  <cols>
    <col min="1" max="1" width="17.7109375" style="2" customWidth="1"/>
    <col min="2" max="2" width="9.28515625" style="11" bestFit="1" customWidth="1"/>
    <col min="3" max="3" width="18.7109375" style="2" customWidth="1"/>
    <col min="4" max="4" width="16.42578125" style="11" bestFit="1" customWidth="1"/>
    <col min="5" max="5" width="18.7109375" style="2" customWidth="1"/>
    <col min="6" max="6" width="16.42578125" style="11" bestFit="1" customWidth="1"/>
    <col min="7" max="7" width="18.7109375" style="2" customWidth="1"/>
    <col min="8" max="16384" width="9.140625" style="2"/>
  </cols>
  <sheetData>
    <row r="1" spans="1:18" ht="23.25" x14ac:dyDescent="0.35">
      <c r="A1" s="7" t="s">
        <v>71</v>
      </c>
      <c r="B1" s="8"/>
      <c r="C1" s="9"/>
      <c r="D1" s="8"/>
      <c r="E1" s="9"/>
      <c r="F1" s="8"/>
      <c r="G1" s="9"/>
    </row>
    <row r="2" spans="1:18" ht="15" x14ac:dyDescent="0.25">
      <c r="A2" s="10" t="s">
        <v>92</v>
      </c>
      <c r="B2" s="10"/>
      <c r="C2" s="10"/>
      <c r="D2" s="10"/>
      <c r="E2" s="10"/>
      <c r="F2" s="10"/>
      <c r="G2" s="10"/>
    </row>
    <row r="3" spans="1:18" ht="15" thickBot="1" x14ac:dyDescent="0.25"/>
    <row r="4" spans="1:18" s="36" customFormat="1" ht="25.5" x14ac:dyDescent="0.2">
      <c r="A4" s="33" t="s">
        <v>0</v>
      </c>
      <c r="B4" s="34" t="s">
        <v>1</v>
      </c>
      <c r="C4" s="37" t="s">
        <v>90</v>
      </c>
      <c r="D4" s="37" t="s">
        <v>93</v>
      </c>
      <c r="E4" s="37" t="s">
        <v>84</v>
      </c>
      <c r="F4" s="37" t="s">
        <v>93</v>
      </c>
      <c r="G4" s="38" t="s">
        <v>83</v>
      </c>
    </row>
    <row r="5" spans="1:18" x14ac:dyDescent="0.2">
      <c r="A5" s="12" t="s">
        <v>4</v>
      </c>
      <c r="B5" s="13" t="s">
        <v>81</v>
      </c>
      <c r="C5" s="14">
        <v>23343420306</v>
      </c>
      <c r="D5" s="15">
        <f>((C5-E5)/E5)</f>
        <v>8.3933928062087521E-2</v>
      </c>
      <c r="E5" s="14">
        <v>21535833229</v>
      </c>
      <c r="F5" s="15">
        <f>((E5-G5)/G5)</f>
        <v>9.9427283232938785E-2</v>
      </c>
      <c r="G5" s="16">
        <v>19588228851</v>
      </c>
    </row>
    <row r="6" spans="1:18" x14ac:dyDescent="0.2">
      <c r="A6" s="12" t="s">
        <v>5</v>
      </c>
      <c r="B6" s="13" t="s">
        <v>82</v>
      </c>
      <c r="C6" s="14">
        <v>1398906558</v>
      </c>
      <c r="D6" s="15">
        <f t="shared" ref="D6:D69" si="0">((C6-E6)/E6)</f>
        <v>7.3456898209566537E-2</v>
      </c>
      <c r="E6" s="14">
        <v>1303179066</v>
      </c>
      <c r="F6" s="15">
        <f t="shared" ref="F6:F69" si="1">((E6-G6)/G6)</f>
        <v>8.5595051846243483E-2</v>
      </c>
      <c r="G6" s="16">
        <v>1200428340</v>
      </c>
    </row>
    <row r="7" spans="1:18" x14ac:dyDescent="0.2">
      <c r="A7" s="12" t="s">
        <v>6</v>
      </c>
      <c r="B7" s="13" t="s">
        <v>81</v>
      </c>
      <c r="C7" s="14">
        <v>29824089597</v>
      </c>
      <c r="D7" s="15">
        <f t="shared" si="0"/>
        <v>8.2997488011722256E-2</v>
      </c>
      <c r="E7" s="14">
        <v>27538466088</v>
      </c>
      <c r="F7" s="15">
        <f t="shared" si="1"/>
        <v>0.11899895849490148</v>
      </c>
      <c r="G7" s="16">
        <v>24609912171</v>
      </c>
      <c r="R7" s="17"/>
    </row>
    <row r="8" spans="1:18" x14ac:dyDescent="0.2">
      <c r="A8" s="12" t="s">
        <v>7</v>
      </c>
      <c r="B8" s="13" t="s">
        <v>81</v>
      </c>
      <c r="C8" s="14">
        <v>1208003170</v>
      </c>
      <c r="D8" s="15">
        <f t="shared" si="0"/>
        <v>0.10281976525290358</v>
      </c>
      <c r="E8" s="14">
        <v>1095376786</v>
      </c>
      <c r="F8" s="15">
        <f t="shared" si="1"/>
        <v>0.11816727246556032</v>
      </c>
      <c r="G8" s="16">
        <v>979617999</v>
      </c>
      <c r="R8" s="17"/>
    </row>
    <row r="9" spans="1:18" x14ac:dyDescent="0.2">
      <c r="A9" s="12" t="s">
        <v>8</v>
      </c>
      <c r="B9" s="13" t="s">
        <v>81</v>
      </c>
      <c r="C9" s="14">
        <v>67336999827</v>
      </c>
      <c r="D9" s="15">
        <f t="shared" si="0"/>
        <v>7.5549572055792713E-2</v>
      </c>
      <c r="E9" s="14">
        <v>62607063009</v>
      </c>
      <c r="F9" s="15">
        <f t="shared" si="1"/>
        <v>0.10797158521361777</v>
      </c>
      <c r="G9" s="16">
        <v>56506018606</v>
      </c>
      <c r="R9" s="17"/>
    </row>
    <row r="10" spans="1:18" x14ac:dyDescent="0.2">
      <c r="A10" s="12" t="s">
        <v>9</v>
      </c>
      <c r="B10" s="13" t="s">
        <v>81</v>
      </c>
      <c r="C10" s="14">
        <v>306532970166</v>
      </c>
      <c r="D10" s="15">
        <f t="shared" si="0"/>
        <v>8.186097281916456E-2</v>
      </c>
      <c r="E10" s="14">
        <v>283338596980</v>
      </c>
      <c r="F10" s="15">
        <f t="shared" si="1"/>
        <v>8.8221615821420407E-2</v>
      </c>
      <c r="G10" s="16">
        <v>260368469860</v>
      </c>
      <c r="R10" s="17"/>
    </row>
    <row r="11" spans="1:18" x14ac:dyDescent="0.2">
      <c r="A11" s="12" t="s">
        <v>10</v>
      </c>
      <c r="B11" s="13" t="s">
        <v>82</v>
      </c>
      <c r="C11" s="14">
        <v>465895190</v>
      </c>
      <c r="D11" s="15">
        <f t="shared" si="0"/>
        <v>4.164212052694212E-2</v>
      </c>
      <c r="E11" s="14">
        <v>447269922</v>
      </c>
      <c r="F11" s="15">
        <f t="shared" si="1"/>
        <v>8.9599175865598416E-2</v>
      </c>
      <c r="G11" s="16">
        <v>410490327</v>
      </c>
      <c r="R11" s="17"/>
    </row>
    <row r="12" spans="1:18" x14ac:dyDescent="0.2">
      <c r="A12" s="12" t="s">
        <v>11</v>
      </c>
      <c r="B12" s="13" t="s">
        <v>81</v>
      </c>
      <c r="C12" s="14">
        <v>32876616851</v>
      </c>
      <c r="D12" s="15">
        <f t="shared" si="0"/>
        <v>7.883652856472935E-2</v>
      </c>
      <c r="E12" s="14">
        <v>30474141337</v>
      </c>
      <c r="F12" s="15">
        <f t="shared" si="1"/>
        <v>0.19454654002236019</v>
      </c>
      <c r="G12" s="16">
        <v>25511054041</v>
      </c>
      <c r="R12" s="17"/>
    </row>
    <row r="13" spans="1:18" x14ac:dyDescent="0.2">
      <c r="A13" s="12" t="s">
        <v>12</v>
      </c>
      <c r="B13" s="13" t="s">
        <v>81</v>
      </c>
      <c r="C13" s="14">
        <v>13971295512</v>
      </c>
      <c r="D13" s="15">
        <f t="shared" si="0"/>
        <v>7.9839521164637897E-2</v>
      </c>
      <c r="E13" s="14">
        <v>12938307256</v>
      </c>
      <c r="F13" s="15">
        <f t="shared" si="1"/>
        <v>0.10954607450946149</v>
      </c>
      <c r="G13" s="16">
        <v>11660901294</v>
      </c>
      <c r="R13" s="17"/>
    </row>
    <row r="14" spans="1:18" x14ac:dyDescent="0.2">
      <c r="A14" s="12" t="s">
        <v>13</v>
      </c>
      <c r="B14" s="13" t="s">
        <v>81</v>
      </c>
      <c r="C14" s="14">
        <v>18537172319</v>
      </c>
      <c r="D14" s="15">
        <f t="shared" si="0"/>
        <v>9.2278023812888146E-2</v>
      </c>
      <c r="E14" s="14">
        <v>16971111672</v>
      </c>
      <c r="F14" s="15">
        <f t="shared" si="1"/>
        <v>8.7633718244717371E-2</v>
      </c>
      <c r="G14" s="16">
        <v>15603701308</v>
      </c>
      <c r="R14" s="17"/>
    </row>
    <row r="15" spans="1:18" x14ac:dyDescent="0.2">
      <c r="A15" s="12" t="s">
        <v>14</v>
      </c>
      <c r="B15" s="13" t="s">
        <v>81</v>
      </c>
      <c r="C15" s="14">
        <v>161439252341</v>
      </c>
      <c r="D15" s="15">
        <f t="shared" si="0"/>
        <v>8.2789374370543276E-2</v>
      </c>
      <c r="E15" s="14">
        <v>149095711652</v>
      </c>
      <c r="F15" s="15">
        <f t="shared" si="1"/>
        <v>0.10299397344555823</v>
      </c>
      <c r="G15" s="16">
        <v>135173641236</v>
      </c>
      <c r="R15" s="17"/>
    </row>
    <row r="16" spans="1:18" x14ac:dyDescent="0.2">
      <c r="A16" s="12" t="s">
        <v>15</v>
      </c>
      <c r="B16" s="13" t="s">
        <v>81</v>
      </c>
      <c r="C16" s="14">
        <v>3837119735</v>
      </c>
      <c r="D16" s="15">
        <f t="shared" si="0"/>
        <v>7.957302551899155E-2</v>
      </c>
      <c r="E16" s="14">
        <v>3554293822</v>
      </c>
      <c r="F16" s="15">
        <f t="shared" si="1"/>
        <v>9.3803897797752764E-2</v>
      </c>
      <c r="G16" s="16">
        <v>3249479938</v>
      </c>
      <c r="R16" s="17"/>
    </row>
    <row r="17" spans="1:18" x14ac:dyDescent="0.2">
      <c r="A17" s="12" t="s">
        <v>78</v>
      </c>
      <c r="B17" s="13" t="s">
        <v>81</v>
      </c>
      <c r="C17" s="14">
        <v>491249028101</v>
      </c>
      <c r="D17" s="15">
        <f t="shared" si="0"/>
        <v>0.10084856328953143</v>
      </c>
      <c r="E17" s="14">
        <v>446245782102</v>
      </c>
      <c r="F17" s="15">
        <f t="shared" si="1"/>
        <v>0.10786897163962088</v>
      </c>
      <c r="G17" s="16">
        <v>402796534180</v>
      </c>
      <c r="R17" s="17"/>
    </row>
    <row r="18" spans="1:18" x14ac:dyDescent="0.2">
      <c r="A18" s="12" t="s">
        <v>16</v>
      </c>
      <c r="B18" s="13" t="s">
        <v>81</v>
      </c>
      <c r="C18" s="14">
        <v>2118148090</v>
      </c>
      <c r="D18" s="15">
        <f t="shared" si="0"/>
        <v>8.6543929652924956E-2</v>
      </c>
      <c r="E18" s="14">
        <v>1949436219</v>
      </c>
      <c r="F18" s="15">
        <f t="shared" si="1"/>
        <v>0.1383941883934301</v>
      </c>
      <c r="G18" s="16">
        <v>1712443931</v>
      </c>
      <c r="R18" s="17"/>
    </row>
    <row r="19" spans="1:18" x14ac:dyDescent="0.2">
      <c r="A19" s="12" t="s">
        <v>17</v>
      </c>
      <c r="B19" s="13" t="s">
        <v>82</v>
      </c>
      <c r="C19" s="14">
        <v>714056984</v>
      </c>
      <c r="D19" s="15">
        <f t="shared" si="0"/>
        <v>3.6680278639453522E-2</v>
      </c>
      <c r="E19" s="14">
        <v>688791905</v>
      </c>
      <c r="F19" s="15">
        <f t="shared" si="1"/>
        <v>8.4789691108552875E-2</v>
      </c>
      <c r="G19" s="16">
        <v>634954324</v>
      </c>
      <c r="R19" s="17"/>
    </row>
    <row r="20" spans="1:18" x14ac:dyDescent="0.2">
      <c r="A20" s="12" t="s">
        <v>18</v>
      </c>
      <c r="B20" s="13" t="s">
        <v>81</v>
      </c>
      <c r="C20" s="14">
        <v>108298103284</v>
      </c>
      <c r="D20" s="15">
        <f t="shared" si="0"/>
        <v>8.6937193970343773E-2</v>
      </c>
      <c r="E20" s="14">
        <v>99636026704</v>
      </c>
      <c r="F20" s="15">
        <f t="shared" si="1"/>
        <v>7.5402698856033276E-2</v>
      </c>
      <c r="G20" s="16">
        <v>92649968993</v>
      </c>
      <c r="R20" s="17"/>
    </row>
    <row r="21" spans="1:18" x14ac:dyDescent="0.2">
      <c r="A21" s="12" t="s">
        <v>19</v>
      </c>
      <c r="B21" s="13" t="s">
        <v>81</v>
      </c>
      <c r="C21" s="14">
        <v>28883005567</v>
      </c>
      <c r="D21" s="15">
        <f t="shared" si="0"/>
        <v>8.098901153305206E-2</v>
      </c>
      <c r="E21" s="14">
        <v>26719055660</v>
      </c>
      <c r="F21" s="15">
        <f t="shared" si="1"/>
        <v>0.10104856044742239</v>
      </c>
      <c r="G21" s="16">
        <v>24266918481</v>
      </c>
      <c r="R21" s="17"/>
    </row>
    <row r="22" spans="1:18" x14ac:dyDescent="0.2">
      <c r="A22" s="12" t="s">
        <v>20</v>
      </c>
      <c r="B22" s="13" t="s">
        <v>81</v>
      </c>
      <c r="C22" s="14">
        <v>17423971782</v>
      </c>
      <c r="D22" s="15">
        <f t="shared" si="0"/>
        <v>9.9047080112509664E-2</v>
      </c>
      <c r="E22" s="14">
        <v>15853708269</v>
      </c>
      <c r="F22" s="15">
        <f t="shared" si="1"/>
        <v>0.13615214615153912</v>
      </c>
      <c r="G22" s="16">
        <v>13953860249</v>
      </c>
      <c r="R22" s="17"/>
    </row>
    <row r="23" spans="1:18" x14ac:dyDescent="0.2">
      <c r="A23" s="12" t="s">
        <v>21</v>
      </c>
      <c r="B23" s="13" t="s">
        <v>82</v>
      </c>
      <c r="C23" s="14">
        <v>3696980104</v>
      </c>
      <c r="D23" s="15">
        <f t="shared" si="0"/>
        <v>8.9158587584858673E-2</v>
      </c>
      <c r="E23" s="14">
        <v>3394345090</v>
      </c>
      <c r="F23" s="15">
        <f t="shared" si="1"/>
        <v>0.14712719187378687</v>
      </c>
      <c r="G23" s="16">
        <v>2958996277</v>
      </c>
      <c r="R23" s="17"/>
    </row>
    <row r="24" spans="1:18" x14ac:dyDescent="0.2">
      <c r="A24" s="12" t="s">
        <v>22</v>
      </c>
      <c r="B24" s="13" t="s">
        <v>82</v>
      </c>
      <c r="C24" s="14">
        <v>1873457857</v>
      </c>
      <c r="D24" s="15">
        <f t="shared" si="0"/>
        <v>8.2044587507568004E-2</v>
      </c>
      <c r="E24" s="14">
        <v>1731405414</v>
      </c>
      <c r="F24" s="15">
        <f t="shared" si="1"/>
        <v>0.10490476630073718</v>
      </c>
      <c r="G24" s="16">
        <v>1567017780</v>
      </c>
      <c r="R24" s="17"/>
    </row>
    <row r="25" spans="1:18" x14ac:dyDescent="0.2">
      <c r="A25" s="12" t="s">
        <v>23</v>
      </c>
      <c r="B25" s="13" t="s">
        <v>82</v>
      </c>
      <c r="C25" s="14">
        <v>1015730062</v>
      </c>
      <c r="D25" s="15">
        <f t="shared" si="0"/>
        <v>0.11886443210258195</v>
      </c>
      <c r="E25" s="14">
        <v>907822282</v>
      </c>
      <c r="F25" s="15">
        <f t="shared" si="1"/>
        <v>0.12478930867292684</v>
      </c>
      <c r="G25" s="16">
        <v>807104295</v>
      </c>
      <c r="R25" s="17"/>
    </row>
    <row r="26" spans="1:18" x14ac:dyDescent="0.2">
      <c r="A26" s="12" t="s">
        <v>24</v>
      </c>
      <c r="B26" s="13" t="s">
        <v>82</v>
      </c>
      <c r="C26" s="14">
        <v>955115801</v>
      </c>
      <c r="D26" s="15">
        <f t="shared" si="0"/>
        <v>8.1757519434203813E-2</v>
      </c>
      <c r="E26" s="14">
        <v>882929662</v>
      </c>
      <c r="F26" s="15">
        <f t="shared" si="1"/>
        <v>0.10911965883082847</v>
      </c>
      <c r="G26" s="16">
        <v>796063486</v>
      </c>
      <c r="R26" s="17"/>
    </row>
    <row r="27" spans="1:18" x14ac:dyDescent="0.2">
      <c r="A27" s="12" t="s">
        <v>25</v>
      </c>
      <c r="B27" s="13" t="s">
        <v>82</v>
      </c>
      <c r="C27" s="14">
        <v>3812033930</v>
      </c>
      <c r="D27" s="15">
        <f t="shared" si="0"/>
        <v>0.11138490398831564</v>
      </c>
      <c r="E27" s="14">
        <v>3429985342</v>
      </c>
      <c r="F27" s="15">
        <f t="shared" si="1"/>
        <v>0.17108826713676831</v>
      </c>
      <c r="G27" s="16">
        <v>2928887120</v>
      </c>
      <c r="R27" s="17"/>
    </row>
    <row r="28" spans="1:18" x14ac:dyDescent="0.2">
      <c r="A28" s="12" t="s">
        <v>26</v>
      </c>
      <c r="B28" s="13" t="s">
        <v>81</v>
      </c>
      <c r="C28" s="14">
        <v>617864523</v>
      </c>
      <c r="D28" s="15">
        <f t="shared" si="0"/>
        <v>8.2543819256614054E-2</v>
      </c>
      <c r="E28" s="14">
        <v>570752437</v>
      </c>
      <c r="F28" s="15">
        <f t="shared" si="1"/>
        <v>7.9514145544947457E-2</v>
      </c>
      <c r="G28" s="16">
        <v>528712328</v>
      </c>
      <c r="R28" s="17"/>
    </row>
    <row r="29" spans="1:18" x14ac:dyDescent="0.2">
      <c r="A29" s="12" t="s">
        <v>27</v>
      </c>
      <c r="B29" s="13" t="s">
        <v>81</v>
      </c>
      <c r="C29" s="14">
        <v>1746335241</v>
      </c>
      <c r="D29" s="15">
        <f t="shared" si="0"/>
        <v>0.12223720934568927</v>
      </c>
      <c r="E29" s="14">
        <v>1556119532</v>
      </c>
      <c r="F29" s="15">
        <f t="shared" si="1"/>
        <v>0.168497901638092</v>
      </c>
      <c r="G29" s="16">
        <v>1331726424</v>
      </c>
      <c r="R29" s="17"/>
    </row>
    <row r="30" spans="1:18" x14ac:dyDescent="0.2">
      <c r="A30" s="12" t="s">
        <v>28</v>
      </c>
      <c r="B30" s="13" t="s">
        <v>81</v>
      </c>
      <c r="C30" s="14">
        <v>3244950816</v>
      </c>
      <c r="D30" s="15">
        <f t="shared" si="0"/>
        <v>0.11439865352831571</v>
      </c>
      <c r="E30" s="14">
        <v>2911840216</v>
      </c>
      <c r="F30" s="15">
        <f t="shared" si="1"/>
        <v>0.12631091285472826</v>
      </c>
      <c r="G30" s="16">
        <v>2585289890</v>
      </c>
      <c r="R30" s="17"/>
    </row>
    <row r="31" spans="1:18" x14ac:dyDescent="0.2">
      <c r="A31" s="12" t="s">
        <v>29</v>
      </c>
      <c r="B31" s="13" t="s">
        <v>81</v>
      </c>
      <c r="C31" s="14">
        <v>16626714091</v>
      </c>
      <c r="D31" s="15">
        <f t="shared" si="0"/>
        <v>0.10564699971026736</v>
      </c>
      <c r="E31" s="14">
        <v>15037995034</v>
      </c>
      <c r="F31" s="15">
        <f t="shared" si="1"/>
        <v>0.12073428450799424</v>
      </c>
      <c r="G31" s="16">
        <v>13417984300</v>
      </c>
      <c r="R31" s="17"/>
    </row>
    <row r="32" spans="1:18" x14ac:dyDescent="0.2">
      <c r="A32" s="12" t="s">
        <v>30</v>
      </c>
      <c r="B32" s="13" t="s">
        <v>81</v>
      </c>
      <c r="C32" s="14">
        <v>7944593321</v>
      </c>
      <c r="D32" s="15">
        <f t="shared" si="0"/>
        <v>9.5407983371834579E-2</v>
      </c>
      <c r="E32" s="14">
        <v>7252634125</v>
      </c>
      <c r="F32" s="15">
        <f t="shared" si="1"/>
        <v>0.11124565485377404</v>
      </c>
      <c r="G32" s="16">
        <v>6526580413</v>
      </c>
      <c r="R32" s="17"/>
    </row>
    <row r="33" spans="1:18" x14ac:dyDescent="0.2">
      <c r="A33" s="12" t="s">
        <v>31</v>
      </c>
      <c r="B33" s="13" t="s">
        <v>81</v>
      </c>
      <c r="C33" s="14">
        <v>167314363725</v>
      </c>
      <c r="D33" s="15">
        <f t="shared" si="0"/>
        <v>7.2218634138592253E-2</v>
      </c>
      <c r="E33" s="14">
        <v>156045006492</v>
      </c>
      <c r="F33" s="15">
        <f t="shared" si="1"/>
        <v>7.596873561719758E-2</v>
      </c>
      <c r="G33" s="16">
        <v>145027454169</v>
      </c>
      <c r="R33" s="17"/>
    </row>
    <row r="34" spans="1:18" x14ac:dyDescent="0.2">
      <c r="A34" s="12" t="s">
        <v>32</v>
      </c>
      <c r="B34" s="13" t="s">
        <v>82</v>
      </c>
      <c r="C34" s="14">
        <v>591659193</v>
      </c>
      <c r="D34" s="15">
        <f t="shared" si="0"/>
        <v>0.12464766323668366</v>
      </c>
      <c r="E34" s="14">
        <v>526084046</v>
      </c>
      <c r="F34" s="15">
        <f t="shared" si="1"/>
        <v>9.4835937428559586E-2</v>
      </c>
      <c r="G34" s="16">
        <v>480514046</v>
      </c>
      <c r="R34" s="17"/>
    </row>
    <row r="35" spans="1:18" x14ac:dyDescent="0.2">
      <c r="A35" s="12" t="s">
        <v>33</v>
      </c>
      <c r="B35" s="13" t="s">
        <v>81</v>
      </c>
      <c r="C35" s="14">
        <v>30393572529</v>
      </c>
      <c r="D35" s="15">
        <f t="shared" si="0"/>
        <v>8.5197486597314229E-2</v>
      </c>
      <c r="E35" s="14">
        <v>28007411466</v>
      </c>
      <c r="F35" s="15">
        <f t="shared" si="1"/>
        <v>0.10445940921172248</v>
      </c>
      <c r="G35" s="16">
        <v>25358479662</v>
      </c>
      <c r="R35" s="17"/>
    </row>
    <row r="36" spans="1:18" x14ac:dyDescent="0.2">
      <c r="A36" s="12" t="s">
        <v>34</v>
      </c>
      <c r="B36" s="13" t="s">
        <v>82</v>
      </c>
      <c r="C36" s="14">
        <v>1884319612</v>
      </c>
      <c r="D36" s="15">
        <f t="shared" si="0"/>
        <v>4.9562841546490662E-2</v>
      </c>
      <c r="E36" s="14">
        <v>1795337580</v>
      </c>
      <c r="F36" s="15">
        <f t="shared" si="1"/>
        <v>0.10294799916992813</v>
      </c>
      <c r="G36" s="16">
        <v>1627762670</v>
      </c>
      <c r="R36" s="17"/>
    </row>
    <row r="37" spans="1:18" x14ac:dyDescent="0.2">
      <c r="A37" s="12" t="s">
        <v>35</v>
      </c>
      <c r="B37" s="13" t="s">
        <v>81</v>
      </c>
      <c r="C37" s="14">
        <v>911614835</v>
      </c>
      <c r="D37" s="15">
        <f t="shared" si="0"/>
        <v>7.0470238779543434E-2</v>
      </c>
      <c r="E37" s="14">
        <v>851602223</v>
      </c>
      <c r="F37" s="15">
        <f t="shared" si="1"/>
        <v>6.6491787266366509E-2</v>
      </c>
      <c r="G37" s="16">
        <v>798507999</v>
      </c>
      <c r="R37" s="17"/>
    </row>
    <row r="38" spans="1:18" x14ac:dyDescent="0.2">
      <c r="A38" s="12" t="s">
        <v>36</v>
      </c>
      <c r="B38" s="13" t="s">
        <v>82</v>
      </c>
      <c r="C38" s="14">
        <v>320064415</v>
      </c>
      <c r="D38" s="15">
        <f t="shared" si="0"/>
        <v>6.656027758576151E-2</v>
      </c>
      <c r="E38" s="14">
        <v>300090320</v>
      </c>
      <c r="F38" s="15">
        <f t="shared" si="1"/>
        <v>8.9557769925931355E-2</v>
      </c>
      <c r="G38" s="16">
        <v>275423964</v>
      </c>
      <c r="R38" s="17"/>
    </row>
    <row r="39" spans="1:18" x14ac:dyDescent="0.2">
      <c r="A39" s="12" t="s">
        <v>37</v>
      </c>
      <c r="B39" s="13" t="s">
        <v>81</v>
      </c>
      <c r="C39" s="14">
        <v>42645723985</v>
      </c>
      <c r="D39" s="15">
        <f t="shared" si="0"/>
        <v>0.11599881585180369</v>
      </c>
      <c r="E39" s="14">
        <v>38213054870</v>
      </c>
      <c r="F39" s="15">
        <f t="shared" si="1"/>
        <v>0.16096167605653955</v>
      </c>
      <c r="G39" s="16">
        <v>32915001122</v>
      </c>
      <c r="R39" s="17"/>
    </row>
    <row r="40" spans="1:18" x14ac:dyDescent="0.2">
      <c r="A40" s="12" t="s">
        <v>38</v>
      </c>
      <c r="B40" s="13" t="s">
        <v>81</v>
      </c>
      <c r="C40" s="14">
        <v>142884722225</v>
      </c>
      <c r="D40" s="15">
        <f t="shared" si="0"/>
        <v>8.350094053542842E-2</v>
      </c>
      <c r="E40" s="14">
        <v>131873187073</v>
      </c>
      <c r="F40" s="15">
        <f t="shared" si="1"/>
        <v>0.15049513945319812</v>
      </c>
      <c r="G40" s="16">
        <v>114622984966</v>
      </c>
      <c r="R40" s="17"/>
    </row>
    <row r="41" spans="1:18" x14ac:dyDescent="0.2">
      <c r="A41" s="12" t="s">
        <v>39</v>
      </c>
      <c r="B41" s="13" t="s">
        <v>81</v>
      </c>
      <c r="C41" s="14">
        <v>25780484665</v>
      </c>
      <c r="D41" s="15">
        <f t="shared" si="0"/>
        <v>8.4454892098096063E-2</v>
      </c>
      <c r="E41" s="14">
        <v>23772758879</v>
      </c>
      <c r="F41" s="15">
        <f t="shared" si="1"/>
        <v>9.0299130825869156E-2</v>
      </c>
      <c r="G41" s="16">
        <v>21803886848</v>
      </c>
      <c r="R41" s="17"/>
    </row>
    <row r="42" spans="1:18" x14ac:dyDescent="0.2">
      <c r="A42" s="12" t="s">
        <v>40</v>
      </c>
      <c r="B42" s="13" t="s">
        <v>82</v>
      </c>
      <c r="C42" s="14">
        <v>2883946109</v>
      </c>
      <c r="D42" s="15">
        <f t="shared" si="0"/>
        <v>7.5553883837773478E-2</v>
      </c>
      <c r="E42" s="14">
        <v>2681359021</v>
      </c>
      <c r="F42" s="15">
        <f t="shared" si="1"/>
        <v>0.10813106604742399</v>
      </c>
      <c r="G42" s="16">
        <v>2419712887</v>
      </c>
      <c r="R42" s="17"/>
    </row>
    <row r="43" spans="1:18" x14ac:dyDescent="0.2">
      <c r="A43" s="12" t="s">
        <v>41</v>
      </c>
      <c r="B43" s="13" t="s">
        <v>82</v>
      </c>
      <c r="C43" s="14">
        <v>217863858</v>
      </c>
      <c r="D43" s="15">
        <f t="shared" si="0"/>
        <v>4.3249636434945546E-2</v>
      </c>
      <c r="E43" s="14">
        <v>208831952</v>
      </c>
      <c r="F43" s="15">
        <f t="shared" si="1"/>
        <v>4.5765627239532751E-2</v>
      </c>
      <c r="G43" s="16">
        <v>199692882</v>
      </c>
      <c r="R43" s="17"/>
    </row>
    <row r="44" spans="1:18" x14ac:dyDescent="0.2">
      <c r="A44" s="12" t="s">
        <v>42</v>
      </c>
      <c r="B44" s="13" t="s">
        <v>81</v>
      </c>
      <c r="C44" s="14">
        <v>909443682</v>
      </c>
      <c r="D44" s="15">
        <f t="shared" si="0"/>
        <v>7.0184592279760746E-2</v>
      </c>
      <c r="E44" s="14">
        <v>849800762</v>
      </c>
      <c r="F44" s="15">
        <f t="shared" si="1"/>
        <v>9.6379049134784248E-2</v>
      </c>
      <c r="G44" s="16">
        <v>775097593</v>
      </c>
      <c r="R44" s="17"/>
    </row>
    <row r="45" spans="1:18" x14ac:dyDescent="0.2">
      <c r="A45" s="12" t="s">
        <v>43</v>
      </c>
      <c r="B45" s="13" t="s">
        <v>81</v>
      </c>
      <c r="C45" s="14">
        <v>69918074695</v>
      </c>
      <c r="D45" s="15">
        <f t="shared" si="0"/>
        <v>6.6029332491344572E-2</v>
      </c>
      <c r="E45" s="14">
        <v>65587383540</v>
      </c>
      <c r="F45" s="15">
        <f t="shared" si="1"/>
        <v>0.13828235501428937</v>
      </c>
      <c r="G45" s="16">
        <v>57619608396</v>
      </c>
      <c r="R45" s="17"/>
    </row>
    <row r="46" spans="1:18" x14ac:dyDescent="0.2">
      <c r="A46" s="12" t="s">
        <v>44</v>
      </c>
      <c r="B46" s="13" t="s">
        <v>81</v>
      </c>
      <c r="C46" s="14">
        <v>35243028347</v>
      </c>
      <c r="D46" s="15">
        <f t="shared" si="0"/>
        <v>0.12627420308546067</v>
      </c>
      <c r="E46" s="14">
        <v>31291694554</v>
      </c>
      <c r="F46" s="15">
        <f t="shared" si="1"/>
        <v>0.14155621018111758</v>
      </c>
      <c r="G46" s="16">
        <v>27411435613</v>
      </c>
      <c r="R46" s="17"/>
    </row>
    <row r="47" spans="1:18" x14ac:dyDescent="0.2">
      <c r="A47" s="12" t="s">
        <v>45</v>
      </c>
      <c r="B47" s="13" t="s">
        <v>81</v>
      </c>
      <c r="C47" s="14">
        <v>35647523533</v>
      </c>
      <c r="D47" s="15">
        <f t="shared" si="0"/>
        <v>0.14238399597666515</v>
      </c>
      <c r="E47" s="14">
        <v>31204501865</v>
      </c>
      <c r="F47" s="15">
        <f t="shared" si="1"/>
        <v>0.10768945932318851</v>
      </c>
      <c r="G47" s="16">
        <v>28170803290</v>
      </c>
      <c r="R47" s="17"/>
    </row>
    <row r="48" spans="1:18" x14ac:dyDescent="0.2">
      <c r="A48" s="12" t="s">
        <v>46</v>
      </c>
      <c r="B48" s="13" t="s">
        <v>81</v>
      </c>
      <c r="C48" s="14">
        <v>49199416688</v>
      </c>
      <c r="D48" s="15">
        <f t="shared" si="0"/>
        <v>8.8876407170983773E-2</v>
      </c>
      <c r="E48" s="14">
        <v>45183655706</v>
      </c>
      <c r="F48" s="15">
        <f t="shared" si="1"/>
        <v>0.10276278083495013</v>
      </c>
      <c r="G48" s="16">
        <v>40973141723</v>
      </c>
      <c r="R48" s="17"/>
    </row>
    <row r="49" spans="1:18" x14ac:dyDescent="0.2">
      <c r="A49" s="12" t="s">
        <v>47</v>
      </c>
      <c r="B49" s="13" t="s">
        <v>81</v>
      </c>
      <c r="C49" s="14">
        <v>16979162259</v>
      </c>
      <c r="D49" s="15">
        <f t="shared" si="0"/>
        <v>0.1125043279233375</v>
      </c>
      <c r="E49" s="14">
        <v>15262108949</v>
      </c>
      <c r="F49" s="15">
        <f t="shared" si="1"/>
        <v>0.12229461484412617</v>
      </c>
      <c r="G49" s="16">
        <v>13599021814</v>
      </c>
      <c r="R49" s="17"/>
    </row>
    <row r="50" spans="1:18" x14ac:dyDescent="0.2">
      <c r="A50" s="12" t="s">
        <v>48</v>
      </c>
      <c r="B50" s="13" t="s">
        <v>81</v>
      </c>
      <c r="C50" s="14">
        <v>29485851249</v>
      </c>
      <c r="D50" s="15">
        <f t="shared" si="0"/>
        <v>5.7852159849418792E-2</v>
      </c>
      <c r="E50" s="14">
        <v>27873319513</v>
      </c>
      <c r="F50" s="15">
        <f t="shared" si="1"/>
        <v>7.7353678982996443E-2</v>
      </c>
      <c r="G50" s="16">
        <v>25872023326</v>
      </c>
      <c r="R50" s="17"/>
    </row>
    <row r="51" spans="1:18" x14ac:dyDescent="0.2">
      <c r="A51" s="12" t="s">
        <v>49</v>
      </c>
      <c r="B51" s="13" t="s">
        <v>81</v>
      </c>
      <c r="C51" s="14">
        <v>3126768370</v>
      </c>
      <c r="D51" s="15">
        <f t="shared" si="0"/>
        <v>0.10810637168534129</v>
      </c>
      <c r="E51" s="14">
        <v>2821722219</v>
      </c>
      <c r="F51" s="15">
        <f t="shared" si="1"/>
        <v>0.12830648377181042</v>
      </c>
      <c r="G51" s="16">
        <v>2500847296</v>
      </c>
      <c r="R51" s="17"/>
    </row>
    <row r="52" spans="1:18" x14ac:dyDescent="0.2">
      <c r="A52" s="12" t="s">
        <v>50</v>
      </c>
      <c r="B52" s="13" t="s">
        <v>81</v>
      </c>
      <c r="C52" s="14">
        <v>220721742230</v>
      </c>
      <c r="D52" s="15">
        <f t="shared" si="0"/>
        <v>7.9138980716744675E-2</v>
      </c>
      <c r="E52" s="14">
        <v>204535047083</v>
      </c>
      <c r="F52" s="15">
        <f t="shared" si="1"/>
        <v>8.0189860116255299E-2</v>
      </c>
      <c r="G52" s="16">
        <v>189351015627</v>
      </c>
      <c r="R52" s="17"/>
    </row>
    <row r="53" spans="1:18" x14ac:dyDescent="0.2">
      <c r="A53" s="12" t="s">
        <v>51</v>
      </c>
      <c r="B53" s="13" t="s">
        <v>81</v>
      </c>
      <c r="C53" s="14">
        <v>55425671235</v>
      </c>
      <c r="D53" s="15">
        <f t="shared" si="0"/>
        <v>9.7867018913946557E-2</v>
      </c>
      <c r="E53" s="14">
        <v>50484867730</v>
      </c>
      <c r="F53" s="15">
        <f t="shared" si="1"/>
        <v>0.13383978391304963</v>
      </c>
      <c r="G53" s="16">
        <v>44525574465</v>
      </c>
      <c r="R53" s="17"/>
    </row>
    <row r="54" spans="1:18" x14ac:dyDescent="0.2">
      <c r="A54" s="12" t="s">
        <v>52</v>
      </c>
      <c r="B54" s="13" t="s">
        <v>81</v>
      </c>
      <c r="C54" s="14">
        <v>328597398985</v>
      </c>
      <c r="D54" s="15">
        <f t="shared" si="0"/>
        <v>8.3100664511548836E-2</v>
      </c>
      <c r="E54" s="14">
        <v>303385834532</v>
      </c>
      <c r="F54" s="15">
        <f t="shared" si="1"/>
        <v>9.8688575670373757E-2</v>
      </c>
      <c r="G54" s="16">
        <v>276134512773</v>
      </c>
      <c r="R54" s="17"/>
    </row>
    <row r="55" spans="1:18" x14ac:dyDescent="0.2">
      <c r="A55" s="12" t="s">
        <v>53</v>
      </c>
      <c r="B55" s="13" t="s">
        <v>81</v>
      </c>
      <c r="C55" s="14">
        <v>57578251931</v>
      </c>
      <c r="D55" s="15">
        <f t="shared" si="0"/>
        <v>0.11463437087535364</v>
      </c>
      <c r="E55" s="14">
        <v>51656626994</v>
      </c>
      <c r="F55" s="15">
        <f t="shared" si="1"/>
        <v>0.1459504423084759</v>
      </c>
      <c r="G55" s="16">
        <v>45077540081</v>
      </c>
      <c r="R55" s="17"/>
    </row>
    <row r="56" spans="1:18" x14ac:dyDescent="0.2">
      <c r="A56" s="12" t="s">
        <v>54</v>
      </c>
      <c r="B56" s="13" t="s">
        <v>81</v>
      </c>
      <c r="C56" s="14">
        <v>134393217049</v>
      </c>
      <c r="D56" s="15">
        <f t="shared" si="0"/>
        <v>3.8957080746512281E-2</v>
      </c>
      <c r="E56" s="14">
        <v>129353964220</v>
      </c>
      <c r="F56" s="15">
        <f t="shared" si="1"/>
        <v>9.4820353867078835E-2</v>
      </c>
      <c r="G56" s="16">
        <v>118150858050</v>
      </c>
      <c r="R56" s="17"/>
    </row>
    <row r="57" spans="1:18" x14ac:dyDescent="0.2">
      <c r="A57" s="12" t="s">
        <v>55</v>
      </c>
      <c r="B57" s="13" t="s">
        <v>81</v>
      </c>
      <c r="C57" s="14">
        <v>64572302516</v>
      </c>
      <c r="D57" s="15">
        <f t="shared" si="0"/>
        <v>0.10247586522093013</v>
      </c>
      <c r="E57" s="14">
        <v>58570264033</v>
      </c>
      <c r="F57" s="15">
        <f t="shared" si="1"/>
        <v>0.12030166954178788</v>
      </c>
      <c r="G57" s="16">
        <v>52280796883</v>
      </c>
      <c r="R57" s="17"/>
    </row>
    <row r="58" spans="1:18" x14ac:dyDescent="0.2">
      <c r="A58" s="12" t="s">
        <v>56</v>
      </c>
      <c r="B58" s="13" t="s">
        <v>81</v>
      </c>
      <c r="C58" s="14">
        <v>5185584732</v>
      </c>
      <c r="D58" s="15">
        <f t="shared" si="0"/>
        <v>5.6693852474944857E-2</v>
      </c>
      <c r="E58" s="14">
        <v>4907367181</v>
      </c>
      <c r="F58" s="15">
        <f t="shared" si="1"/>
        <v>0.10979496404536637</v>
      </c>
      <c r="G58" s="16">
        <v>4421868309</v>
      </c>
      <c r="R58" s="17"/>
    </row>
    <row r="59" spans="1:18" x14ac:dyDescent="0.2">
      <c r="A59" s="12" t="s">
        <v>2</v>
      </c>
      <c r="B59" s="13" t="s">
        <v>81</v>
      </c>
      <c r="C59" s="14">
        <v>57129715250</v>
      </c>
      <c r="D59" s="15">
        <f t="shared" si="0"/>
        <v>9.9829747726153606E-2</v>
      </c>
      <c r="E59" s="14">
        <v>51944144417</v>
      </c>
      <c r="F59" s="15">
        <f t="shared" si="1"/>
        <v>0.13253690380656499</v>
      </c>
      <c r="G59" s="16">
        <v>45865299614</v>
      </c>
      <c r="R59" s="17"/>
    </row>
    <row r="60" spans="1:18" x14ac:dyDescent="0.2">
      <c r="A60" s="12" t="s">
        <v>3</v>
      </c>
      <c r="B60" s="13" t="s">
        <v>81</v>
      </c>
      <c r="C60" s="14">
        <v>39391205557</v>
      </c>
      <c r="D60" s="15">
        <f t="shared" si="0"/>
        <v>0.11370064415970009</v>
      </c>
      <c r="E60" s="14">
        <v>35369653204</v>
      </c>
      <c r="F60" s="15">
        <f t="shared" si="1"/>
        <v>0.13705483917046379</v>
      </c>
      <c r="G60" s="16">
        <v>31106374104</v>
      </c>
      <c r="R60" s="17"/>
    </row>
    <row r="61" spans="1:18" x14ac:dyDescent="0.2">
      <c r="A61" s="12" t="s">
        <v>57</v>
      </c>
      <c r="B61" s="13" t="s">
        <v>81</v>
      </c>
      <c r="C61" s="14">
        <v>18146105625</v>
      </c>
      <c r="D61" s="15">
        <f t="shared" si="0"/>
        <v>9.1898465763092824E-2</v>
      </c>
      <c r="E61" s="14">
        <v>16618858066</v>
      </c>
      <c r="F61" s="15">
        <f t="shared" si="1"/>
        <v>9.4985508212810557E-2</v>
      </c>
      <c r="G61" s="16">
        <v>15177240193</v>
      </c>
      <c r="R61" s="17"/>
    </row>
    <row r="62" spans="1:18" x14ac:dyDescent="0.2">
      <c r="A62" s="12" t="s">
        <v>58</v>
      </c>
      <c r="B62" s="13" t="s">
        <v>81</v>
      </c>
      <c r="C62" s="14">
        <v>106761144854</v>
      </c>
      <c r="D62" s="15">
        <f t="shared" si="0"/>
        <v>5.9825616953874082E-2</v>
      </c>
      <c r="E62" s="14">
        <v>100734633270</v>
      </c>
      <c r="F62" s="15">
        <f t="shared" si="1"/>
        <v>0.10436479919381468</v>
      </c>
      <c r="G62" s="16">
        <v>91214998290</v>
      </c>
      <c r="R62" s="17"/>
    </row>
    <row r="63" spans="1:18" x14ac:dyDescent="0.2">
      <c r="A63" s="12" t="s">
        <v>59</v>
      </c>
      <c r="B63" s="13" t="s">
        <v>81</v>
      </c>
      <c r="C63" s="14">
        <v>54450673442</v>
      </c>
      <c r="D63" s="15">
        <f t="shared" si="0"/>
        <v>7.0768166302725685E-2</v>
      </c>
      <c r="E63" s="14">
        <v>50851972589</v>
      </c>
      <c r="F63" s="15">
        <f t="shared" si="1"/>
        <v>8.5309158280109015E-2</v>
      </c>
      <c r="G63" s="16">
        <v>46854826757</v>
      </c>
      <c r="R63" s="17"/>
    </row>
    <row r="64" spans="1:18" x14ac:dyDescent="0.2">
      <c r="A64" s="12" t="s">
        <v>60</v>
      </c>
      <c r="B64" s="13" t="s">
        <v>81</v>
      </c>
      <c r="C64" s="14">
        <v>22713110431</v>
      </c>
      <c r="D64" s="15">
        <f t="shared" si="0"/>
        <v>9.4317760665430045E-2</v>
      </c>
      <c r="E64" s="14">
        <v>20755498309</v>
      </c>
      <c r="F64" s="15">
        <f t="shared" si="1"/>
        <v>8.1949907514775711E-2</v>
      </c>
      <c r="G64" s="16">
        <v>19183418904</v>
      </c>
      <c r="R64" s="17"/>
    </row>
    <row r="65" spans="1:18" x14ac:dyDescent="0.2">
      <c r="A65" s="12" t="s">
        <v>61</v>
      </c>
      <c r="B65" s="13" t="s">
        <v>82</v>
      </c>
      <c r="C65" s="14">
        <v>2038338846</v>
      </c>
      <c r="D65" s="15">
        <f t="shared" si="0"/>
        <v>9.5329505016783819E-2</v>
      </c>
      <c r="E65" s="14">
        <v>1860936674</v>
      </c>
      <c r="F65" s="15">
        <f t="shared" si="1"/>
        <v>9.0363054240373886E-2</v>
      </c>
      <c r="G65" s="16">
        <v>1706712885</v>
      </c>
      <c r="R65" s="17"/>
    </row>
    <row r="66" spans="1:18" x14ac:dyDescent="0.2">
      <c r="A66" s="12" t="s">
        <v>62</v>
      </c>
      <c r="B66" s="13" t="s">
        <v>81</v>
      </c>
      <c r="C66" s="14">
        <v>1294301911</v>
      </c>
      <c r="D66" s="15">
        <f t="shared" si="0"/>
        <v>6.8671492692920943E-2</v>
      </c>
      <c r="E66" s="14">
        <v>1211131690</v>
      </c>
      <c r="F66" s="15">
        <f t="shared" si="1"/>
        <v>9.1962972148352654E-2</v>
      </c>
      <c r="G66" s="16">
        <v>1109132563</v>
      </c>
      <c r="R66" s="17"/>
    </row>
    <row r="67" spans="1:18" x14ac:dyDescent="0.2">
      <c r="A67" s="12" t="s">
        <v>63</v>
      </c>
      <c r="B67" s="13" t="s">
        <v>82</v>
      </c>
      <c r="C67" s="14">
        <v>305665204</v>
      </c>
      <c r="D67" s="15">
        <f t="shared" si="0"/>
        <v>6.0884254774662298E-2</v>
      </c>
      <c r="E67" s="14">
        <v>288123047</v>
      </c>
      <c r="F67" s="15">
        <f t="shared" si="1"/>
        <v>8.6472942153035748E-2</v>
      </c>
      <c r="G67" s="16">
        <v>265191185</v>
      </c>
      <c r="R67" s="17"/>
    </row>
    <row r="68" spans="1:18" x14ac:dyDescent="0.2">
      <c r="A68" s="12" t="s">
        <v>64</v>
      </c>
      <c r="B68" s="13" t="s">
        <v>81</v>
      </c>
      <c r="C68" s="14">
        <v>61284173493</v>
      </c>
      <c r="D68" s="15">
        <f t="shared" si="0"/>
        <v>8.2858516106251071E-2</v>
      </c>
      <c r="E68" s="14">
        <v>56594811401</v>
      </c>
      <c r="F68" s="15">
        <f t="shared" si="1"/>
        <v>0.11055720221444007</v>
      </c>
      <c r="G68" s="16">
        <v>50960735105</v>
      </c>
      <c r="R68" s="17"/>
    </row>
    <row r="69" spans="1:18" x14ac:dyDescent="0.2">
      <c r="A69" s="12" t="s">
        <v>65</v>
      </c>
      <c r="B69" s="13" t="s">
        <v>82</v>
      </c>
      <c r="C69" s="14">
        <v>2282405845</v>
      </c>
      <c r="D69" s="15">
        <f t="shared" si="0"/>
        <v>0.11838035163007331</v>
      </c>
      <c r="E69" s="14">
        <v>2040813612</v>
      </c>
      <c r="F69" s="15">
        <f t="shared" si="1"/>
        <v>0.11809931598418555</v>
      </c>
      <c r="G69" s="16">
        <v>1825252536</v>
      </c>
      <c r="R69" s="17"/>
    </row>
    <row r="70" spans="1:18" x14ac:dyDescent="0.2">
      <c r="A70" s="12" t="s">
        <v>66</v>
      </c>
      <c r="B70" s="13" t="s">
        <v>81</v>
      </c>
      <c r="C70" s="14">
        <v>45622158758</v>
      </c>
      <c r="D70" s="15">
        <f>((C70-E70)/E70)</f>
        <v>9.5724343209014115E-2</v>
      </c>
      <c r="E70" s="14">
        <v>41636529334</v>
      </c>
      <c r="F70" s="15">
        <f>((E70-G70)/G70)</f>
        <v>0.13373924103266627</v>
      </c>
      <c r="G70" s="16">
        <v>36724960932</v>
      </c>
      <c r="R70" s="17"/>
    </row>
    <row r="71" spans="1:18" x14ac:dyDescent="0.2">
      <c r="A71" s="12" t="s">
        <v>67</v>
      </c>
      <c r="B71" s="13" t="s">
        <v>82</v>
      </c>
      <c r="C71" s="14">
        <v>1164990795</v>
      </c>
      <c r="D71" s="15">
        <f>((C71-E71)/E71)</f>
        <v>0.12175362381544012</v>
      </c>
      <c r="E71" s="14">
        <v>1038544267</v>
      </c>
      <c r="F71" s="15">
        <f>((E71-G71)/G71)</f>
        <v>0.10920303840281093</v>
      </c>
      <c r="G71" s="16">
        <v>936297712</v>
      </c>
      <c r="R71" s="17"/>
    </row>
    <row r="72" spans="1:18" x14ac:dyDescent="0.2">
      <c r="A72" s="18"/>
      <c r="B72" s="19"/>
      <c r="C72" s="14"/>
      <c r="D72" s="20"/>
      <c r="E72" s="14"/>
      <c r="F72" s="20"/>
      <c r="G72" s="16"/>
      <c r="R72" s="17"/>
    </row>
    <row r="73" spans="1:18" ht="15.75" thickBot="1" x14ac:dyDescent="0.3">
      <c r="A73" s="21" t="s">
        <v>68</v>
      </c>
      <c r="B73" s="22"/>
      <c r="C73" s="23">
        <f>SUM(C5:C71)</f>
        <v>3286387593789</v>
      </c>
      <c r="D73" s="24">
        <f>((C73-E73)/E73)</f>
        <v>8.5384191470679119E-2</v>
      </c>
      <c r="E73" s="23">
        <f>SUM(E5:E71)</f>
        <v>3027856513495</v>
      </c>
      <c r="F73" s="24">
        <f>((E73-G73)/G73)</f>
        <v>0.10519870263828564</v>
      </c>
      <c r="G73" s="25">
        <f>SUM(G5:G71)</f>
        <v>2739648993676</v>
      </c>
      <c r="R73" s="17"/>
    </row>
    <row r="74" spans="1:18" x14ac:dyDescent="0.2">
      <c r="R74" s="17"/>
    </row>
    <row r="75" spans="1:18" x14ac:dyDescent="0.2">
      <c r="A75" s="26" t="s">
        <v>89</v>
      </c>
      <c r="R75" s="17"/>
    </row>
    <row r="76" spans="1:18" x14ac:dyDescent="0.2">
      <c r="C76" s="17"/>
      <c r="E76" s="17"/>
      <c r="G76" s="17"/>
    </row>
  </sheetData>
  <phoneticPr fontId="1" type="noConversion"/>
  <conditionalFormatting sqref="A75">
    <cfRule type="expression" dxfId="5" priority="2" stopIfTrue="1">
      <formula>MOD(ROW(),5)=1</formula>
    </cfRule>
  </conditionalFormatting>
  <conditionalFormatting sqref="A4:G73">
    <cfRule type="expression" dxfId="4" priority="1" stopIfTrue="1">
      <formula>MOD(ROW(),3)=1</formula>
    </cfRule>
  </conditionalFormatting>
  <pageMargins left="0.7" right="0.7" top="0.5" bottom="0.5" header="0.05" footer="0.05"/>
  <pageSetup scale="77" orientation="portrait" r:id="rId1"/>
  <rowBreaks count="1" manualBreakCount="1">
    <brk id="37" max="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R76"/>
  <sheetViews>
    <sheetView zoomScaleNormal="100" zoomScaleSheetLayoutView="100" workbookViewId="0">
      <pane ySplit="4" topLeftCell="A5" activePane="bottomLeft" state="frozen"/>
      <selection sqref="A1:XFD1048576"/>
      <selection pane="bottomLeft"/>
    </sheetView>
  </sheetViews>
  <sheetFormatPr defaultRowHeight="14.25" x14ac:dyDescent="0.2"/>
  <cols>
    <col min="1" max="1" width="17.7109375" style="2" customWidth="1"/>
    <col min="2" max="2" width="9.28515625" style="11" bestFit="1" customWidth="1"/>
    <col min="3" max="3" width="18.7109375" style="2" customWidth="1"/>
    <col min="4" max="4" width="16.42578125" style="11" bestFit="1" customWidth="1"/>
    <col min="5" max="5" width="18.7109375" style="2" customWidth="1"/>
    <col min="6" max="6" width="16.42578125" style="11" bestFit="1" customWidth="1"/>
    <col min="7" max="7" width="18.7109375" style="2" customWidth="1"/>
    <col min="8" max="16384" width="9.140625" style="2"/>
  </cols>
  <sheetData>
    <row r="1" spans="1:18" ht="23.25" x14ac:dyDescent="0.35">
      <c r="A1" s="7" t="s">
        <v>72</v>
      </c>
      <c r="B1" s="8"/>
      <c r="C1" s="9"/>
      <c r="D1" s="8"/>
      <c r="E1" s="9"/>
      <c r="F1" s="8"/>
      <c r="G1" s="9"/>
    </row>
    <row r="2" spans="1:18" ht="18" customHeight="1" x14ac:dyDescent="0.25">
      <c r="A2" s="10" t="s">
        <v>92</v>
      </c>
      <c r="B2" s="10"/>
      <c r="C2" s="10"/>
      <c r="D2" s="10"/>
      <c r="E2" s="10"/>
      <c r="F2" s="10"/>
      <c r="G2" s="10"/>
    </row>
    <row r="3" spans="1:18" ht="15" thickBot="1" x14ac:dyDescent="0.25"/>
    <row r="4" spans="1:18" s="36" customFormat="1" ht="25.5" x14ac:dyDescent="0.2">
      <c r="A4" s="33" t="s">
        <v>0</v>
      </c>
      <c r="B4" s="34" t="s">
        <v>1</v>
      </c>
      <c r="C4" s="37" t="s">
        <v>90</v>
      </c>
      <c r="D4" s="37" t="s">
        <v>93</v>
      </c>
      <c r="E4" s="37" t="s">
        <v>84</v>
      </c>
      <c r="F4" s="37" t="s">
        <v>93</v>
      </c>
      <c r="G4" s="38" t="s">
        <v>83</v>
      </c>
    </row>
    <row r="5" spans="1:18" x14ac:dyDescent="0.2">
      <c r="A5" s="12" t="s">
        <v>4</v>
      </c>
      <c r="B5" s="13" t="s">
        <v>81</v>
      </c>
      <c r="C5" s="14">
        <v>1710589672</v>
      </c>
      <c r="D5" s="15">
        <f>((C5-E5)/E5)</f>
        <v>2.549497454010808E-2</v>
      </c>
      <c r="E5" s="14">
        <v>1668062462</v>
      </c>
      <c r="F5" s="15">
        <f>((E5-G5)/G5)</f>
        <v>2.8546158113967279E-2</v>
      </c>
      <c r="G5" s="16">
        <v>1621767238</v>
      </c>
    </row>
    <row r="6" spans="1:18" x14ac:dyDescent="0.2">
      <c r="A6" s="12" t="s">
        <v>5</v>
      </c>
      <c r="B6" s="13" t="s">
        <v>82</v>
      </c>
      <c r="C6" s="14">
        <v>288823509</v>
      </c>
      <c r="D6" s="15">
        <f t="shared" ref="D6:D69" si="0">((C6-E6)/E6)</f>
        <v>0.21893115512197325</v>
      </c>
      <c r="E6" s="14">
        <v>236948172</v>
      </c>
      <c r="F6" s="15">
        <f t="shared" ref="F6:F69" si="1">((E6-G6)/G6)</f>
        <v>5.9879697291550134E-2</v>
      </c>
      <c r="G6" s="16">
        <v>223561384</v>
      </c>
    </row>
    <row r="7" spans="1:18" x14ac:dyDescent="0.2">
      <c r="A7" s="12" t="s">
        <v>6</v>
      </c>
      <c r="B7" s="13" t="s">
        <v>81</v>
      </c>
      <c r="C7" s="14">
        <v>2052607027</v>
      </c>
      <c r="D7" s="15">
        <f t="shared" si="0"/>
        <v>1.6573863702452687E-2</v>
      </c>
      <c r="E7" s="14">
        <v>2019142042</v>
      </c>
      <c r="F7" s="15">
        <f t="shared" si="1"/>
        <v>0.10445300479653881</v>
      </c>
      <c r="G7" s="16">
        <v>1828182850</v>
      </c>
      <c r="R7" s="17"/>
    </row>
    <row r="8" spans="1:18" x14ac:dyDescent="0.2">
      <c r="A8" s="12" t="s">
        <v>7</v>
      </c>
      <c r="B8" s="13" t="s">
        <v>81</v>
      </c>
      <c r="C8" s="14">
        <v>350142447</v>
      </c>
      <c r="D8" s="15">
        <f t="shared" si="0"/>
        <v>5.3944064616896943E-2</v>
      </c>
      <c r="E8" s="14">
        <v>332221091</v>
      </c>
      <c r="F8" s="15">
        <f t="shared" si="1"/>
        <v>6.12098442461977E-2</v>
      </c>
      <c r="G8" s="16">
        <v>313058810</v>
      </c>
      <c r="R8" s="17"/>
    </row>
    <row r="9" spans="1:18" x14ac:dyDescent="0.2">
      <c r="A9" s="12" t="s">
        <v>8</v>
      </c>
      <c r="B9" s="13" t="s">
        <v>81</v>
      </c>
      <c r="C9" s="14">
        <v>5590789704</v>
      </c>
      <c r="D9" s="15">
        <f t="shared" si="0"/>
        <v>7.5547893643764727E-2</v>
      </c>
      <c r="E9" s="14">
        <v>5198085308</v>
      </c>
      <c r="F9" s="15">
        <f t="shared" si="1"/>
        <v>0.1308846137771385</v>
      </c>
      <c r="G9" s="16">
        <v>4596477169</v>
      </c>
      <c r="R9" s="17"/>
    </row>
    <row r="10" spans="1:18" x14ac:dyDescent="0.2">
      <c r="A10" s="12" t="s">
        <v>9</v>
      </c>
      <c r="B10" s="13" t="s">
        <v>81</v>
      </c>
      <c r="C10" s="14">
        <v>11760847677</v>
      </c>
      <c r="D10" s="15">
        <f t="shared" si="0"/>
        <v>5.9435909828985958E-2</v>
      </c>
      <c r="E10" s="14">
        <v>11101046857</v>
      </c>
      <c r="F10" s="15">
        <f t="shared" si="1"/>
        <v>2.3852465795930086E-2</v>
      </c>
      <c r="G10" s="16">
        <v>10842428209</v>
      </c>
      <c r="R10" s="17"/>
    </row>
    <row r="11" spans="1:18" x14ac:dyDescent="0.2">
      <c r="A11" s="12" t="s">
        <v>10</v>
      </c>
      <c r="B11" s="13" t="s">
        <v>82</v>
      </c>
      <c r="C11" s="14">
        <v>245671602</v>
      </c>
      <c r="D11" s="15">
        <f t="shared" si="0"/>
        <v>0.18459199136556831</v>
      </c>
      <c r="E11" s="14">
        <v>207389214</v>
      </c>
      <c r="F11" s="15">
        <f t="shared" si="1"/>
        <v>0.18379249223386884</v>
      </c>
      <c r="G11" s="16">
        <v>175190513</v>
      </c>
      <c r="R11" s="17"/>
    </row>
    <row r="12" spans="1:18" x14ac:dyDescent="0.2">
      <c r="A12" s="12" t="s">
        <v>11</v>
      </c>
      <c r="B12" s="13" t="s">
        <v>81</v>
      </c>
      <c r="C12" s="14">
        <v>1627725513</v>
      </c>
      <c r="D12" s="15">
        <f t="shared" si="0"/>
        <v>0.11260275960407938</v>
      </c>
      <c r="E12" s="14">
        <v>1462988923</v>
      </c>
      <c r="F12" s="15">
        <f t="shared" si="1"/>
        <v>0.15302344510998525</v>
      </c>
      <c r="G12" s="16">
        <v>1268828426</v>
      </c>
      <c r="R12" s="17"/>
    </row>
    <row r="13" spans="1:18" x14ac:dyDescent="0.2">
      <c r="A13" s="12" t="s">
        <v>12</v>
      </c>
      <c r="B13" s="13" t="s">
        <v>81</v>
      </c>
      <c r="C13" s="14">
        <v>2116523451</v>
      </c>
      <c r="D13" s="15">
        <f t="shared" si="0"/>
        <v>7.2081177251407946E-2</v>
      </c>
      <c r="E13" s="14">
        <v>1974219393</v>
      </c>
      <c r="F13" s="15">
        <f t="shared" si="1"/>
        <v>3.2076085290113882E-2</v>
      </c>
      <c r="G13" s="16">
        <v>1912862260</v>
      </c>
      <c r="R13" s="17"/>
    </row>
    <row r="14" spans="1:18" x14ac:dyDescent="0.2">
      <c r="A14" s="12" t="s">
        <v>13</v>
      </c>
      <c r="B14" s="13" t="s">
        <v>81</v>
      </c>
      <c r="C14" s="14">
        <v>1557902913</v>
      </c>
      <c r="D14" s="15">
        <f t="shared" si="0"/>
        <v>7.1743055237689257E-2</v>
      </c>
      <c r="E14" s="14">
        <v>1453616056</v>
      </c>
      <c r="F14" s="15">
        <f t="shared" si="1"/>
        <v>0.10027327364689247</v>
      </c>
      <c r="G14" s="16">
        <v>1321140930</v>
      </c>
      <c r="R14" s="17"/>
    </row>
    <row r="15" spans="1:18" x14ac:dyDescent="0.2">
      <c r="A15" s="12" t="s">
        <v>14</v>
      </c>
      <c r="B15" s="13" t="s">
        <v>81</v>
      </c>
      <c r="C15" s="14">
        <v>3086513175</v>
      </c>
      <c r="D15" s="15">
        <f t="shared" si="0"/>
        <v>4.984597156952645E-2</v>
      </c>
      <c r="E15" s="14">
        <v>2939967632</v>
      </c>
      <c r="F15" s="15">
        <f t="shared" si="1"/>
        <v>4.3902303532104454E-2</v>
      </c>
      <c r="G15" s="16">
        <v>2816324499</v>
      </c>
      <c r="R15" s="17"/>
    </row>
    <row r="16" spans="1:18" x14ac:dyDescent="0.2">
      <c r="A16" s="12" t="s">
        <v>15</v>
      </c>
      <c r="B16" s="13" t="s">
        <v>81</v>
      </c>
      <c r="C16" s="14">
        <v>875603089</v>
      </c>
      <c r="D16" s="15">
        <f t="shared" si="0"/>
        <v>0.13541183421082467</v>
      </c>
      <c r="E16" s="14">
        <v>771176645</v>
      </c>
      <c r="F16" s="15">
        <f t="shared" si="1"/>
        <v>2.3827924246021263E-2</v>
      </c>
      <c r="G16" s="16">
        <v>753228767</v>
      </c>
      <c r="R16" s="17"/>
    </row>
    <row r="17" spans="1:18" x14ac:dyDescent="0.2">
      <c r="A17" s="12" t="s">
        <v>78</v>
      </c>
      <c r="B17" s="13" t="s">
        <v>81</v>
      </c>
      <c r="C17" s="14">
        <v>21462273387</v>
      </c>
      <c r="D17" s="15">
        <f t="shared" si="0"/>
        <v>6.2946460022404283E-2</v>
      </c>
      <c r="E17" s="14">
        <v>20191302379</v>
      </c>
      <c r="F17" s="15">
        <f t="shared" si="1"/>
        <v>2.4909767797391558E-2</v>
      </c>
      <c r="G17" s="16">
        <v>19700565858</v>
      </c>
      <c r="R17" s="17"/>
    </row>
    <row r="18" spans="1:18" x14ac:dyDescent="0.2">
      <c r="A18" s="12" t="s">
        <v>16</v>
      </c>
      <c r="B18" s="13" t="s">
        <v>81</v>
      </c>
      <c r="C18" s="14">
        <v>773116323</v>
      </c>
      <c r="D18" s="15">
        <f t="shared" si="0"/>
        <v>0.14966052628857651</v>
      </c>
      <c r="E18" s="14">
        <v>672473574</v>
      </c>
      <c r="F18" s="15">
        <f t="shared" si="1"/>
        <v>-7.2511345711165243E-2</v>
      </c>
      <c r="G18" s="16">
        <v>725047763</v>
      </c>
      <c r="R18" s="17"/>
    </row>
    <row r="19" spans="1:18" x14ac:dyDescent="0.2">
      <c r="A19" s="12" t="s">
        <v>17</v>
      </c>
      <c r="B19" s="13" t="s">
        <v>82</v>
      </c>
      <c r="C19" s="14">
        <v>121191598</v>
      </c>
      <c r="D19" s="15">
        <f t="shared" si="0"/>
        <v>1.8580019503965886E-2</v>
      </c>
      <c r="E19" s="14">
        <v>118980930</v>
      </c>
      <c r="F19" s="15">
        <f t="shared" si="1"/>
        <v>0.13277496412098064</v>
      </c>
      <c r="G19" s="16">
        <v>105034922</v>
      </c>
      <c r="R19" s="17"/>
    </row>
    <row r="20" spans="1:18" x14ac:dyDescent="0.2">
      <c r="A20" s="12" t="s">
        <v>18</v>
      </c>
      <c r="B20" s="13" t="s">
        <v>81</v>
      </c>
      <c r="C20" s="14">
        <v>9239100590</v>
      </c>
      <c r="D20" s="15">
        <f t="shared" si="0"/>
        <v>6.3021219256744948E-2</v>
      </c>
      <c r="E20" s="14">
        <v>8691360457</v>
      </c>
      <c r="F20" s="15">
        <f t="shared" si="1"/>
        <v>2.7185734265972254E-2</v>
      </c>
      <c r="G20" s="16">
        <v>8461332909</v>
      </c>
      <c r="R20" s="17"/>
    </row>
    <row r="21" spans="1:18" x14ac:dyDescent="0.2">
      <c r="A21" s="12" t="s">
        <v>19</v>
      </c>
      <c r="B21" s="13" t="s">
        <v>81</v>
      </c>
      <c r="C21" s="14">
        <v>4109300181</v>
      </c>
      <c r="D21" s="15">
        <f t="shared" si="0"/>
        <v>4.7309973619551769E-2</v>
      </c>
      <c r="E21" s="14">
        <v>3923671391</v>
      </c>
      <c r="F21" s="15">
        <f t="shared" si="1"/>
        <v>6.3483743305989895E-2</v>
      </c>
      <c r="G21" s="16">
        <v>3689451217</v>
      </c>
      <c r="R21" s="17"/>
    </row>
    <row r="22" spans="1:18" x14ac:dyDescent="0.2">
      <c r="A22" s="12" t="s">
        <v>20</v>
      </c>
      <c r="B22" s="13" t="s">
        <v>81</v>
      </c>
      <c r="C22" s="14">
        <v>678041691</v>
      </c>
      <c r="D22" s="15">
        <f t="shared" si="0"/>
        <v>7.8819111482060639E-2</v>
      </c>
      <c r="E22" s="14">
        <v>628503596</v>
      </c>
      <c r="F22" s="15">
        <f t="shared" si="1"/>
        <v>0.19679764527326027</v>
      </c>
      <c r="G22" s="16">
        <v>525154439</v>
      </c>
      <c r="R22" s="17"/>
    </row>
    <row r="23" spans="1:18" x14ac:dyDescent="0.2">
      <c r="A23" s="12" t="s">
        <v>21</v>
      </c>
      <c r="B23" s="13" t="s">
        <v>82</v>
      </c>
      <c r="C23" s="14">
        <v>107536606</v>
      </c>
      <c r="D23" s="15">
        <f t="shared" si="0"/>
        <v>0.11607921224198818</v>
      </c>
      <c r="E23" s="14">
        <v>96352127</v>
      </c>
      <c r="F23" s="15">
        <f t="shared" si="1"/>
        <v>7.8964940370949921E-2</v>
      </c>
      <c r="G23" s="16">
        <v>89300517</v>
      </c>
      <c r="R23" s="17"/>
    </row>
    <row r="24" spans="1:18" x14ac:dyDescent="0.2">
      <c r="A24" s="12" t="s">
        <v>22</v>
      </c>
      <c r="B24" s="13" t="s">
        <v>82</v>
      </c>
      <c r="C24" s="14">
        <v>583101279</v>
      </c>
      <c r="D24" s="15">
        <f t="shared" si="0"/>
        <v>5.2155039488504584E-2</v>
      </c>
      <c r="E24" s="14">
        <v>554197107</v>
      </c>
      <c r="F24" s="15">
        <f t="shared" si="1"/>
        <v>6.5066916916290546E-2</v>
      </c>
      <c r="G24" s="16">
        <v>520340176</v>
      </c>
      <c r="R24" s="17"/>
    </row>
    <row r="25" spans="1:18" x14ac:dyDescent="0.2">
      <c r="A25" s="12" t="s">
        <v>23</v>
      </c>
      <c r="B25" s="13" t="s">
        <v>82</v>
      </c>
      <c r="C25" s="14">
        <v>478411774</v>
      </c>
      <c r="D25" s="15">
        <f t="shared" si="0"/>
        <v>0.1825284018089906</v>
      </c>
      <c r="E25" s="14">
        <v>404566836</v>
      </c>
      <c r="F25" s="15">
        <f t="shared" si="1"/>
        <v>0.17553845418532374</v>
      </c>
      <c r="G25" s="16">
        <v>344154489</v>
      </c>
      <c r="R25" s="17"/>
    </row>
    <row r="26" spans="1:18" x14ac:dyDescent="0.2">
      <c r="A26" s="12" t="s">
        <v>24</v>
      </c>
      <c r="B26" s="13" t="s">
        <v>82</v>
      </c>
      <c r="C26" s="14">
        <v>178277413</v>
      </c>
      <c r="D26" s="15">
        <f t="shared" si="0"/>
        <v>1.102011470379057E-2</v>
      </c>
      <c r="E26" s="14">
        <v>176334190</v>
      </c>
      <c r="F26" s="15">
        <f t="shared" si="1"/>
        <v>0.1343077929114144</v>
      </c>
      <c r="G26" s="16">
        <v>155455328</v>
      </c>
      <c r="R26" s="17"/>
    </row>
    <row r="27" spans="1:18" x14ac:dyDescent="0.2">
      <c r="A27" s="12" t="s">
        <v>25</v>
      </c>
      <c r="B27" s="13" t="s">
        <v>82</v>
      </c>
      <c r="C27" s="14">
        <v>157122345</v>
      </c>
      <c r="D27" s="15">
        <f t="shared" si="0"/>
        <v>7.5652719666732815E-2</v>
      </c>
      <c r="E27" s="14">
        <v>146071629</v>
      </c>
      <c r="F27" s="15">
        <f t="shared" si="1"/>
        <v>8.1093185507571247E-2</v>
      </c>
      <c r="G27" s="16">
        <v>135114744</v>
      </c>
      <c r="R27" s="17"/>
    </row>
    <row r="28" spans="1:18" x14ac:dyDescent="0.2">
      <c r="A28" s="12" t="s">
        <v>26</v>
      </c>
      <c r="B28" s="13" t="s">
        <v>81</v>
      </c>
      <c r="C28" s="14">
        <v>671590139</v>
      </c>
      <c r="D28" s="15">
        <f t="shared" si="0"/>
        <v>3.4052323375469054E-2</v>
      </c>
      <c r="E28" s="14">
        <v>649474039</v>
      </c>
      <c r="F28" s="15">
        <f t="shared" si="1"/>
        <v>2.0172841298464941E-3</v>
      </c>
      <c r="G28" s="16">
        <v>648166503</v>
      </c>
      <c r="R28" s="17"/>
    </row>
    <row r="29" spans="1:18" x14ac:dyDescent="0.2">
      <c r="A29" s="12" t="s">
        <v>27</v>
      </c>
      <c r="B29" s="13" t="s">
        <v>81</v>
      </c>
      <c r="C29" s="14">
        <v>1192980458</v>
      </c>
      <c r="D29" s="15">
        <f t="shared" si="0"/>
        <v>6.3249224533257278E-2</v>
      </c>
      <c r="E29" s="14">
        <v>1122013946</v>
      </c>
      <c r="F29" s="15">
        <f t="shared" si="1"/>
        <v>6.6773794904986444E-2</v>
      </c>
      <c r="G29" s="16">
        <v>1051782441</v>
      </c>
      <c r="R29" s="17"/>
    </row>
    <row r="30" spans="1:18" x14ac:dyDescent="0.2">
      <c r="A30" s="12" t="s">
        <v>28</v>
      </c>
      <c r="B30" s="13" t="s">
        <v>81</v>
      </c>
      <c r="C30" s="14">
        <v>1503668536</v>
      </c>
      <c r="D30" s="15">
        <f t="shared" si="0"/>
        <v>8.4407976034649099E-2</v>
      </c>
      <c r="E30" s="14">
        <v>1386626223</v>
      </c>
      <c r="F30" s="15">
        <f t="shared" si="1"/>
        <v>0.11936475257689486</v>
      </c>
      <c r="G30" s="16">
        <v>1238761735</v>
      </c>
      <c r="R30" s="17"/>
    </row>
    <row r="31" spans="1:18" x14ac:dyDescent="0.2">
      <c r="A31" s="12" t="s">
        <v>29</v>
      </c>
      <c r="B31" s="13" t="s">
        <v>81</v>
      </c>
      <c r="C31" s="14">
        <v>1670042098</v>
      </c>
      <c r="D31" s="15">
        <f t="shared" si="0"/>
        <v>0.1525091828805939</v>
      </c>
      <c r="E31" s="14">
        <v>1449048843</v>
      </c>
      <c r="F31" s="15">
        <f t="shared" si="1"/>
        <v>4.696854342296343E-2</v>
      </c>
      <c r="G31" s="16">
        <v>1384042388</v>
      </c>
      <c r="R31" s="17"/>
    </row>
    <row r="32" spans="1:18" x14ac:dyDescent="0.2">
      <c r="A32" s="12" t="s">
        <v>30</v>
      </c>
      <c r="B32" s="13" t="s">
        <v>81</v>
      </c>
      <c r="C32" s="14">
        <v>768492951</v>
      </c>
      <c r="D32" s="15">
        <f t="shared" si="0"/>
        <v>5.2419237120495066E-2</v>
      </c>
      <c r="E32" s="14">
        <v>730215606</v>
      </c>
      <c r="F32" s="15">
        <f t="shared" si="1"/>
        <v>6.8147187275837016E-3</v>
      </c>
      <c r="G32" s="16">
        <v>725273074</v>
      </c>
      <c r="R32" s="17"/>
    </row>
    <row r="33" spans="1:18" x14ac:dyDescent="0.2">
      <c r="A33" s="12" t="s">
        <v>31</v>
      </c>
      <c r="B33" s="13" t="s">
        <v>81</v>
      </c>
      <c r="C33" s="14">
        <v>11916648266</v>
      </c>
      <c r="D33" s="15">
        <f t="shared" si="0"/>
        <v>8.6290941105724699E-3</v>
      </c>
      <c r="E33" s="14">
        <v>11814698124</v>
      </c>
      <c r="F33" s="15">
        <f t="shared" si="1"/>
        <v>1.8764843521651788E-2</v>
      </c>
      <c r="G33" s="16">
        <v>11597080719</v>
      </c>
      <c r="R33" s="17"/>
    </row>
    <row r="34" spans="1:18" x14ac:dyDescent="0.2">
      <c r="A34" s="12" t="s">
        <v>32</v>
      </c>
      <c r="B34" s="13" t="s">
        <v>82</v>
      </c>
      <c r="C34" s="14">
        <v>148647177</v>
      </c>
      <c r="D34" s="15">
        <f t="shared" si="0"/>
        <v>0.23728165996293929</v>
      </c>
      <c r="E34" s="14">
        <v>120140128</v>
      </c>
      <c r="F34" s="15">
        <f t="shared" si="1"/>
        <v>0.19508331668551088</v>
      </c>
      <c r="G34" s="16">
        <v>100528663</v>
      </c>
      <c r="R34" s="17"/>
    </row>
    <row r="35" spans="1:18" x14ac:dyDescent="0.2">
      <c r="A35" s="12" t="s">
        <v>33</v>
      </c>
      <c r="B35" s="13" t="s">
        <v>81</v>
      </c>
      <c r="C35" s="14">
        <v>1315163509</v>
      </c>
      <c r="D35" s="15">
        <f t="shared" si="0"/>
        <v>0.10651948695460117</v>
      </c>
      <c r="E35" s="14">
        <v>1188558832</v>
      </c>
      <c r="F35" s="15">
        <f t="shared" si="1"/>
        <v>1.5121526673763801E-2</v>
      </c>
      <c r="G35" s="16">
        <v>1170853736</v>
      </c>
      <c r="R35" s="17"/>
    </row>
    <row r="36" spans="1:18" x14ac:dyDescent="0.2">
      <c r="A36" s="12" t="s">
        <v>34</v>
      </c>
      <c r="B36" s="13" t="s">
        <v>82</v>
      </c>
      <c r="C36" s="14">
        <v>498862647</v>
      </c>
      <c r="D36" s="15">
        <f t="shared" si="0"/>
        <v>3.7045149127729313E-2</v>
      </c>
      <c r="E36" s="14">
        <v>481042361</v>
      </c>
      <c r="F36" s="15">
        <f t="shared" si="1"/>
        <v>3.6096885645550324E-2</v>
      </c>
      <c r="G36" s="16">
        <v>464283184</v>
      </c>
      <c r="R36" s="17"/>
    </row>
    <row r="37" spans="1:18" x14ac:dyDescent="0.2">
      <c r="A37" s="12" t="s">
        <v>35</v>
      </c>
      <c r="B37" s="13" t="s">
        <v>81</v>
      </c>
      <c r="C37" s="14">
        <v>268583831</v>
      </c>
      <c r="D37" s="15">
        <f t="shared" si="0"/>
        <v>3.266150480411633E-2</v>
      </c>
      <c r="E37" s="14">
        <v>260088935</v>
      </c>
      <c r="F37" s="15">
        <f t="shared" si="1"/>
        <v>2.1606133168737111E-2</v>
      </c>
      <c r="G37" s="16">
        <v>254588267</v>
      </c>
      <c r="R37" s="17"/>
    </row>
    <row r="38" spans="1:18" x14ac:dyDescent="0.2">
      <c r="A38" s="12" t="s">
        <v>36</v>
      </c>
      <c r="B38" s="13" t="s">
        <v>82</v>
      </c>
      <c r="C38" s="14">
        <v>71756225</v>
      </c>
      <c r="D38" s="15">
        <f t="shared" si="0"/>
        <v>5.7990716852074943E-2</v>
      </c>
      <c r="E38" s="14">
        <v>67823114</v>
      </c>
      <c r="F38" s="15">
        <f t="shared" si="1"/>
        <v>6.4464557712133441E-2</v>
      </c>
      <c r="G38" s="16">
        <v>63715709</v>
      </c>
      <c r="R38" s="17"/>
    </row>
    <row r="39" spans="1:18" x14ac:dyDescent="0.2">
      <c r="A39" s="12" t="s">
        <v>37</v>
      </c>
      <c r="B39" s="13" t="s">
        <v>81</v>
      </c>
      <c r="C39" s="14">
        <v>2199949500</v>
      </c>
      <c r="D39" s="15">
        <f t="shared" si="0"/>
        <v>0.10525299287702454</v>
      </c>
      <c r="E39" s="14">
        <v>1990448806</v>
      </c>
      <c r="F39" s="15">
        <f t="shared" si="1"/>
        <v>6.6297519417147788E-2</v>
      </c>
      <c r="G39" s="16">
        <v>1866691772</v>
      </c>
      <c r="R39" s="17"/>
    </row>
    <row r="40" spans="1:18" x14ac:dyDescent="0.2">
      <c r="A40" s="12" t="s">
        <v>38</v>
      </c>
      <c r="B40" s="13" t="s">
        <v>81</v>
      </c>
      <c r="C40" s="14">
        <v>6664847003</v>
      </c>
      <c r="D40" s="15">
        <f t="shared" si="0"/>
        <v>6.6370992924693076E-2</v>
      </c>
      <c r="E40" s="14">
        <v>6250026536</v>
      </c>
      <c r="F40" s="15">
        <f t="shared" si="1"/>
        <v>5.1064465954226902E-2</v>
      </c>
      <c r="G40" s="16">
        <v>5946377923</v>
      </c>
      <c r="R40" s="17"/>
    </row>
    <row r="41" spans="1:18" x14ac:dyDescent="0.2">
      <c r="A41" s="12" t="s">
        <v>39</v>
      </c>
      <c r="B41" s="13" t="s">
        <v>81</v>
      </c>
      <c r="C41" s="14">
        <v>1585143800</v>
      </c>
      <c r="D41" s="15">
        <f t="shared" si="0"/>
        <v>3.5799322981820501E-2</v>
      </c>
      <c r="E41" s="14">
        <v>1530358019</v>
      </c>
      <c r="F41" s="15">
        <f t="shared" si="1"/>
        <v>0.21658734631869897</v>
      </c>
      <c r="G41" s="16">
        <v>1257910518</v>
      </c>
      <c r="R41" s="17"/>
    </row>
    <row r="42" spans="1:18" x14ac:dyDescent="0.2">
      <c r="A42" s="12" t="s">
        <v>40</v>
      </c>
      <c r="B42" s="13" t="s">
        <v>82</v>
      </c>
      <c r="C42" s="14">
        <v>516680432</v>
      </c>
      <c r="D42" s="15">
        <f t="shared" si="0"/>
        <v>0.11745897360665891</v>
      </c>
      <c r="E42" s="14">
        <v>462370829</v>
      </c>
      <c r="F42" s="15">
        <f t="shared" si="1"/>
        <v>0.16228605573955668</v>
      </c>
      <c r="G42" s="16">
        <v>397811560</v>
      </c>
      <c r="R42" s="17"/>
    </row>
    <row r="43" spans="1:18" x14ac:dyDescent="0.2">
      <c r="A43" s="12" t="s">
        <v>41</v>
      </c>
      <c r="B43" s="13" t="s">
        <v>82</v>
      </c>
      <c r="C43" s="14">
        <v>175516181</v>
      </c>
      <c r="D43" s="15">
        <f t="shared" si="0"/>
        <v>0.10817823404218296</v>
      </c>
      <c r="E43" s="14">
        <v>158382628</v>
      </c>
      <c r="F43" s="15">
        <f t="shared" si="1"/>
        <v>1.8045865168432436E-2</v>
      </c>
      <c r="G43" s="16">
        <v>155575140</v>
      </c>
      <c r="R43" s="17"/>
    </row>
    <row r="44" spans="1:18" x14ac:dyDescent="0.2">
      <c r="A44" s="12" t="s">
        <v>42</v>
      </c>
      <c r="B44" s="13" t="s">
        <v>81</v>
      </c>
      <c r="C44" s="14">
        <v>416295210</v>
      </c>
      <c r="D44" s="15">
        <f t="shared" si="0"/>
        <v>0.16565514048953525</v>
      </c>
      <c r="E44" s="14">
        <v>357134109</v>
      </c>
      <c r="F44" s="15">
        <f t="shared" si="1"/>
        <v>7.6997664814987613E-2</v>
      </c>
      <c r="G44" s="16">
        <v>331601563</v>
      </c>
      <c r="R44" s="17"/>
    </row>
    <row r="45" spans="1:18" x14ac:dyDescent="0.2">
      <c r="A45" s="12" t="s">
        <v>43</v>
      </c>
      <c r="B45" s="13" t="s">
        <v>81</v>
      </c>
      <c r="C45" s="14">
        <v>4943046354</v>
      </c>
      <c r="D45" s="15">
        <f t="shared" si="0"/>
        <v>0.11193467053524284</v>
      </c>
      <c r="E45" s="14">
        <v>4445446738</v>
      </c>
      <c r="F45" s="15">
        <f t="shared" si="1"/>
        <v>2.9961396394366551E-2</v>
      </c>
      <c r="G45" s="16">
        <v>4316129472</v>
      </c>
      <c r="R45" s="17"/>
    </row>
    <row r="46" spans="1:18" x14ac:dyDescent="0.2">
      <c r="A46" s="12" t="s">
        <v>44</v>
      </c>
      <c r="B46" s="13" t="s">
        <v>81</v>
      </c>
      <c r="C46" s="14">
        <v>2757250716</v>
      </c>
      <c r="D46" s="15">
        <f t="shared" si="0"/>
        <v>6.986617902733111E-2</v>
      </c>
      <c r="E46" s="14">
        <v>2577192148</v>
      </c>
      <c r="F46" s="15">
        <f t="shared" si="1"/>
        <v>7.40684332542869E-2</v>
      </c>
      <c r="G46" s="16">
        <v>2399467360</v>
      </c>
      <c r="R46" s="17"/>
    </row>
    <row r="47" spans="1:18" x14ac:dyDescent="0.2">
      <c r="A47" s="12" t="s">
        <v>45</v>
      </c>
      <c r="B47" s="13" t="s">
        <v>81</v>
      </c>
      <c r="C47" s="14">
        <v>3564274765</v>
      </c>
      <c r="D47" s="15">
        <f t="shared" si="0"/>
        <v>1.9574231207996985E-2</v>
      </c>
      <c r="E47" s="14">
        <v>3495846262</v>
      </c>
      <c r="F47" s="15">
        <f t="shared" si="1"/>
        <v>2.9880807542263833E-2</v>
      </c>
      <c r="G47" s="16">
        <v>3394418302</v>
      </c>
      <c r="R47" s="17"/>
    </row>
    <row r="48" spans="1:18" x14ac:dyDescent="0.2">
      <c r="A48" s="12" t="s">
        <v>46</v>
      </c>
      <c r="B48" s="13" t="s">
        <v>81</v>
      </c>
      <c r="C48" s="14">
        <v>874155005</v>
      </c>
      <c r="D48" s="15">
        <f t="shared" si="0"/>
        <v>6.4626429468517418E-2</v>
      </c>
      <c r="E48" s="14">
        <v>821090836</v>
      </c>
      <c r="F48" s="15">
        <f t="shared" si="1"/>
        <v>5.6603241857580547E-2</v>
      </c>
      <c r="G48" s="16">
        <v>777104218</v>
      </c>
      <c r="R48" s="17"/>
    </row>
    <row r="49" spans="1:18" x14ac:dyDescent="0.2">
      <c r="A49" s="12" t="s">
        <v>47</v>
      </c>
      <c r="B49" s="13" t="s">
        <v>81</v>
      </c>
      <c r="C49" s="14">
        <v>1219250931</v>
      </c>
      <c r="D49" s="15">
        <f t="shared" si="0"/>
        <v>4.3190328505957838E-2</v>
      </c>
      <c r="E49" s="14">
        <v>1168771314</v>
      </c>
      <c r="F49" s="15">
        <f t="shared" si="1"/>
        <v>5.2811206112149268E-2</v>
      </c>
      <c r="G49" s="16">
        <v>1110143307</v>
      </c>
      <c r="R49" s="17"/>
    </row>
    <row r="50" spans="1:18" x14ac:dyDescent="0.2">
      <c r="A50" s="12" t="s">
        <v>48</v>
      </c>
      <c r="B50" s="13" t="s">
        <v>81</v>
      </c>
      <c r="C50" s="14">
        <v>1272951126</v>
      </c>
      <c r="D50" s="15">
        <f t="shared" si="0"/>
        <v>0.13482480683379047</v>
      </c>
      <c r="E50" s="14">
        <v>1121715985</v>
      </c>
      <c r="F50" s="15">
        <f t="shared" si="1"/>
        <v>3.8496806690971885E-2</v>
      </c>
      <c r="G50" s="16">
        <v>1080134265</v>
      </c>
      <c r="R50" s="17"/>
    </row>
    <row r="51" spans="1:18" x14ac:dyDescent="0.2">
      <c r="A51" s="12" t="s">
        <v>49</v>
      </c>
      <c r="B51" s="13" t="s">
        <v>81</v>
      </c>
      <c r="C51" s="14">
        <v>1472081561</v>
      </c>
      <c r="D51" s="15">
        <f t="shared" si="0"/>
        <v>9.9152773241908243E-2</v>
      </c>
      <c r="E51" s="14">
        <v>1339287492</v>
      </c>
      <c r="F51" s="15">
        <f t="shared" si="1"/>
        <v>0.10710984190170879</v>
      </c>
      <c r="G51" s="16">
        <v>1209715099</v>
      </c>
      <c r="R51" s="17"/>
    </row>
    <row r="52" spans="1:18" x14ac:dyDescent="0.2">
      <c r="A52" s="12" t="s">
        <v>50</v>
      </c>
      <c r="B52" s="13" t="s">
        <v>81</v>
      </c>
      <c r="C52" s="14">
        <v>14292375117</v>
      </c>
      <c r="D52" s="15">
        <f t="shared" si="0"/>
        <v>3.3420376045100557E-2</v>
      </c>
      <c r="E52" s="14">
        <v>13830165776</v>
      </c>
      <c r="F52" s="15">
        <f t="shared" si="1"/>
        <v>2.8910252119156727E-2</v>
      </c>
      <c r="G52" s="16">
        <v>13441566694</v>
      </c>
      <c r="R52" s="17"/>
    </row>
    <row r="53" spans="1:18" x14ac:dyDescent="0.2">
      <c r="A53" s="12" t="s">
        <v>51</v>
      </c>
      <c r="B53" s="13" t="s">
        <v>81</v>
      </c>
      <c r="C53" s="14">
        <v>2157113971</v>
      </c>
      <c r="D53" s="15">
        <f t="shared" si="0"/>
        <v>0.11592598732016758</v>
      </c>
      <c r="E53" s="14">
        <v>1933026021</v>
      </c>
      <c r="F53" s="15">
        <f t="shared" si="1"/>
        <v>0.10865823405952975</v>
      </c>
      <c r="G53" s="16">
        <v>1743572511</v>
      </c>
      <c r="R53" s="17"/>
    </row>
    <row r="54" spans="1:18" x14ac:dyDescent="0.2">
      <c r="A54" s="12" t="s">
        <v>52</v>
      </c>
      <c r="B54" s="13" t="s">
        <v>81</v>
      </c>
      <c r="C54" s="14">
        <v>13936527627</v>
      </c>
      <c r="D54" s="15">
        <f t="shared" si="0"/>
        <v>4.1373303942334204E-2</v>
      </c>
      <c r="E54" s="14">
        <v>13382835506</v>
      </c>
      <c r="F54" s="15">
        <f t="shared" si="1"/>
        <v>4.5329584716048393E-2</v>
      </c>
      <c r="G54" s="16">
        <v>12802503346</v>
      </c>
      <c r="R54" s="17"/>
    </row>
    <row r="55" spans="1:18" x14ac:dyDescent="0.2">
      <c r="A55" s="12" t="s">
        <v>53</v>
      </c>
      <c r="B55" s="13" t="s">
        <v>81</v>
      </c>
      <c r="C55" s="14">
        <v>2946438090</v>
      </c>
      <c r="D55" s="15">
        <f t="shared" si="0"/>
        <v>8.0609960407188819E-2</v>
      </c>
      <c r="E55" s="14">
        <v>2726643468</v>
      </c>
      <c r="F55" s="15">
        <f t="shared" si="1"/>
        <v>9.4795419605098477E-2</v>
      </c>
      <c r="G55" s="16">
        <v>2490550672</v>
      </c>
      <c r="R55" s="17"/>
    </row>
    <row r="56" spans="1:18" x14ac:dyDescent="0.2">
      <c r="A56" s="12" t="s">
        <v>54</v>
      </c>
      <c r="B56" s="13" t="s">
        <v>81</v>
      </c>
      <c r="C56" s="14">
        <v>6118991321</v>
      </c>
      <c r="D56" s="15">
        <f t="shared" si="0"/>
        <v>4.3271860258193073E-2</v>
      </c>
      <c r="E56" s="14">
        <v>5865193488</v>
      </c>
      <c r="F56" s="15">
        <f t="shared" si="1"/>
        <v>4.6714915338006931E-2</v>
      </c>
      <c r="G56" s="16">
        <v>5603429742</v>
      </c>
      <c r="R56" s="17"/>
    </row>
    <row r="57" spans="1:18" x14ac:dyDescent="0.2">
      <c r="A57" s="12" t="s">
        <v>55</v>
      </c>
      <c r="B57" s="13" t="s">
        <v>81</v>
      </c>
      <c r="C57" s="14">
        <v>7590106889</v>
      </c>
      <c r="D57" s="15">
        <f t="shared" si="0"/>
        <v>-3.4196160402001706E-4</v>
      </c>
      <c r="E57" s="14">
        <v>7592703302</v>
      </c>
      <c r="F57" s="15">
        <f t="shared" si="1"/>
        <v>5.0008650657218871E-2</v>
      </c>
      <c r="G57" s="16">
        <v>7231086427</v>
      </c>
      <c r="R57" s="17"/>
    </row>
    <row r="58" spans="1:18" x14ac:dyDescent="0.2">
      <c r="A58" s="12" t="s">
        <v>56</v>
      </c>
      <c r="B58" s="13" t="s">
        <v>81</v>
      </c>
      <c r="C58" s="14">
        <v>2484826577</v>
      </c>
      <c r="D58" s="15">
        <f t="shared" si="0"/>
        <v>-3.3734868340708518E-2</v>
      </c>
      <c r="E58" s="14">
        <v>2571578437</v>
      </c>
      <c r="F58" s="15">
        <f t="shared" si="1"/>
        <v>0.2124793945376702</v>
      </c>
      <c r="G58" s="16">
        <v>2120925476</v>
      </c>
      <c r="R58" s="17"/>
    </row>
    <row r="59" spans="1:18" x14ac:dyDescent="0.2">
      <c r="A59" s="12" t="s">
        <v>2</v>
      </c>
      <c r="B59" s="13" t="s">
        <v>81</v>
      </c>
      <c r="C59" s="14">
        <v>1989292082</v>
      </c>
      <c r="D59" s="15">
        <f t="shared" si="0"/>
        <v>9.3385203151949731E-2</v>
      </c>
      <c r="E59" s="14">
        <v>1819388150</v>
      </c>
      <c r="F59" s="15">
        <f t="shared" si="1"/>
        <v>7.43744083133316E-2</v>
      </c>
      <c r="G59" s="16">
        <v>1693439583</v>
      </c>
      <c r="R59" s="17"/>
    </row>
    <row r="60" spans="1:18" x14ac:dyDescent="0.2">
      <c r="A60" s="12" t="s">
        <v>3</v>
      </c>
      <c r="B60" s="13" t="s">
        <v>81</v>
      </c>
      <c r="C60" s="14">
        <v>4883240884</v>
      </c>
      <c r="D60" s="15">
        <f t="shared" si="0"/>
        <v>0.1154822231628593</v>
      </c>
      <c r="E60" s="14">
        <v>4377694940</v>
      </c>
      <c r="F60" s="15">
        <f t="shared" si="1"/>
        <v>8.0212024074609589E-2</v>
      </c>
      <c r="G60" s="16">
        <v>4052625635</v>
      </c>
      <c r="R60" s="17"/>
    </row>
    <row r="61" spans="1:18" x14ac:dyDescent="0.2">
      <c r="A61" s="12" t="s">
        <v>57</v>
      </c>
      <c r="B61" s="13" t="s">
        <v>81</v>
      </c>
      <c r="C61" s="14">
        <v>1036124479</v>
      </c>
      <c r="D61" s="15">
        <f t="shared" si="0"/>
        <v>1.2117800816626821E-2</v>
      </c>
      <c r="E61" s="14">
        <v>1023719253</v>
      </c>
      <c r="F61" s="15">
        <f t="shared" si="1"/>
        <v>0.102514989387817</v>
      </c>
      <c r="G61" s="16">
        <v>928530916</v>
      </c>
      <c r="R61" s="17"/>
    </row>
    <row r="62" spans="1:18" x14ac:dyDescent="0.2">
      <c r="A62" s="12" t="s">
        <v>58</v>
      </c>
      <c r="B62" s="13" t="s">
        <v>81</v>
      </c>
      <c r="C62" s="14">
        <v>3129040257</v>
      </c>
      <c r="D62" s="15">
        <f t="shared" si="0"/>
        <v>4.7976120397905483E-2</v>
      </c>
      <c r="E62" s="14">
        <v>2985793470</v>
      </c>
      <c r="F62" s="15">
        <f t="shared" si="1"/>
        <v>8.8600810322920789E-2</v>
      </c>
      <c r="G62" s="16">
        <v>2742780863</v>
      </c>
      <c r="R62" s="17"/>
    </row>
    <row r="63" spans="1:18" x14ac:dyDescent="0.2">
      <c r="A63" s="12" t="s">
        <v>59</v>
      </c>
      <c r="B63" s="13" t="s">
        <v>81</v>
      </c>
      <c r="C63" s="14">
        <v>2848457982</v>
      </c>
      <c r="D63" s="15">
        <f t="shared" si="0"/>
        <v>2.5994930127138747E-2</v>
      </c>
      <c r="E63" s="14">
        <v>2776288555</v>
      </c>
      <c r="F63" s="15">
        <f t="shared" si="1"/>
        <v>3.5749419682742416E-2</v>
      </c>
      <c r="G63" s="16">
        <v>2680463539</v>
      </c>
      <c r="R63" s="17"/>
    </row>
    <row r="64" spans="1:18" x14ac:dyDescent="0.2">
      <c r="A64" s="12" t="s">
        <v>60</v>
      </c>
      <c r="B64" s="13" t="s">
        <v>81</v>
      </c>
      <c r="C64" s="14">
        <v>1628370736</v>
      </c>
      <c r="D64" s="15">
        <f t="shared" si="0"/>
        <v>9.4008860373332143E-2</v>
      </c>
      <c r="E64" s="14">
        <v>1488443828</v>
      </c>
      <c r="F64" s="15">
        <f t="shared" si="1"/>
        <v>0.13129379790899845</v>
      </c>
      <c r="G64" s="16">
        <v>1315700511</v>
      </c>
      <c r="R64" s="17"/>
    </row>
    <row r="65" spans="1:18" x14ac:dyDescent="0.2">
      <c r="A65" s="12" t="s">
        <v>61</v>
      </c>
      <c r="B65" s="13" t="s">
        <v>82</v>
      </c>
      <c r="C65" s="14">
        <v>1105049422</v>
      </c>
      <c r="D65" s="15">
        <f t="shared" si="0"/>
        <v>0.13692819974228462</v>
      </c>
      <c r="E65" s="14">
        <v>971960606</v>
      </c>
      <c r="F65" s="15">
        <f t="shared" si="1"/>
        <v>8.6404095135067249E-2</v>
      </c>
      <c r="G65" s="16">
        <v>894658452</v>
      </c>
      <c r="R65" s="17"/>
    </row>
    <row r="66" spans="1:18" x14ac:dyDescent="0.2">
      <c r="A66" s="12" t="s">
        <v>62</v>
      </c>
      <c r="B66" s="13" t="s">
        <v>81</v>
      </c>
      <c r="C66" s="14">
        <v>426066750</v>
      </c>
      <c r="D66" s="15">
        <f t="shared" si="0"/>
        <v>-0.43184582589838044</v>
      </c>
      <c r="E66" s="14">
        <v>749913966</v>
      </c>
      <c r="F66" s="15">
        <f t="shared" si="1"/>
        <v>-0.12309040134750021</v>
      </c>
      <c r="G66" s="16">
        <v>855178193</v>
      </c>
      <c r="R66" s="17"/>
    </row>
    <row r="67" spans="1:18" x14ac:dyDescent="0.2">
      <c r="A67" s="12" t="s">
        <v>63</v>
      </c>
      <c r="B67" s="13" t="s">
        <v>82</v>
      </c>
      <c r="C67" s="14">
        <v>90958923</v>
      </c>
      <c r="D67" s="15">
        <f t="shared" si="0"/>
        <v>-4.838712681027766E-2</v>
      </c>
      <c r="E67" s="14">
        <v>95583956</v>
      </c>
      <c r="F67" s="15">
        <f t="shared" si="1"/>
        <v>7.5159225638437951E-2</v>
      </c>
      <c r="G67" s="16">
        <v>88902140</v>
      </c>
      <c r="R67" s="17"/>
    </row>
    <row r="68" spans="1:18" x14ac:dyDescent="0.2">
      <c r="A68" s="12" t="s">
        <v>64</v>
      </c>
      <c r="B68" s="13" t="s">
        <v>81</v>
      </c>
      <c r="C68" s="14">
        <v>4487887720</v>
      </c>
      <c r="D68" s="15">
        <f t="shared" si="0"/>
        <v>5.7649610891531151E-2</v>
      </c>
      <c r="E68" s="14">
        <v>4243265136</v>
      </c>
      <c r="F68" s="15">
        <f t="shared" si="1"/>
        <v>6.3372744796000538E-2</v>
      </c>
      <c r="G68" s="16">
        <v>3990383576</v>
      </c>
      <c r="R68" s="17"/>
    </row>
    <row r="69" spans="1:18" x14ac:dyDescent="0.2">
      <c r="A69" s="12" t="s">
        <v>65</v>
      </c>
      <c r="B69" s="13" t="s">
        <v>82</v>
      </c>
      <c r="C69" s="14">
        <v>244548592</v>
      </c>
      <c r="D69" s="15">
        <f t="shared" si="0"/>
        <v>7.9132926726531827E-2</v>
      </c>
      <c r="E69" s="14">
        <v>226615819</v>
      </c>
      <c r="F69" s="15">
        <f t="shared" si="1"/>
        <v>2.4806940257030591E-2</v>
      </c>
      <c r="G69" s="16">
        <v>221130254</v>
      </c>
      <c r="R69" s="17"/>
    </row>
    <row r="70" spans="1:18" x14ac:dyDescent="0.2">
      <c r="A70" s="12" t="s">
        <v>66</v>
      </c>
      <c r="B70" s="13" t="s">
        <v>81</v>
      </c>
      <c r="C70" s="14">
        <v>938791926</v>
      </c>
      <c r="D70" s="15">
        <f>((C70-E70)/E70)</f>
        <v>0.13908927609507712</v>
      </c>
      <c r="E70" s="14">
        <v>824160095</v>
      </c>
      <c r="F70" s="15">
        <f>((E70-G70)/G70)</f>
        <v>0.15623967052661455</v>
      </c>
      <c r="G70" s="16">
        <v>712793477</v>
      </c>
      <c r="R70" s="17"/>
    </row>
    <row r="71" spans="1:18" x14ac:dyDescent="0.2">
      <c r="A71" s="12" t="s">
        <v>67</v>
      </c>
      <c r="B71" s="13" t="s">
        <v>82</v>
      </c>
      <c r="C71" s="14">
        <v>321600527</v>
      </c>
      <c r="D71" s="15">
        <f>((C71-E71)/E71)</f>
        <v>6.3146610097133751E-2</v>
      </c>
      <c r="E71" s="14">
        <v>302498756</v>
      </c>
      <c r="F71" s="15">
        <f>((E71-G71)/G71)</f>
        <v>8.558749985174044E-2</v>
      </c>
      <c r="G71" s="16">
        <v>278649815</v>
      </c>
      <c r="R71" s="17"/>
    </row>
    <row r="72" spans="1:18" x14ac:dyDescent="0.2">
      <c r="A72" s="18"/>
      <c r="B72" s="19"/>
      <c r="C72" s="14"/>
      <c r="D72" s="20"/>
      <c r="E72" s="14"/>
      <c r="F72" s="20"/>
      <c r="G72" s="16"/>
      <c r="R72" s="17"/>
    </row>
    <row r="73" spans="1:18" ht="15.75" thickBot="1" x14ac:dyDescent="0.3">
      <c r="A73" s="21" t="s">
        <v>68</v>
      </c>
      <c r="B73" s="22"/>
      <c r="C73" s="23">
        <f>SUM(C5:C71)</f>
        <v>189494901259</v>
      </c>
      <c r="D73" s="24">
        <f>((C73-E73)/E73)</f>
        <v>5.4249106783489161E-2</v>
      </c>
      <c r="E73" s="23">
        <f>SUM(E5:E71)</f>
        <v>179743952392</v>
      </c>
      <c r="F73" s="24">
        <f>((E73-G73)/G73)</f>
        <v>5.1410713824021965E-2</v>
      </c>
      <c r="G73" s="25">
        <f>SUM(G5:G71)</f>
        <v>170955032157</v>
      </c>
      <c r="R73" s="17"/>
    </row>
    <row r="74" spans="1:18" x14ac:dyDescent="0.2">
      <c r="R74" s="17"/>
    </row>
    <row r="75" spans="1:18" x14ac:dyDescent="0.2">
      <c r="A75" s="26" t="s">
        <v>89</v>
      </c>
      <c r="R75" s="17"/>
    </row>
    <row r="76" spans="1:18" x14ac:dyDescent="0.2">
      <c r="C76" s="17"/>
      <c r="E76" s="17"/>
      <c r="G76" s="17"/>
    </row>
  </sheetData>
  <phoneticPr fontId="1" type="noConversion"/>
  <conditionalFormatting sqref="A75">
    <cfRule type="expression" dxfId="3" priority="2" stopIfTrue="1">
      <formula>MOD(ROW(),5)=1</formula>
    </cfRule>
  </conditionalFormatting>
  <conditionalFormatting sqref="A4:G73">
    <cfRule type="expression" dxfId="2" priority="1" stopIfTrue="1">
      <formula>MOD(ROW(),3)=1</formula>
    </cfRule>
  </conditionalFormatting>
  <pageMargins left="0.7" right="0.7" top="0.5" bottom="0.5" header="0.05" footer="0.05"/>
  <pageSetup scale="77" orientation="portrait" r:id="rId1"/>
  <rowBreaks count="1" manualBreakCount="1">
    <brk id="37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R76"/>
  <sheetViews>
    <sheetView tabSelected="1" zoomScaleNormal="100" zoomScaleSheetLayoutView="100" workbookViewId="0">
      <pane ySplit="4" topLeftCell="A5" activePane="bottomLeft" state="frozen"/>
      <selection sqref="A1:XFD1048576"/>
      <selection pane="bottomLeft"/>
    </sheetView>
  </sheetViews>
  <sheetFormatPr defaultRowHeight="14.25" x14ac:dyDescent="0.2"/>
  <cols>
    <col min="1" max="1" width="17.7109375" style="2" customWidth="1"/>
    <col min="2" max="2" width="9.28515625" style="11" bestFit="1" customWidth="1"/>
    <col min="3" max="3" width="18.7109375" style="2" customWidth="1"/>
    <col min="4" max="4" width="16.42578125" style="11" bestFit="1" customWidth="1"/>
    <col min="5" max="5" width="18.7109375" style="2" customWidth="1"/>
    <col min="6" max="6" width="16.42578125" style="11" bestFit="1" customWidth="1"/>
    <col min="7" max="7" width="18.7109375" style="2" customWidth="1"/>
    <col min="8" max="16384" width="9.140625" style="2"/>
  </cols>
  <sheetData>
    <row r="1" spans="1:18" ht="23.25" x14ac:dyDescent="0.35">
      <c r="A1" s="7" t="s">
        <v>73</v>
      </c>
      <c r="B1" s="8"/>
      <c r="C1" s="9"/>
      <c r="D1" s="8"/>
      <c r="E1" s="9"/>
      <c r="F1" s="8"/>
      <c r="G1" s="9"/>
    </row>
    <row r="2" spans="1:18" ht="15" x14ac:dyDescent="0.25">
      <c r="A2" s="10" t="s">
        <v>92</v>
      </c>
      <c r="B2" s="10"/>
      <c r="C2" s="10"/>
      <c r="D2" s="10"/>
      <c r="E2" s="10"/>
      <c r="F2" s="10"/>
      <c r="G2" s="10"/>
    </row>
    <row r="3" spans="1:18" ht="15" thickBot="1" x14ac:dyDescent="0.25"/>
    <row r="4" spans="1:18" s="36" customFormat="1" ht="25.5" x14ac:dyDescent="0.2">
      <c r="A4" s="33" t="s">
        <v>0</v>
      </c>
      <c r="B4" s="34" t="s">
        <v>1</v>
      </c>
      <c r="C4" s="37" t="s">
        <v>90</v>
      </c>
      <c r="D4" s="37" t="s">
        <v>93</v>
      </c>
      <c r="E4" s="37" t="s">
        <v>84</v>
      </c>
      <c r="F4" s="37" t="s">
        <v>93</v>
      </c>
      <c r="G4" s="38" t="s">
        <v>83</v>
      </c>
    </row>
    <row r="5" spans="1:18" x14ac:dyDescent="0.2">
      <c r="A5" s="12" t="s">
        <v>4</v>
      </c>
      <c r="B5" s="13" t="s">
        <v>81</v>
      </c>
      <c r="C5" s="14">
        <v>34135679</v>
      </c>
      <c r="D5" s="15">
        <f>((C5-E5)/E5)</f>
        <v>5.1015528364723797E-2</v>
      </c>
      <c r="E5" s="14">
        <v>32478758</v>
      </c>
      <c r="F5" s="15">
        <f>((E5-G5)/G5)</f>
        <v>3.3789432912027871E-2</v>
      </c>
      <c r="G5" s="16">
        <v>31417189</v>
      </c>
    </row>
    <row r="6" spans="1:18" x14ac:dyDescent="0.2">
      <c r="A6" s="12" t="s">
        <v>5</v>
      </c>
      <c r="B6" s="13" t="s">
        <v>82</v>
      </c>
      <c r="C6" s="14">
        <v>11947120</v>
      </c>
      <c r="D6" s="15">
        <f t="shared" ref="D6:D68" si="0">((C6-E6)/E6)</f>
        <v>-0.17677020019366757</v>
      </c>
      <c r="E6" s="14">
        <v>14512497</v>
      </c>
      <c r="F6" s="15">
        <f t="shared" ref="F6:F68" si="1">((E6-G6)/G6)</f>
        <v>-1.5812180100745588E-2</v>
      </c>
      <c r="G6" s="16">
        <v>14745658</v>
      </c>
    </row>
    <row r="7" spans="1:18" x14ac:dyDescent="0.2">
      <c r="A7" s="12" t="s">
        <v>6</v>
      </c>
      <c r="B7" s="13" t="s">
        <v>81</v>
      </c>
      <c r="C7" s="14">
        <v>27556225</v>
      </c>
      <c r="D7" s="15">
        <f t="shared" si="0"/>
        <v>-0.19350797955526056</v>
      </c>
      <c r="E7" s="14">
        <v>34168007</v>
      </c>
      <c r="F7" s="15">
        <f t="shared" si="1"/>
        <v>-2.7674255233862109E-2</v>
      </c>
      <c r="G7" s="16">
        <v>35140494</v>
      </c>
      <c r="R7" s="17"/>
    </row>
    <row r="8" spans="1:18" x14ac:dyDescent="0.2">
      <c r="A8" s="12" t="s">
        <v>7</v>
      </c>
      <c r="B8" s="13" t="s">
        <v>81</v>
      </c>
      <c r="C8" s="14">
        <v>18729542</v>
      </c>
      <c r="D8" s="15">
        <f t="shared" si="0"/>
        <v>5.3355534014261199E-2</v>
      </c>
      <c r="E8" s="14">
        <v>17780836</v>
      </c>
      <c r="F8" s="15">
        <f t="shared" si="1"/>
        <v>-3.0106764798399511E-3</v>
      </c>
      <c r="G8" s="16">
        <v>17834530</v>
      </c>
      <c r="R8" s="17"/>
    </row>
    <row r="9" spans="1:18" x14ac:dyDescent="0.2">
      <c r="A9" s="12" t="s">
        <v>8</v>
      </c>
      <c r="B9" s="13" t="s">
        <v>81</v>
      </c>
      <c r="C9" s="14">
        <v>144308037</v>
      </c>
      <c r="D9" s="15">
        <f t="shared" si="0"/>
        <v>-5.3087088230303909E-3</v>
      </c>
      <c r="E9" s="14">
        <v>145078215</v>
      </c>
      <c r="F9" s="15">
        <f t="shared" si="1"/>
        <v>0.2528329848765965</v>
      </c>
      <c r="G9" s="16">
        <v>115800124</v>
      </c>
      <c r="R9" s="17"/>
    </row>
    <row r="10" spans="1:18" x14ac:dyDescent="0.2">
      <c r="A10" s="12" t="s">
        <v>9</v>
      </c>
      <c r="B10" s="13" t="s">
        <v>81</v>
      </c>
      <c r="C10" s="14">
        <v>112073040</v>
      </c>
      <c r="D10" s="15">
        <f t="shared" si="0"/>
        <v>1.5108254187697075E-2</v>
      </c>
      <c r="E10" s="14">
        <v>110405013</v>
      </c>
      <c r="F10" s="15">
        <f t="shared" si="1"/>
        <v>0.11117634838096377</v>
      </c>
      <c r="G10" s="16">
        <v>99358678</v>
      </c>
      <c r="R10" s="17"/>
    </row>
    <row r="11" spans="1:18" x14ac:dyDescent="0.2">
      <c r="A11" s="12" t="s">
        <v>10</v>
      </c>
      <c r="B11" s="13" t="s">
        <v>82</v>
      </c>
      <c r="C11" s="14"/>
      <c r="D11" s="15" t="s">
        <v>79</v>
      </c>
      <c r="E11" s="14"/>
      <c r="F11" s="15" t="s">
        <v>79</v>
      </c>
      <c r="G11" s="16"/>
      <c r="R11" s="17"/>
    </row>
    <row r="12" spans="1:18" x14ac:dyDescent="0.2">
      <c r="A12" s="12" t="s">
        <v>11</v>
      </c>
      <c r="B12" s="13" t="s">
        <v>81</v>
      </c>
      <c r="C12" s="14">
        <v>2717725</v>
      </c>
      <c r="D12" s="15">
        <f t="shared" si="0"/>
        <v>-2.2522384811956789E-2</v>
      </c>
      <c r="E12" s="14">
        <v>2780345</v>
      </c>
      <c r="F12" s="15">
        <f t="shared" si="1"/>
        <v>0.20557121591919686</v>
      </c>
      <c r="G12" s="16">
        <v>2306247</v>
      </c>
      <c r="R12" s="17"/>
    </row>
    <row r="13" spans="1:18" x14ac:dyDescent="0.2">
      <c r="A13" s="12" t="s">
        <v>12</v>
      </c>
      <c r="B13" s="13" t="s">
        <v>81</v>
      </c>
      <c r="C13" s="14">
        <v>1147769</v>
      </c>
      <c r="D13" s="15">
        <f t="shared" si="0"/>
        <v>0.11990683778280167</v>
      </c>
      <c r="E13" s="14">
        <v>1024879</v>
      </c>
      <c r="F13" s="15">
        <f t="shared" si="1"/>
        <v>5.1667063439942207E-2</v>
      </c>
      <c r="G13" s="16">
        <v>974528</v>
      </c>
      <c r="R13" s="17"/>
    </row>
    <row r="14" spans="1:18" x14ac:dyDescent="0.2">
      <c r="A14" s="12" t="s">
        <v>13</v>
      </c>
      <c r="B14" s="13" t="s">
        <v>81</v>
      </c>
      <c r="C14" s="14">
        <v>32885205</v>
      </c>
      <c r="D14" s="15">
        <f t="shared" si="0"/>
        <v>1.0397182805936451</v>
      </c>
      <c r="E14" s="14">
        <v>16122425</v>
      </c>
      <c r="F14" s="15">
        <f t="shared" si="1"/>
        <v>-4.1178351666359978E-3</v>
      </c>
      <c r="G14" s="16">
        <v>16189089</v>
      </c>
      <c r="R14" s="17"/>
    </row>
    <row r="15" spans="1:18" x14ac:dyDescent="0.2">
      <c r="A15" s="12" t="s">
        <v>14</v>
      </c>
      <c r="B15" s="13" t="s">
        <v>81</v>
      </c>
      <c r="C15" s="14">
        <v>81376</v>
      </c>
      <c r="D15" s="15">
        <f t="shared" si="0"/>
        <v>2.945635160284457E-3</v>
      </c>
      <c r="E15" s="14">
        <v>81137</v>
      </c>
      <c r="F15" s="15">
        <f t="shared" si="1"/>
        <v>-4.9550763175465931E-2</v>
      </c>
      <c r="G15" s="16">
        <v>85367</v>
      </c>
      <c r="R15" s="17"/>
    </row>
    <row r="16" spans="1:18" x14ac:dyDescent="0.2">
      <c r="A16" s="12" t="s">
        <v>15</v>
      </c>
      <c r="B16" s="13" t="s">
        <v>81</v>
      </c>
      <c r="C16" s="14">
        <v>11819715</v>
      </c>
      <c r="D16" s="15">
        <f t="shared" si="0"/>
        <v>-0.19290538533551568</v>
      </c>
      <c r="E16" s="14">
        <v>14644770</v>
      </c>
      <c r="F16" s="15">
        <f t="shared" si="1"/>
        <v>-1.9183255142470473E-2</v>
      </c>
      <c r="G16" s="16">
        <v>14931199</v>
      </c>
      <c r="R16" s="17"/>
    </row>
    <row r="17" spans="1:18" x14ac:dyDescent="0.2">
      <c r="A17" s="12" t="s">
        <v>78</v>
      </c>
      <c r="B17" s="13" t="s">
        <v>81</v>
      </c>
      <c r="C17" s="14">
        <v>213153068</v>
      </c>
      <c r="D17" s="15">
        <f t="shared" si="0"/>
        <v>3.6791527610173331E-3</v>
      </c>
      <c r="E17" s="14">
        <v>212371720</v>
      </c>
      <c r="F17" s="15">
        <f t="shared" si="1"/>
        <v>0.18069359830469406</v>
      </c>
      <c r="G17" s="16">
        <v>179870307</v>
      </c>
      <c r="R17" s="17"/>
    </row>
    <row r="18" spans="1:18" x14ac:dyDescent="0.2">
      <c r="A18" s="12" t="s">
        <v>16</v>
      </c>
      <c r="B18" s="13" t="s">
        <v>81</v>
      </c>
      <c r="C18" s="14">
        <v>4252518</v>
      </c>
      <c r="D18" s="15">
        <f t="shared" si="0"/>
        <v>1.5742327147184203E-2</v>
      </c>
      <c r="E18" s="14">
        <v>4186611</v>
      </c>
      <c r="F18" s="15">
        <f t="shared" si="1"/>
        <v>9.8121138710806133E-2</v>
      </c>
      <c r="G18" s="16">
        <v>3812522</v>
      </c>
      <c r="R18" s="17"/>
    </row>
    <row r="19" spans="1:18" x14ac:dyDescent="0.2">
      <c r="A19" s="12" t="s">
        <v>17</v>
      </c>
      <c r="B19" s="13" t="s">
        <v>82</v>
      </c>
      <c r="C19" s="14"/>
      <c r="D19" s="15" t="s">
        <v>79</v>
      </c>
      <c r="E19" s="14"/>
      <c r="F19" s="15" t="s">
        <v>79</v>
      </c>
      <c r="G19" s="16"/>
      <c r="R19" s="17"/>
    </row>
    <row r="20" spans="1:18" x14ac:dyDescent="0.2">
      <c r="A20" s="12" t="s">
        <v>18</v>
      </c>
      <c r="B20" s="13" t="s">
        <v>81</v>
      </c>
      <c r="C20" s="14">
        <v>220472907</v>
      </c>
      <c r="D20" s="15">
        <f t="shared" si="0"/>
        <v>1.4809599175930419E-2</v>
      </c>
      <c r="E20" s="14">
        <v>217255441</v>
      </c>
      <c r="F20" s="15">
        <f t="shared" si="1"/>
        <v>-4.0236878891211865E-2</v>
      </c>
      <c r="G20" s="16">
        <v>226363606</v>
      </c>
      <c r="R20" s="17"/>
    </row>
    <row r="21" spans="1:18" x14ac:dyDescent="0.2">
      <c r="A21" s="12" t="s">
        <v>19</v>
      </c>
      <c r="B21" s="13" t="s">
        <v>81</v>
      </c>
      <c r="C21" s="14">
        <v>32695318</v>
      </c>
      <c r="D21" s="15">
        <f t="shared" si="0"/>
        <v>4.7156393520203531E-2</v>
      </c>
      <c r="E21" s="14">
        <v>31222956</v>
      </c>
      <c r="F21" s="15">
        <f t="shared" si="1"/>
        <v>1.783742802424023E-2</v>
      </c>
      <c r="G21" s="16">
        <v>30675779</v>
      </c>
      <c r="R21" s="17"/>
    </row>
    <row r="22" spans="1:18" x14ac:dyDescent="0.2">
      <c r="A22" s="12" t="s">
        <v>20</v>
      </c>
      <c r="B22" s="13" t="s">
        <v>81</v>
      </c>
      <c r="C22" s="14">
        <v>23260665</v>
      </c>
      <c r="D22" s="15">
        <f t="shared" si="0"/>
        <v>-1.8212606270909606E-2</v>
      </c>
      <c r="E22" s="14">
        <v>23692161</v>
      </c>
      <c r="F22" s="15">
        <f t="shared" si="1"/>
        <v>-0.17237540477945415</v>
      </c>
      <c r="G22" s="16">
        <v>28626700</v>
      </c>
      <c r="R22" s="17"/>
    </row>
    <row r="23" spans="1:18" x14ac:dyDescent="0.2">
      <c r="A23" s="12" t="s">
        <v>21</v>
      </c>
      <c r="B23" s="13" t="s">
        <v>82</v>
      </c>
      <c r="C23" s="14"/>
      <c r="D23" s="15">
        <f t="shared" si="0"/>
        <v>-1</v>
      </c>
      <c r="E23" s="14">
        <v>606482</v>
      </c>
      <c r="F23" s="15">
        <f t="shared" si="1"/>
        <v>0.11556615052956476</v>
      </c>
      <c r="G23" s="16">
        <v>543654</v>
      </c>
      <c r="R23" s="17"/>
    </row>
    <row r="24" spans="1:18" x14ac:dyDescent="0.2">
      <c r="A24" s="12" t="s">
        <v>22</v>
      </c>
      <c r="B24" s="13" t="s">
        <v>82</v>
      </c>
      <c r="C24" s="14">
        <v>9004636</v>
      </c>
      <c r="D24" s="15">
        <f t="shared" si="0"/>
        <v>0.16513842546364485</v>
      </c>
      <c r="E24" s="14">
        <v>7728383</v>
      </c>
      <c r="F24" s="15">
        <f t="shared" si="1"/>
        <v>3.215081262489735E-2</v>
      </c>
      <c r="G24" s="16">
        <v>7487649</v>
      </c>
      <c r="R24" s="17"/>
    </row>
    <row r="25" spans="1:18" x14ac:dyDescent="0.2">
      <c r="A25" s="12" t="s">
        <v>23</v>
      </c>
      <c r="B25" s="13" t="s">
        <v>82</v>
      </c>
      <c r="C25" s="14"/>
      <c r="D25" s="15" t="s">
        <v>79</v>
      </c>
      <c r="E25" s="14"/>
      <c r="F25" s="15" t="s">
        <v>79</v>
      </c>
      <c r="G25" s="16"/>
      <c r="R25" s="17"/>
    </row>
    <row r="26" spans="1:18" x14ac:dyDescent="0.2">
      <c r="A26" s="12" t="s">
        <v>24</v>
      </c>
      <c r="B26" s="13" t="s">
        <v>82</v>
      </c>
      <c r="C26" s="14">
        <v>13301959</v>
      </c>
      <c r="D26" s="15">
        <f t="shared" si="0"/>
        <v>-0.11779818141977232</v>
      </c>
      <c r="E26" s="14">
        <v>15078136</v>
      </c>
      <c r="F26" s="15">
        <f t="shared" si="1"/>
        <v>-0.16626964657793492</v>
      </c>
      <c r="G26" s="16">
        <v>18085147</v>
      </c>
      <c r="R26" s="17"/>
    </row>
    <row r="27" spans="1:18" x14ac:dyDescent="0.2">
      <c r="A27" s="12" t="s">
        <v>25</v>
      </c>
      <c r="B27" s="13" t="s">
        <v>82</v>
      </c>
      <c r="C27" s="14"/>
      <c r="D27" s="15">
        <f t="shared" si="0"/>
        <v>-1</v>
      </c>
      <c r="E27" s="14">
        <v>514934</v>
      </c>
      <c r="F27" s="15">
        <f t="shared" si="1"/>
        <v>0.28838181022080439</v>
      </c>
      <c r="G27" s="16">
        <v>399675</v>
      </c>
      <c r="R27" s="17"/>
    </row>
    <row r="28" spans="1:18" x14ac:dyDescent="0.2">
      <c r="A28" s="12" t="s">
        <v>26</v>
      </c>
      <c r="B28" s="13" t="s">
        <v>81</v>
      </c>
      <c r="C28" s="14">
        <v>19854618</v>
      </c>
      <c r="D28" s="15">
        <f t="shared" si="0"/>
        <v>-0.26154527645814607</v>
      </c>
      <c r="E28" s="14">
        <v>26886710</v>
      </c>
      <c r="F28" s="15">
        <f t="shared" si="1"/>
        <v>-3.0479273733266598E-2</v>
      </c>
      <c r="G28" s="16">
        <v>27731960</v>
      </c>
      <c r="R28" s="17"/>
    </row>
    <row r="29" spans="1:18" x14ac:dyDescent="0.2">
      <c r="A29" s="12" t="s">
        <v>27</v>
      </c>
      <c r="B29" s="13" t="s">
        <v>81</v>
      </c>
      <c r="C29" s="14">
        <v>9050605</v>
      </c>
      <c r="D29" s="15">
        <f t="shared" si="0"/>
        <v>5.7947818955497742E-2</v>
      </c>
      <c r="E29" s="14">
        <v>8554869</v>
      </c>
      <c r="F29" s="15">
        <f t="shared" si="1"/>
        <v>-6.9421091201024116E-3</v>
      </c>
      <c r="G29" s="16">
        <v>8614673</v>
      </c>
      <c r="R29" s="17"/>
    </row>
    <row r="30" spans="1:18" x14ac:dyDescent="0.2">
      <c r="A30" s="12" t="s">
        <v>28</v>
      </c>
      <c r="B30" s="13" t="s">
        <v>81</v>
      </c>
      <c r="C30" s="14">
        <v>4454227</v>
      </c>
      <c r="D30" s="15">
        <f t="shared" si="0"/>
        <v>-0.10528226162832741</v>
      </c>
      <c r="E30" s="14">
        <v>4978360</v>
      </c>
      <c r="F30" s="15">
        <f t="shared" si="1"/>
        <v>-0.16435319353291727</v>
      </c>
      <c r="G30" s="16">
        <v>5957493</v>
      </c>
      <c r="R30" s="17"/>
    </row>
    <row r="31" spans="1:18" x14ac:dyDescent="0.2">
      <c r="A31" s="12" t="s">
        <v>29</v>
      </c>
      <c r="B31" s="13" t="s">
        <v>81</v>
      </c>
      <c r="C31" s="14">
        <v>11746441</v>
      </c>
      <c r="D31" s="15">
        <f t="shared" si="0"/>
        <v>5.6685076849228411E-2</v>
      </c>
      <c r="E31" s="14">
        <v>11116312</v>
      </c>
      <c r="F31" s="15">
        <f t="shared" si="1"/>
        <v>-6.1212664320441975E-3</v>
      </c>
      <c r="G31" s="16">
        <v>11184777</v>
      </c>
      <c r="R31" s="17"/>
    </row>
    <row r="32" spans="1:18" x14ac:dyDescent="0.2">
      <c r="A32" s="12" t="s">
        <v>30</v>
      </c>
      <c r="B32" s="13" t="s">
        <v>81</v>
      </c>
      <c r="C32" s="14">
        <v>33447202</v>
      </c>
      <c r="D32" s="15">
        <f t="shared" si="0"/>
        <v>-2.9343668829510512E-2</v>
      </c>
      <c r="E32" s="14">
        <v>34458336</v>
      </c>
      <c r="F32" s="15">
        <f t="shared" si="1"/>
        <v>-8.125595656045187E-2</v>
      </c>
      <c r="G32" s="16">
        <v>37505915</v>
      </c>
      <c r="R32" s="17"/>
    </row>
    <row r="33" spans="1:18" x14ac:dyDescent="0.2">
      <c r="A33" s="12" t="s">
        <v>31</v>
      </c>
      <c r="B33" s="13" t="s">
        <v>81</v>
      </c>
      <c r="C33" s="14">
        <v>133219563</v>
      </c>
      <c r="D33" s="15">
        <f t="shared" si="0"/>
        <v>3.3774305764965852E-2</v>
      </c>
      <c r="E33" s="14">
        <v>128867164</v>
      </c>
      <c r="F33" s="15">
        <f t="shared" si="1"/>
        <v>-2.4033574111875598E-3</v>
      </c>
      <c r="G33" s="16">
        <v>129177624</v>
      </c>
      <c r="R33" s="17"/>
    </row>
    <row r="34" spans="1:18" x14ac:dyDescent="0.2">
      <c r="A34" s="12" t="s">
        <v>32</v>
      </c>
      <c r="B34" s="13" t="s">
        <v>82</v>
      </c>
      <c r="C34" s="14">
        <v>3253987</v>
      </c>
      <c r="D34" s="15">
        <f t="shared" si="0"/>
        <v>-4.0331880160743579E-2</v>
      </c>
      <c r="E34" s="14">
        <v>3390742</v>
      </c>
      <c r="F34" s="15">
        <f t="shared" si="1"/>
        <v>-4.7724873620466689E-4</v>
      </c>
      <c r="G34" s="16">
        <v>3392361</v>
      </c>
      <c r="R34" s="17"/>
    </row>
    <row r="35" spans="1:18" x14ac:dyDescent="0.2">
      <c r="A35" s="12" t="s">
        <v>33</v>
      </c>
      <c r="B35" s="13" t="s">
        <v>81</v>
      </c>
      <c r="C35" s="14">
        <v>49872149</v>
      </c>
      <c r="D35" s="15">
        <f t="shared" si="0"/>
        <v>2.2071294633753288E-4</v>
      </c>
      <c r="E35" s="14">
        <v>49861144</v>
      </c>
      <c r="F35" s="15">
        <f t="shared" si="1"/>
        <v>0.83903854349718754</v>
      </c>
      <c r="G35" s="16">
        <v>27112615</v>
      </c>
      <c r="R35" s="17"/>
    </row>
    <row r="36" spans="1:18" x14ac:dyDescent="0.2">
      <c r="A36" s="12" t="s">
        <v>34</v>
      </c>
      <c r="B36" s="13" t="s">
        <v>82</v>
      </c>
      <c r="C36" s="14">
        <v>24448042</v>
      </c>
      <c r="D36" s="15">
        <f t="shared" si="0"/>
        <v>-0.11388134671246485</v>
      </c>
      <c r="E36" s="14">
        <v>27590032</v>
      </c>
      <c r="F36" s="15">
        <f t="shared" si="1"/>
        <v>-1.2809418052005812E-2</v>
      </c>
      <c r="G36" s="16">
        <v>27948030</v>
      </c>
      <c r="R36" s="17"/>
    </row>
    <row r="37" spans="1:18" x14ac:dyDescent="0.2">
      <c r="A37" s="12" t="s">
        <v>35</v>
      </c>
      <c r="B37" s="13" t="s">
        <v>81</v>
      </c>
      <c r="C37" s="14">
        <v>2879689</v>
      </c>
      <c r="D37" s="15">
        <f t="shared" si="0"/>
        <v>8.7319690276764075E-2</v>
      </c>
      <c r="E37" s="14">
        <v>2648429</v>
      </c>
      <c r="F37" s="15">
        <f t="shared" si="1"/>
        <v>3.5373303423919034E-2</v>
      </c>
      <c r="G37" s="16">
        <v>2557946</v>
      </c>
      <c r="R37" s="17"/>
    </row>
    <row r="38" spans="1:18" x14ac:dyDescent="0.2">
      <c r="A38" s="12" t="s">
        <v>36</v>
      </c>
      <c r="B38" s="13" t="s">
        <v>82</v>
      </c>
      <c r="C38" s="14">
        <v>0</v>
      </c>
      <c r="D38" s="15" t="s">
        <v>79</v>
      </c>
      <c r="E38" s="14"/>
      <c r="F38" s="15" t="s">
        <v>79</v>
      </c>
      <c r="G38" s="16"/>
      <c r="R38" s="17"/>
    </row>
    <row r="39" spans="1:18" x14ac:dyDescent="0.2">
      <c r="A39" s="12" t="s">
        <v>37</v>
      </c>
      <c r="B39" s="13" t="s">
        <v>81</v>
      </c>
      <c r="C39" s="14">
        <v>4477910</v>
      </c>
      <c r="D39" s="15">
        <f t="shared" si="0"/>
        <v>7.129894253733911E-3</v>
      </c>
      <c r="E39" s="14">
        <v>4446209</v>
      </c>
      <c r="F39" s="15">
        <f t="shared" si="1"/>
        <v>-0.28714240753368159</v>
      </c>
      <c r="G39" s="16">
        <v>6237163</v>
      </c>
      <c r="R39" s="17"/>
    </row>
    <row r="40" spans="1:18" x14ac:dyDescent="0.2">
      <c r="A40" s="12" t="s">
        <v>38</v>
      </c>
      <c r="B40" s="13" t="s">
        <v>81</v>
      </c>
      <c r="C40" s="14">
        <v>4772511</v>
      </c>
      <c r="D40" s="15">
        <f t="shared" si="0"/>
        <v>-5.4636627719832381E-2</v>
      </c>
      <c r="E40" s="14">
        <v>5048335</v>
      </c>
      <c r="F40" s="15">
        <f t="shared" si="1"/>
        <v>0.17785229340481482</v>
      </c>
      <c r="G40" s="16">
        <v>4286051</v>
      </c>
      <c r="R40" s="17"/>
    </row>
    <row r="41" spans="1:18" x14ac:dyDescent="0.2">
      <c r="A41" s="12" t="s">
        <v>39</v>
      </c>
      <c r="B41" s="13" t="s">
        <v>81</v>
      </c>
      <c r="C41" s="14">
        <v>5738725</v>
      </c>
      <c r="D41" s="15">
        <f t="shared" si="0"/>
        <v>7.7212972525717141E-2</v>
      </c>
      <c r="E41" s="14">
        <v>5327382</v>
      </c>
      <c r="F41" s="15">
        <f t="shared" si="1"/>
        <v>2.4966446155314282E-2</v>
      </c>
      <c r="G41" s="16">
        <v>5197616</v>
      </c>
      <c r="R41" s="17"/>
    </row>
    <row r="42" spans="1:18" x14ac:dyDescent="0.2">
      <c r="A42" s="12" t="s">
        <v>40</v>
      </c>
      <c r="B42" s="13" t="s">
        <v>82</v>
      </c>
      <c r="C42" s="14">
        <v>2893247</v>
      </c>
      <c r="D42" s="15">
        <f t="shared" si="0"/>
        <v>9.5936857001730325E-2</v>
      </c>
      <c r="E42" s="14">
        <v>2639976</v>
      </c>
      <c r="F42" s="15">
        <f t="shared" si="1"/>
        <v>0.15524134261268957</v>
      </c>
      <c r="G42" s="16">
        <v>2285216</v>
      </c>
      <c r="R42" s="17"/>
    </row>
    <row r="43" spans="1:18" x14ac:dyDescent="0.2">
      <c r="A43" s="12" t="s">
        <v>41</v>
      </c>
      <c r="B43" s="13" t="s">
        <v>82</v>
      </c>
      <c r="C43" s="14">
        <v>128326</v>
      </c>
      <c r="D43" s="15">
        <f t="shared" si="0"/>
        <v>-0.84113212826198103</v>
      </c>
      <c r="E43" s="14">
        <v>807753</v>
      </c>
      <c r="F43" s="15">
        <f t="shared" si="1"/>
        <v>0.11194272294523659</v>
      </c>
      <c r="G43" s="16">
        <v>726434</v>
      </c>
      <c r="R43" s="17"/>
    </row>
    <row r="44" spans="1:18" x14ac:dyDescent="0.2">
      <c r="A44" s="12" t="s">
        <v>42</v>
      </c>
      <c r="B44" s="13" t="s">
        <v>81</v>
      </c>
      <c r="C44" s="14">
        <v>7425910</v>
      </c>
      <c r="D44" s="15">
        <f t="shared" si="0"/>
        <v>-6.4451458413884583E-2</v>
      </c>
      <c r="E44" s="14">
        <v>7937493</v>
      </c>
      <c r="F44" s="15">
        <f t="shared" si="1"/>
        <v>1.890577317975773E-2</v>
      </c>
      <c r="G44" s="16">
        <v>7790213</v>
      </c>
      <c r="R44" s="17"/>
    </row>
    <row r="45" spans="1:18" x14ac:dyDescent="0.2">
      <c r="A45" s="12" t="s">
        <v>43</v>
      </c>
      <c r="B45" s="13" t="s">
        <v>81</v>
      </c>
      <c r="C45" s="14">
        <v>8256381</v>
      </c>
      <c r="D45" s="15">
        <f t="shared" si="0"/>
        <v>5.0855441623384734E-2</v>
      </c>
      <c r="E45" s="14">
        <v>7856819</v>
      </c>
      <c r="F45" s="15">
        <f t="shared" si="1"/>
        <v>-3.2692591808292169E-2</v>
      </c>
      <c r="G45" s="16">
        <v>8122360</v>
      </c>
      <c r="R45" s="17"/>
    </row>
    <row r="46" spans="1:18" x14ac:dyDescent="0.2">
      <c r="A46" s="12" t="s">
        <v>44</v>
      </c>
      <c r="B46" s="13" t="s">
        <v>81</v>
      </c>
      <c r="C46" s="14">
        <v>28695524</v>
      </c>
      <c r="D46" s="15">
        <f t="shared" si="0"/>
        <v>5.4920678545529351E-2</v>
      </c>
      <c r="E46" s="14">
        <v>27201594</v>
      </c>
      <c r="F46" s="15">
        <f t="shared" si="1"/>
        <v>2.5834427806871132E-2</v>
      </c>
      <c r="G46" s="16">
        <v>26516554</v>
      </c>
      <c r="R46" s="17"/>
    </row>
    <row r="47" spans="1:18" x14ac:dyDescent="0.2">
      <c r="A47" s="12" t="s">
        <v>45</v>
      </c>
      <c r="B47" s="13" t="s">
        <v>81</v>
      </c>
      <c r="C47" s="14">
        <v>101394877</v>
      </c>
      <c r="D47" s="15">
        <f t="shared" si="0"/>
        <v>-9.8750327873403602E-3</v>
      </c>
      <c r="E47" s="14">
        <v>102406141</v>
      </c>
      <c r="F47" s="15">
        <f t="shared" si="1"/>
        <v>0.38246465220166165</v>
      </c>
      <c r="G47" s="16">
        <v>74075052</v>
      </c>
      <c r="R47" s="17"/>
    </row>
    <row r="48" spans="1:18" x14ac:dyDescent="0.2">
      <c r="A48" s="12" t="s">
        <v>46</v>
      </c>
      <c r="B48" s="13" t="s">
        <v>81</v>
      </c>
      <c r="C48" s="14"/>
      <c r="D48" s="15" t="s">
        <v>79</v>
      </c>
      <c r="E48" s="14"/>
      <c r="F48" s="15" t="s">
        <v>79</v>
      </c>
      <c r="G48" s="16"/>
      <c r="R48" s="17"/>
    </row>
    <row r="49" spans="1:18" x14ac:dyDescent="0.2">
      <c r="A49" s="12" t="s">
        <v>47</v>
      </c>
      <c r="B49" s="13" t="s">
        <v>81</v>
      </c>
      <c r="C49" s="14">
        <v>49880713</v>
      </c>
      <c r="D49" s="15">
        <f t="shared" si="0"/>
        <v>4.2461812715757332E-3</v>
      </c>
      <c r="E49" s="14">
        <v>49669806</v>
      </c>
      <c r="F49" s="15">
        <f t="shared" si="1"/>
        <v>3.1751674203828691E-2</v>
      </c>
      <c r="G49" s="16">
        <v>48141241</v>
      </c>
      <c r="R49" s="17"/>
    </row>
    <row r="50" spans="1:18" x14ac:dyDescent="0.2">
      <c r="A50" s="12" t="s">
        <v>48</v>
      </c>
      <c r="B50" s="13" t="s">
        <v>81</v>
      </c>
      <c r="C50" s="14">
        <v>4113056</v>
      </c>
      <c r="D50" s="15">
        <f t="shared" si="0"/>
        <v>6.5577321051251677E-2</v>
      </c>
      <c r="E50" s="14">
        <v>3859932</v>
      </c>
      <c r="F50" s="15">
        <f t="shared" si="1"/>
        <v>2.7653963113494932E-2</v>
      </c>
      <c r="G50" s="16">
        <v>3756062</v>
      </c>
      <c r="R50" s="17"/>
    </row>
    <row r="51" spans="1:18" x14ac:dyDescent="0.2">
      <c r="A51" s="12" t="s">
        <v>49</v>
      </c>
      <c r="B51" s="13" t="s">
        <v>81</v>
      </c>
      <c r="C51" s="14">
        <v>11954201</v>
      </c>
      <c r="D51" s="15">
        <f t="shared" si="0"/>
        <v>5.6799031304470671E-2</v>
      </c>
      <c r="E51" s="14">
        <v>11311707</v>
      </c>
      <c r="F51" s="15">
        <f t="shared" si="1"/>
        <v>-6.6520558540857713E-3</v>
      </c>
      <c r="G51" s="16">
        <v>11387457</v>
      </c>
      <c r="R51" s="17"/>
    </row>
    <row r="52" spans="1:18" x14ac:dyDescent="0.2">
      <c r="A52" s="12" t="s">
        <v>50</v>
      </c>
      <c r="B52" s="13" t="s">
        <v>81</v>
      </c>
      <c r="C52" s="14">
        <v>125344189</v>
      </c>
      <c r="D52" s="15">
        <f t="shared" si="0"/>
        <v>7.0141162207134709E-3</v>
      </c>
      <c r="E52" s="14">
        <v>124471134</v>
      </c>
      <c r="F52" s="15">
        <f t="shared" si="1"/>
        <v>1.9813164632965252</v>
      </c>
      <c r="G52" s="16">
        <v>41750393</v>
      </c>
      <c r="R52" s="17"/>
    </row>
    <row r="53" spans="1:18" x14ac:dyDescent="0.2">
      <c r="A53" s="12" t="s">
        <v>51</v>
      </c>
      <c r="B53" s="13" t="s">
        <v>81</v>
      </c>
      <c r="C53" s="14">
        <v>6545790</v>
      </c>
      <c r="D53" s="15">
        <f t="shared" si="0"/>
        <v>6.172922408557948E-2</v>
      </c>
      <c r="E53" s="14">
        <v>6165216</v>
      </c>
      <c r="F53" s="15">
        <f t="shared" si="1"/>
        <v>-8.3386707989534601E-3</v>
      </c>
      <c r="G53" s="16">
        <v>6217058</v>
      </c>
      <c r="R53" s="17"/>
    </row>
    <row r="54" spans="1:18" x14ac:dyDescent="0.2">
      <c r="A54" s="12" t="s">
        <v>52</v>
      </c>
      <c r="B54" s="13" t="s">
        <v>81</v>
      </c>
      <c r="C54" s="14">
        <v>245123713</v>
      </c>
      <c r="D54" s="15">
        <f t="shared" si="0"/>
        <v>-7.0701794775289879E-3</v>
      </c>
      <c r="E54" s="14">
        <v>246869122</v>
      </c>
      <c r="F54" s="15">
        <f t="shared" si="1"/>
        <v>0.30047644322647354</v>
      </c>
      <c r="G54" s="16">
        <v>189829753</v>
      </c>
      <c r="R54" s="17"/>
    </row>
    <row r="55" spans="1:18" x14ac:dyDescent="0.2">
      <c r="A55" s="12" t="s">
        <v>53</v>
      </c>
      <c r="B55" s="13" t="s">
        <v>81</v>
      </c>
      <c r="C55" s="14">
        <v>22981888</v>
      </c>
      <c r="D55" s="15">
        <f t="shared" si="0"/>
        <v>5.2478070824214969E-2</v>
      </c>
      <c r="E55" s="14">
        <v>21835978</v>
      </c>
      <c r="F55" s="15">
        <f t="shared" si="1"/>
        <v>-2.5239786652472857E-3</v>
      </c>
      <c r="G55" s="16">
        <v>21891231</v>
      </c>
      <c r="R55" s="17"/>
    </row>
    <row r="56" spans="1:18" x14ac:dyDescent="0.2">
      <c r="A56" s="12" t="s">
        <v>54</v>
      </c>
      <c r="B56" s="13" t="s">
        <v>81</v>
      </c>
      <c r="C56" s="14">
        <v>13158032</v>
      </c>
      <c r="D56" s="15">
        <f t="shared" si="0"/>
        <v>5.4247293059603609E-2</v>
      </c>
      <c r="E56" s="14">
        <v>12480973</v>
      </c>
      <c r="F56" s="15">
        <f t="shared" si="1"/>
        <v>-5.6428555551510098E-3</v>
      </c>
      <c r="G56" s="16">
        <v>12551801</v>
      </c>
      <c r="R56" s="17"/>
    </row>
    <row r="57" spans="1:18" x14ac:dyDescent="0.2">
      <c r="A57" s="12" t="s">
        <v>55</v>
      </c>
      <c r="B57" s="13" t="s">
        <v>81</v>
      </c>
      <c r="C57" s="14">
        <v>133459483</v>
      </c>
      <c r="D57" s="15">
        <f t="shared" si="0"/>
        <v>5.011540573816093E-2</v>
      </c>
      <c r="E57" s="14">
        <v>127090301</v>
      </c>
      <c r="F57" s="15">
        <f t="shared" si="1"/>
        <v>1.2297735581591709E-2</v>
      </c>
      <c r="G57" s="16">
        <v>125546365</v>
      </c>
      <c r="R57" s="17"/>
    </row>
    <row r="58" spans="1:18" x14ac:dyDescent="0.2">
      <c r="A58" s="12" t="s">
        <v>56</v>
      </c>
      <c r="B58" s="13" t="s">
        <v>81</v>
      </c>
      <c r="C58" s="14">
        <v>25738249</v>
      </c>
      <c r="D58" s="15">
        <f t="shared" si="0"/>
        <v>0.47804307795214973</v>
      </c>
      <c r="E58" s="14">
        <v>17413734</v>
      </c>
      <c r="F58" s="15">
        <f t="shared" si="1"/>
        <v>-4.3222930006230082E-3</v>
      </c>
      <c r="G58" s="16">
        <v>17489328</v>
      </c>
      <c r="R58" s="17"/>
    </row>
    <row r="59" spans="1:18" x14ac:dyDescent="0.2">
      <c r="A59" s="12" t="s">
        <v>2</v>
      </c>
      <c r="B59" s="13" t="s">
        <v>81</v>
      </c>
      <c r="C59" s="14">
        <v>35827952</v>
      </c>
      <c r="D59" s="15">
        <f t="shared" si="0"/>
        <v>-1.7995096766313931E-2</v>
      </c>
      <c r="E59" s="14">
        <v>36484494</v>
      </c>
      <c r="F59" s="15">
        <f t="shared" si="1"/>
        <v>-0.16569946145536366</v>
      </c>
      <c r="G59" s="16">
        <v>43730637</v>
      </c>
      <c r="R59" s="17"/>
    </row>
    <row r="60" spans="1:18" x14ac:dyDescent="0.2">
      <c r="A60" s="12" t="s">
        <v>3</v>
      </c>
      <c r="B60" s="13" t="s">
        <v>81</v>
      </c>
      <c r="C60" s="14">
        <v>74588342</v>
      </c>
      <c r="D60" s="15">
        <f t="shared" si="0"/>
        <v>-7.1169973160461919E-2</v>
      </c>
      <c r="E60" s="14">
        <v>80303543</v>
      </c>
      <c r="F60" s="15">
        <f t="shared" si="1"/>
        <v>0.31495437358763267</v>
      </c>
      <c r="G60" s="16">
        <v>61069452</v>
      </c>
      <c r="R60" s="17"/>
    </row>
    <row r="61" spans="1:18" x14ac:dyDescent="0.2">
      <c r="A61" s="12" t="s">
        <v>57</v>
      </c>
      <c r="B61" s="13" t="s">
        <v>81</v>
      </c>
      <c r="C61" s="14">
        <v>3875703</v>
      </c>
      <c r="D61" s="15">
        <f t="shared" si="0"/>
        <v>7.9016149176226638E-2</v>
      </c>
      <c r="E61" s="14">
        <v>3591886</v>
      </c>
      <c r="F61" s="15">
        <f t="shared" si="1"/>
        <v>3.3075276820903297E-2</v>
      </c>
      <c r="G61" s="16">
        <v>3476887</v>
      </c>
      <c r="R61" s="17"/>
    </row>
    <row r="62" spans="1:18" x14ac:dyDescent="0.2">
      <c r="A62" s="12" t="s">
        <v>58</v>
      </c>
      <c r="B62" s="13" t="s">
        <v>81</v>
      </c>
      <c r="C62" s="14">
        <v>612401</v>
      </c>
      <c r="D62" s="15">
        <f t="shared" si="0"/>
        <v>-3.1052470859630997E-2</v>
      </c>
      <c r="E62" s="14">
        <v>632027</v>
      </c>
      <c r="F62" s="15">
        <f t="shared" si="1"/>
        <v>0.21071243168482978</v>
      </c>
      <c r="G62" s="16">
        <v>522029</v>
      </c>
      <c r="R62" s="17"/>
    </row>
    <row r="63" spans="1:18" x14ac:dyDescent="0.2">
      <c r="A63" s="12" t="s">
        <v>59</v>
      </c>
      <c r="B63" s="13" t="s">
        <v>81</v>
      </c>
      <c r="C63" s="14">
        <v>12242396</v>
      </c>
      <c r="D63" s="15">
        <f t="shared" si="0"/>
        <v>6.0197012561568591E-2</v>
      </c>
      <c r="E63" s="14">
        <v>11547284</v>
      </c>
      <c r="F63" s="15">
        <f t="shared" si="1"/>
        <v>-6.1627240059461798E-3</v>
      </c>
      <c r="G63" s="16">
        <v>11618888</v>
      </c>
      <c r="R63" s="17"/>
    </row>
    <row r="64" spans="1:18" x14ac:dyDescent="0.2">
      <c r="A64" s="12" t="s">
        <v>60</v>
      </c>
      <c r="B64" s="13" t="s">
        <v>81</v>
      </c>
      <c r="C64" s="14">
        <v>17135874</v>
      </c>
      <c r="D64" s="15">
        <f t="shared" si="0"/>
        <v>5.5742062869606396E-2</v>
      </c>
      <c r="E64" s="14">
        <v>16231118</v>
      </c>
      <c r="F64" s="15">
        <f t="shared" si="1"/>
        <v>1.0485414215075005E-2</v>
      </c>
      <c r="G64" s="16">
        <v>16062694</v>
      </c>
      <c r="R64" s="17"/>
    </row>
    <row r="65" spans="1:18" x14ac:dyDescent="0.2">
      <c r="A65" s="12" t="s">
        <v>61</v>
      </c>
      <c r="B65" s="13" t="s">
        <v>82</v>
      </c>
      <c r="C65" s="14">
        <v>3962328</v>
      </c>
      <c r="D65" s="15">
        <f t="shared" si="0"/>
        <v>8.3576128731970831E-2</v>
      </c>
      <c r="E65" s="14">
        <v>3656714</v>
      </c>
      <c r="F65" s="15">
        <f t="shared" si="1"/>
        <v>3.459530635554893E-2</v>
      </c>
      <c r="G65" s="16">
        <v>3534439</v>
      </c>
      <c r="R65" s="17"/>
    </row>
    <row r="66" spans="1:18" x14ac:dyDescent="0.2">
      <c r="A66" s="12" t="s">
        <v>62</v>
      </c>
      <c r="B66" s="13" t="s">
        <v>81</v>
      </c>
      <c r="C66" s="14">
        <v>1529458</v>
      </c>
      <c r="D66" s="15">
        <f t="shared" si="0"/>
        <v>-0.29105372843205241</v>
      </c>
      <c r="E66" s="14">
        <v>2157368</v>
      </c>
      <c r="F66" s="15">
        <f t="shared" si="1"/>
        <v>-9.9656552936922115E-3</v>
      </c>
      <c r="G66" s="16">
        <v>2179084</v>
      </c>
      <c r="R66" s="17"/>
    </row>
    <row r="67" spans="1:18" x14ac:dyDescent="0.2">
      <c r="A67" s="12" t="s">
        <v>63</v>
      </c>
      <c r="B67" s="13" t="s">
        <v>82</v>
      </c>
      <c r="C67" s="14"/>
      <c r="D67" s="15" t="s">
        <v>79</v>
      </c>
      <c r="E67" s="14"/>
      <c r="F67" s="15" t="s">
        <v>79</v>
      </c>
      <c r="G67" s="16"/>
      <c r="R67" s="17"/>
    </row>
    <row r="68" spans="1:18" x14ac:dyDescent="0.2">
      <c r="A68" s="12" t="s">
        <v>64</v>
      </c>
      <c r="B68" s="13" t="s">
        <v>81</v>
      </c>
      <c r="C68" s="14">
        <v>68133366</v>
      </c>
      <c r="D68" s="15">
        <f t="shared" si="0"/>
        <v>1.5814444013709096E-3</v>
      </c>
      <c r="E68" s="14">
        <v>68025787</v>
      </c>
      <c r="F68" s="15">
        <f t="shared" si="1"/>
        <v>-0.10761915071618031</v>
      </c>
      <c r="G68" s="16">
        <v>76229546</v>
      </c>
      <c r="R68" s="17"/>
    </row>
    <row r="69" spans="1:18" x14ac:dyDescent="0.2">
      <c r="A69" s="12" t="s">
        <v>65</v>
      </c>
      <c r="B69" s="13" t="s">
        <v>82</v>
      </c>
      <c r="C69" s="14"/>
      <c r="D69" s="15" t="s">
        <v>79</v>
      </c>
      <c r="E69" s="14"/>
      <c r="F69" s="15" t="s">
        <v>79</v>
      </c>
      <c r="G69" s="16"/>
      <c r="R69" s="17"/>
    </row>
    <row r="70" spans="1:18" x14ac:dyDescent="0.2">
      <c r="A70" s="12" t="s">
        <v>66</v>
      </c>
      <c r="B70" s="13" t="s">
        <v>81</v>
      </c>
      <c r="C70" s="14">
        <v>3301305</v>
      </c>
      <c r="D70" s="15">
        <f>((C70-E70)/E70)</f>
        <v>7.999819417168913E-2</v>
      </c>
      <c r="E70" s="14">
        <v>3056769</v>
      </c>
      <c r="F70" s="15">
        <f>((E70-G70)/G70)</f>
        <v>3.2723281206766014E-2</v>
      </c>
      <c r="G70" s="16">
        <v>2959911</v>
      </c>
      <c r="R70" s="17"/>
    </row>
    <row r="71" spans="1:18" x14ac:dyDescent="0.2">
      <c r="A71" s="12" t="s">
        <v>67</v>
      </c>
      <c r="B71" s="13" t="s">
        <v>82</v>
      </c>
      <c r="C71" s="14">
        <v>1846623</v>
      </c>
      <c r="D71" s="15">
        <f>((C71-E71)/E71)</f>
        <v>0.10409555395717005</v>
      </c>
      <c r="E71" s="14">
        <v>1672521</v>
      </c>
      <c r="F71" s="15">
        <f>((E71-G71)/G71)</f>
        <v>4.3229385952601493E-2</v>
      </c>
      <c r="G71" s="16">
        <v>1603215</v>
      </c>
      <c r="R71" s="17"/>
    </row>
    <row r="72" spans="1:18" x14ac:dyDescent="0.2">
      <c r="A72" s="18"/>
      <c r="B72" s="19"/>
      <c r="C72" s="14"/>
      <c r="D72" s="20"/>
      <c r="E72" s="14"/>
      <c r="F72" s="20"/>
      <c r="G72" s="16"/>
      <c r="R72" s="17"/>
    </row>
    <row r="73" spans="1:18" ht="15.75" thickBot="1" x14ac:dyDescent="0.3">
      <c r="A73" s="21" t="s">
        <v>68</v>
      </c>
      <c r="B73" s="22"/>
      <c r="C73" s="23">
        <f>SUM(C5:C71)</f>
        <v>2230907500</v>
      </c>
      <c r="D73" s="24">
        <f>((C73-E73)/E73)</f>
        <v>8.4178036163623984E-3</v>
      </c>
      <c r="E73" s="23">
        <f>SUM(E5:E71)</f>
        <v>2212284920</v>
      </c>
      <c r="F73" s="24">
        <f>((E73-G73)/G73)</f>
        <v>0.12721250437628984</v>
      </c>
      <c r="G73" s="25">
        <f>SUM(G5:G71)</f>
        <v>1962615666</v>
      </c>
      <c r="R73" s="17"/>
    </row>
    <row r="74" spans="1:18" x14ac:dyDescent="0.2">
      <c r="R74" s="17"/>
    </row>
    <row r="75" spans="1:18" x14ac:dyDescent="0.2">
      <c r="A75" s="26" t="s">
        <v>91</v>
      </c>
      <c r="R75" s="17"/>
    </row>
    <row r="76" spans="1:18" x14ac:dyDescent="0.2">
      <c r="C76" s="17"/>
      <c r="E76" s="17"/>
      <c r="G76" s="17"/>
    </row>
  </sheetData>
  <phoneticPr fontId="1" type="noConversion"/>
  <conditionalFormatting sqref="A75">
    <cfRule type="expression" dxfId="1" priority="10" stopIfTrue="1">
      <formula>MOD(ROW(),5)=1</formula>
    </cfRule>
  </conditionalFormatting>
  <conditionalFormatting sqref="A4:G73">
    <cfRule type="expression" dxfId="0" priority="1" stopIfTrue="1">
      <formula>MOD(ROW(),3)=1</formula>
    </cfRule>
  </conditionalFormatting>
  <pageMargins left="0.7" right="0.7" top="0.5" bottom="0.5" header="0.05" footer="0.05"/>
  <pageSetup scale="77" orientation="portrait" r:id="rId1"/>
  <rowBreaks count="1" manualBreakCount="1">
    <brk id="37" max="8" man="1"/>
  </rowBreaks>
  <ignoredErrors>
    <ignoredError sqref="E73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1166BEE4B88A42947F6C3C78DF4222" ma:contentTypeVersion="3" ma:contentTypeDescription="Create a new document." ma:contentTypeScope="" ma:versionID="56528aa3969daa96996fae423c61dab6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328a1cd662c37536c074f55b1464a7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1D6AC9D-62C8-4F88-BD8D-7D8B1F66B54F}"/>
</file>

<file path=customXml/itemProps2.xml><?xml version="1.0" encoding="utf-8"?>
<ds:datastoreItem xmlns:ds="http://schemas.openxmlformats.org/officeDocument/2006/customXml" ds:itemID="{40EB5BF2-B7F4-4653-A82D-EB68B98AC7B4}"/>
</file>

<file path=customXml/itemProps3.xml><?xml version="1.0" encoding="utf-8"?>
<ds:datastoreItem xmlns:ds="http://schemas.openxmlformats.org/officeDocument/2006/customXml" ds:itemID="{BD58ED78-AB6A-4650-9334-7C504C200D2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Report Index</vt:lpstr>
      <vt:lpstr>Taxable Value All Property</vt:lpstr>
      <vt:lpstr>All Property Taxable Value</vt:lpstr>
      <vt:lpstr>Real Property Taxable Value</vt:lpstr>
      <vt:lpstr>Personal Property Taxable Value</vt:lpstr>
      <vt:lpstr>Central Assessed Taxable Value </vt:lpstr>
      <vt:lpstr>'All Property Taxable Value'!Print_Area</vt:lpstr>
      <vt:lpstr>'Central Assessed Taxable Value '!Print_Area</vt:lpstr>
      <vt:lpstr>'Personal Property Taxable Value'!Print_Area</vt:lpstr>
      <vt:lpstr>'Real Property Taxable Value'!Print_Area</vt:lpstr>
    </vt:vector>
  </TitlesOfParts>
  <Company>Florida Dept.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Dept. of Revenue</dc:creator>
  <cp:lastModifiedBy>Allison Kever</cp:lastModifiedBy>
  <cp:lastPrinted>2011-02-11T15:35:26Z</cp:lastPrinted>
  <dcterms:created xsi:type="dcterms:W3CDTF">2010-08-10T15:50:22Z</dcterms:created>
  <dcterms:modified xsi:type="dcterms:W3CDTF">2025-11-14T18:25:55Z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0x010100211166BEE4B88A42947F6C3C78DF4222</vt:lpwstr>
  </property>
</Properties>
</file>