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Research &amp; Analysis\Data Book Documentation\2025 Data Book\Final\For Review\"/>
    </mc:Choice>
  </mc:AlternateContent>
  <xr:revisionPtr revIDLastSave="0" documentId="13_ncr:1_{2956E580-ACB4-42D8-89C5-7BFD5B4802EC}" xr6:coauthVersionLast="47" xr6:coauthVersionMax="47" xr10:uidLastSave="{00000000-0000-0000-0000-000000000000}"/>
  <bookViews>
    <workbookView xWindow="0" yWindow="90" windowWidth="28710" windowHeight="15525" activeTab="1" xr2:uid="{00000000-000D-0000-FFFF-FFFF00000000}"/>
  </bookViews>
  <sheets>
    <sheet name="Report Index" sheetId="4" r:id="rId1"/>
    <sheet name="Millage Rates" sheetId="1" r:id="rId2"/>
    <sheet name="Taxes Levied" sheetId="2" r:id="rId3"/>
    <sheet name="Tax Roll Reconciliation" sheetId="3" r:id="rId4"/>
  </sheets>
  <definedNames>
    <definedName name="_xlnm._FilterDatabase" localSheetId="1" hidden="1">'Millage Rates'!$A$4:$Q$71</definedName>
    <definedName name="_xlnm._FilterDatabase" localSheetId="2" hidden="1">'Taxes Levied'!$A$4:$Q$73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3" i="3" l="1"/>
  <c r="C73" i="2" l="1"/>
  <c r="B73" i="2"/>
  <c r="D73" i="2"/>
  <c r="E73" i="2"/>
  <c r="F73" i="2"/>
  <c r="G73" i="2"/>
  <c r="I73" i="2"/>
  <c r="J73" i="2"/>
  <c r="K73" i="2"/>
  <c r="L73" i="2"/>
  <c r="M73" i="2"/>
  <c r="E73" i="3"/>
  <c r="C73" i="3"/>
  <c r="D73" i="3"/>
  <c r="F73" i="3"/>
  <c r="G73" i="3"/>
  <c r="H73" i="3"/>
  <c r="I73" i="3"/>
  <c r="J73" i="3"/>
  <c r="K73" i="3"/>
  <c r="L73" i="3"/>
  <c r="M73" i="3"/>
  <c r="N73" i="3"/>
  <c r="B73" i="3"/>
  <c r="N73" i="2" l="1"/>
  <c r="H73" i="2"/>
  <c r="O73" i="2" l="1"/>
</calcChain>
</file>

<file path=xl/sharedStrings.xml><?xml version="1.0" encoding="utf-8"?>
<sst xmlns="http://schemas.openxmlformats.org/spreadsheetml/2006/main" count="271" uniqueCount="117">
  <si>
    <t>County-Wide Levies</t>
  </si>
  <si>
    <t>County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</si>
  <si>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</si>
  <si>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</si>
  <si>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</si>
  <si>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</si>
  <si>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</si>
  <si>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</si>
  <si>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</si>
  <si>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</si>
  <si>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</si>
  <si>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</si>
  <si>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</si>
  <si>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</si>
  <si>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</si>
  <si>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</si>
  <si>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</si>
  <si>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</si>
  <si>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</si>
  <si>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</si>
  <si>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</si>
  <si>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</si>
  <si>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</si>
  <si>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</si>
  <si>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</si>
  <si>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</si>
  <si>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</si>
  <si>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</si>
  <si>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</si>
  <si>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</si>
  <si>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</si>
  <si>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</si>
  <si>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</si>
  <si>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</si>
  <si>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</si>
  <si>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</si>
  <si>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</si>
  <si>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</si>
  <si>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</si>
  <si>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</si>
  <si>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</si>
  <si>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</si>
  <si>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</si>
  <si>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</si>
  <si>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</si>
  <si>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</si>
  <si>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</si>
  <si>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</si>
  <si>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Palm Beach</t>
  </si>
  <si>
    <t>Pasco</t>
  </si>
  <si>
    <t>Pinellas</t>
  </si>
  <si>
    <t>Polk</t>
  </si>
  <si>
    <t>Putnam</t>
  </si>
  <si>
    <t>Saint Johns</t>
  </si>
  <si>
    <t>Saint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</si>
  <si>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</si>
  <si>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</si>
  <si>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</si>
  <si>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</si>
  <si>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</si>
  <si>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</si>
  <si>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</si>
  <si>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</si>
  <si>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</si>
  <si>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</si>
  <si>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</si>
  <si>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MSTU</t>
  </si>
  <si>
    <t>Municipal</t>
  </si>
  <si>
    <t>*Aggregate millage rates calculated by dividing total taxes levied by the county-wide taxable value.</t>
  </si>
  <si>
    <t>School millages are calculated based on school taxable value.</t>
  </si>
  <si>
    <t>Statewide</t>
  </si>
  <si>
    <t>Less Than County-Wide Levies</t>
  </si>
  <si>
    <t>Grand Total</t>
  </si>
  <si>
    <t>County Government Operating</t>
  </si>
  <si>
    <t>County Government Debt Service</t>
  </si>
  <si>
    <t>County Government Dependent Special District</t>
  </si>
  <si>
    <t>School Board Operating</t>
  </si>
  <si>
    <t>School Board Debt Service</t>
  </si>
  <si>
    <t>Independent Special Districts</t>
  </si>
  <si>
    <t>Sub Total (County Wide Millage)</t>
  </si>
  <si>
    <t>Sub Total (Aggregate Millage)</t>
  </si>
  <si>
    <t>Total Millage Rate</t>
  </si>
  <si>
    <t>Millage Rates by County</t>
  </si>
  <si>
    <t>Taxes Levied by County</t>
  </si>
  <si>
    <t>Total</t>
  </si>
  <si>
    <t>As Certified by Property Appraisers</t>
  </si>
  <si>
    <t>Additions or Deductions (-)</t>
  </si>
  <si>
    <t>Collected on Current Tax Roll</t>
  </si>
  <si>
    <t>Total Taxes Levied (1+2)</t>
  </si>
  <si>
    <t>Total Monies Collected</t>
  </si>
  <si>
    <t>Discount Allowed</t>
  </si>
  <si>
    <t>Credit on Collections (5+6)</t>
  </si>
  <si>
    <t>Warrants Pending</t>
  </si>
  <si>
    <t>Sale Certificates Omitted Taxes</t>
  </si>
  <si>
    <t>Errors and Insolvencies</t>
  </si>
  <si>
    <t>Uncollected Taxes Due to Pending Litigation</t>
  </si>
  <si>
    <t>Penalties and Interest on Warrants</t>
  </si>
  <si>
    <t>Over (-) or Under Collected</t>
  </si>
  <si>
    <t>Total Credits</t>
  </si>
  <si>
    <t>Millage and Taxes Levied Report</t>
  </si>
  <si>
    <t>Millage Rates</t>
  </si>
  <si>
    <t>Taxes Levied</t>
  </si>
  <si>
    <t>Tax Roll Reconciliation</t>
  </si>
  <si>
    <t>All other millages calculated based on county taxable value.</t>
  </si>
  <si>
    <t xml:space="preserve">Contact Information: </t>
  </si>
  <si>
    <t xml:space="preserve">Property Tax Oversight, Research &amp; Analysis  </t>
  </si>
  <si>
    <t>Dade</t>
  </si>
  <si>
    <r>
      <t>Reconciliation of Tax Roll Collections</t>
    </r>
    <r>
      <rPr>
        <b/>
        <vertAlign val="superscript"/>
        <sz val="18"/>
        <color indexed="8"/>
        <rFont val="Arial"/>
        <family val="2"/>
      </rPr>
      <t>1</t>
    </r>
  </si>
  <si>
    <r>
      <t>Orange</t>
    </r>
    <r>
      <rPr>
        <vertAlign val="superscript"/>
        <sz val="11"/>
        <rFont val="Arial"/>
        <family val="2"/>
      </rPr>
      <t>2</t>
    </r>
  </si>
  <si>
    <r>
      <t>Osceola</t>
    </r>
    <r>
      <rPr>
        <vertAlign val="superscript"/>
        <sz val="11"/>
        <rFont val="Arial"/>
        <family val="2"/>
      </rPr>
      <t>2</t>
    </r>
  </si>
  <si>
    <r>
      <rPr>
        <vertAlign val="superscript"/>
        <sz val="11"/>
        <color indexed="8"/>
        <rFont val="Arial"/>
        <family val="2"/>
      </rPr>
      <t>1</t>
    </r>
    <r>
      <rPr>
        <sz val="11"/>
        <color indexed="8"/>
        <rFont val="Arial"/>
        <family val="2"/>
      </rPr>
      <t>In some counties warrants and penalty data may be reported in the over/under collected column.</t>
    </r>
  </si>
  <si>
    <r>
      <t>Orange</t>
    </r>
    <r>
      <rPr>
        <vertAlign val="superscript"/>
        <sz val="11"/>
        <color indexed="8"/>
        <rFont val="Arial"/>
        <family val="2"/>
      </rPr>
      <t>1</t>
    </r>
  </si>
  <si>
    <r>
      <t>Osceola</t>
    </r>
    <r>
      <rPr>
        <vertAlign val="superscript"/>
        <sz val="11"/>
        <color indexed="8"/>
        <rFont val="Arial"/>
        <family val="2"/>
      </rPr>
      <t>1</t>
    </r>
  </si>
  <si>
    <t>PTOResearchAnalysis@floridarevenue.com</t>
  </si>
  <si>
    <t>2025 Report - Collections of 2024 Tax Roll Levies</t>
  </si>
  <si>
    <t>Data Extract: November 2025</t>
  </si>
  <si>
    <t>Percent Increase 2025 Over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</si>
</sst>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0"/>
  </numFmts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u/>
      <sz val="11"/>
      <color indexed="12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</font>
    <font>
      <i/>
      <sz val="11"/>
      <name val="Arial"/>
      <family val="2"/>
    </font>
    <font>
      <sz val="11"/>
      <name val="Arial"/>
      <family val="2"/>
    </font>
    <font>
      <b/>
      <vertAlign val="superscript"/>
      <sz val="18"/>
      <color indexed="8"/>
      <name val="Arial"/>
      <family val="2"/>
    </font>
    <font>
      <b/>
      <sz val="11"/>
      <name val="Arial"/>
      <family val="2"/>
    </font>
    <font>
      <vertAlign val="superscript"/>
      <sz val="11"/>
      <name val="Arial"/>
      <family val="2"/>
    </font>
    <font>
      <vertAlign val="superscript"/>
      <sz val="11"/>
      <color indexed="8"/>
      <name val="Arial"/>
      <family val="2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8" fillId="0" borderId="0"/>
    <xf numFmtId="9" fontId="1" fillId="0" borderId="0" applyFont="0" applyFill="0" applyBorder="0" applyAlignment="0" applyProtection="0"/>
  </cellStyleXfs>
  <cellXfs count="104">
    <xf numFmtId="0" fontId="0" fillId="0" borderId="0" xfId="0"/>
    <xf numFmtId="0" fontId="2" fillId="0" borderId="1" xfId="0" applyFont="1" applyBorder="1" applyAlignment="1">
      <alignment horizontal="left" vertical="center"/>
    </xf>
    <xf numFmtId="0" fontId="4" fillId="0" borderId="0" xfId="0" applyFont="1"/>
    <xf numFmtId="0" fontId="3" fillId="0" borderId="0" xfId="0" applyFont="1"/>
    <xf numFmtId="0" fontId="10" fillId="0" borderId="0" xfId="0" applyFont="1"/>
    <xf numFmtId="0" fontId="11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7" fillId="2" borderId="3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 wrapText="1"/>
    </xf>
    <xf numFmtId="0" fontId="7" fillId="2" borderId="5" xfId="3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7" fillId="0" borderId="0" xfId="0" applyFont="1" applyBorder="1"/>
    <xf numFmtId="0" fontId="17" fillId="0" borderId="0" xfId="0" applyFont="1" applyFill="1"/>
    <xf numFmtId="0" fontId="4" fillId="0" borderId="1" xfId="0" applyFont="1" applyBorder="1" applyAlignment="1">
      <alignment horizontal="left" vertical="center"/>
    </xf>
    <xf numFmtId="0" fontId="11" fillId="0" borderId="0" xfId="3" applyFont="1"/>
    <xf numFmtId="0" fontId="4" fillId="0" borderId="0" xfId="0" applyFont="1" applyBorder="1" applyAlignment="1">
      <alignment horizontal="left" vertical="center"/>
    </xf>
    <xf numFmtId="0" fontId="11" fillId="0" borderId="6" xfId="3" applyFont="1" applyBorder="1"/>
    <xf numFmtId="4" fontId="11" fillId="0" borderId="7" xfId="3" applyNumberFormat="1" applyFont="1" applyBorder="1"/>
    <xf numFmtId="4" fontId="11" fillId="0" borderId="8" xfId="3" applyNumberFormat="1" applyFont="1" applyBorder="1"/>
    <xf numFmtId="4" fontId="11" fillId="0" borderId="9" xfId="3" applyNumberFormat="1" applyFont="1" applyBorder="1"/>
    <xf numFmtId="4" fontId="11" fillId="0" borderId="10" xfId="3" applyNumberFormat="1" applyFont="1" applyBorder="1"/>
    <xf numFmtId="4" fontId="11" fillId="0" borderId="7" xfId="1" applyNumberFormat="1" applyFont="1" applyBorder="1"/>
    <xf numFmtId="0" fontId="13" fillId="2" borderId="11" xfId="3" applyFont="1" applyFill="1" applyBorder="1"/>
    <xf numFmtId="4" fontId="13" fillId="2" borderId="12" xfId="3" applyNumberFormat="1" applyFont="1" applyFill="1" applyBorder="1"/>
    <xf numFmtId="4" fontId="13" fillId="2" borderId="13" xfId="3" applyNumberFormat="1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14" xfId="0" applyFont="1" applyBorder="1" applyAlignment="1">
      <alignment horizontal="left"/>
    </xf>
    <xf numFmtId="3" fontId="3" fillId="0" borderId="15" xfId="0" applyNumberFormat="1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3" fontId="3" fillId="0" borderId="14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3" fontId="3" fillId="0" borderId="16" xfId="0" applyNumberFormat="1" applyFont="1" applyBorder="1" applyAlignment="1">
      <alignment horizontal="right"/>
    </xf>
    <xf numFmtId="3" fontId="3" fillId="0" borderId="17" xfId="0" applyNumberFormat="1" applyFont="1" applyBorder="1" applyAlignment="1">
      <alignment horizontal="right"/>
    </xf>
    <xf numFmtId="3" fontId="3" fillId="0" borderId="18" xfId="0" applyNumberFormat="1" applyFont="1" applyBorder="1" applyAlignment="1">
      <alignment horizontal="right"/>
    </xf>
    <xf numFmtId="3" fontId="3" fillId="0" borderId="19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3" fontId="3" fillId="0" borderId="20" xfId="0" applyNumberFormat="1" applyFont="1" applyFill="1" applyBorder="1" applyAlignment="1">
      <alignment horizontal="right"/>
    </xf>
    <xf numFmtId="3" fontId="3" fillId="0" borderId="21" xfId="0" applyNumberFormat="1" applyFont="1" applyBorder="1" applyAlignment="1">
      <alignment horizontal="right"/>
    </xf>
    <xf numFmtId="3" fontId="3" fillId="0" borderId="11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0" fontId="3" fillId="0" borderId="21" xfId="0" applyFont="1" applyBorder="1" applyAlignment="1">
      <alignment horizontal="left"/>
    </xf>
    <xf numFmtId="0" fontId="6" fillId="2" borderId="2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3" fontId="3" fillId="0" borderId="14" xfId="0" applyNumberFormat="1" applyFont="1" applyBorder="1" applyAlignment="1">
      <alignment horizontal="left"/>
    </xf>
    <xf numFmtId="3" fontId="3" fillId="0" borderId="21" xfId="0" applyNumberFormat="1" applyFont="1" applyFill="1" applyBorder="1" applyAlignment="1">
      <alignment horizontal="left"/>
    </xf>
    <xf numFmtId="164" fontId="3" fillId="0" borderId="15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64" fontId="3" fillId="0" borderId="14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3" fillId="0" borderId="19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64" fontId="3" fillId="0" borderId="20" xfId="0" applyNumberFormat="1" applyFont="1" applyBorder="1" applyAlignment="1">
      <alignment horizontal="right"/>
    </xf>
    <xf numFmtId="164" fontId="3" fillId="0" borderId="21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4" fontId="11" fillId="0" borderId="15" xfId="3" applyNumberFormat="1" applyFont="1" applyBorder="1"/>
    <xf numFmtId="0" fontId="19" fillId="0" borderId="0" xfId="2" applyFont="1" applyAlignment="1" applyProtection="1"/>
    <xf numFmtId="10" fontId="3" fillId="0" borderId="8" xfId="4" applyNumberFormat="1" applyFont="1" applyBorder="1" applyAlignment="1">
      <alignment horizontal="right"/>
    </xf>
    <xf numFmtId="10" fontId="17" fillId="0" borderId="0" xfId="4" applyNumberFormat="1" applyFont="1"/>
    <xf numFmtId="10" fontId="17" fillId="0" borderId="0" xfId="0" applyNumberFormat="1" applyFont="1"/>
    <xf numFmtId="2" fontId="3" fillId="0" borderId="13" xfId="4" applyNumberFormat="1" applyFont="1" applyBorder="1" applyAlignment="1">
      <alignment horizontal="right"/>
    </xf>
    <xf numFmtId="0" fontId="6" fillId="0" borderId="27" xfId="0" applyFont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left"/>
    </xf>
    <xf numFmtId="3" fontId="3" fillId="0" borderId="22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3" fontId="3" fillId="0" borderId="23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4" fontId="3" fillId="0" borderId="8" xfId="0" applyNumberFormat="1" applyFont="1" applyBorder="1" applyAlignment="1">
      <alignment horizontal="right"/>
    </xf>
    <xf numFmtId="3" fontId="3" fillId="0" borderId="14" xfId="0" applyNumberFormat="1" applyFont="1" applyFill="1" applyBorder="1" applyAlignment="1">
      <alignment horizontal="left"/>
    </xf>
    <xf numFmtId="3" fontId="3" fillId="0" borderId="15" xfId="0" applyNumberFormat="1" applyFont="1" applyFill="1" applyBorder="1" applyAlignment="1">
      <alignment horizontal="right"/>
    </xf>
    <xf numFmtId="3" fontId="3" fillId="0" borderId="7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3" fontId="3" fillId="0" borderId="14" xfId="0" applyNumberFormat="1" applyFont="1" applyFill="1" applyBorder="1" applyAlignment="1">
      <alignment horizontal="right"/>
    </xf>
    <xf numFmtId="3" fontId="3" fillId="0" borderId="6" xfId="0" applyNumberFormat="1" applyFont="1" applyFill="1" applyBorder="1" applyAlignment="1">
      <alignment horizontal="right"/>
    </xf>
    <xf numFmtId="4" fontId="3" fillId="0" borderId="8" xfId="0" applyNumberFormat="1" applyFont="1" applyFill="1" applyBorder="1" applyAlignment="1">
      <alignment horizontal="right"/>
    </xf>
    <xf numFmtId="10" fontId="17" fillId="0" borderId="0" xfId="4" applyNumberFormat="1" applyFont="1" applyFill="1"/>
    <xf numFmtId="0" fontId="3" fillId="0" borderId="14" xfId="0" applyFont="1" applyFill="1" applyBorder="1" applyAlignment="1">
      <alignment horizontal="left"/>
    </xf>
    <xf numFmtId="164" fontId="3" fillId="0" borderId="15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164" fontId="3" fillId="0" borderId="9" xfId="0" applyNumberFormat="1" applyFont="1" applyFill="1" applyBorder="1" applyAlignment="1">
      <alignment horizontal="right"/>
    </xf>
    <xf numFmtId="164" fontId="3" fillId="0" borderId="14" xfId="0" applyNumberFormat="1" applyFont="1" applyFill="1" applyBorder="1" applyAlignment="1">
      <alignment horizontal="right"/>
    </xf>
    <xf numFmtId="164" fontId="3" fillId="0" borderId="6" xfId="0" applyNumberFormat="1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0" fontId="5" fillId="0" borderId="0" xfId="2" applyFont="1" applyAlignment="1" applyProtection="1">
      <alignment horizontal="left"/>
    </xf>
    <xf numFmtId="0" fontId="4" fillId="2" borderId="24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</cellXfs>
  <cellStyles count="5">
    <cellStyle name="Comma" xfId="1" builtinId="3"/>
    <cellStyle name="Hyperlink" xfId="2" builtinId="8"/>
    <cellStyle name="Normal" xfId="0" builtinId="0"/>
    <cellStyle name="Normal_Sheet3" xfId="3" xr:uid="{00000000-0005-0000-0000-000003000000}"/>
    <cellStyle name="Percent" xfId="4" builtinId="5"/>
  </cellStyles>
  <dxfs count="3"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TOResearchAnalysis@floridarevenue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5"/>
  <sheetViews>
    <sheetView workbookViewId="0"/>
  </sheetViews>
  <sheetFormatPr defaultRowHeight="14.25" x14ac:dyDescent="0.2"/>
  <cols>
    <col min="1" max="16384" width="9.140625" style="3"/>
  </cols>
  <sheetData>
    <row r="2" spans="1:8" ht="15" x14ac:dyDescent="0.25">
      <c r="A2" s="2" t="s">
        <v>99</v>
      </c>
    </row>
    <row r="4" spans="1:8" x14ac:dyDescent="0.2">
      <c r="B4" s="100" t="s">
        <v>100</v>
      </c>
      <c r="C4" s="100"/>
      <c r="D4" s="100"/>
      <c r="E4" s="100"/>
      <c r="F4" s="100"/>
      <c r="G4" s="100"/>
      <c r="H4" s="100"/>
    </row>
    <row r="6" spans="1:8" x14ac:dyDescent="0.2">
      <c r="B6" s="100" t="s">
        <v>101</v>
      </c>
      <c r="C6" s="100"/>
      <c r="D6" s="100"/>
      <c r="E6" s="100"/>
      <c r="F6" s="100"/>
      <c r="G6" s="100"/>
      <c r="H6" s="100"/>
    </row>
    <row r="8" spans="1:8" x14ac:dyDescent="0.2">
      <c r="B8" s="100" t="s">
        <v>102</v>
      </c>
      <c r="C8" s="100"/>
      <c r="D8" s="100"/>
      <c r="E8" s="100"/>
      <c r="F8" s="100"/>
      <c r="G8" s="100"/>
      <c r="H8" s="100"/>
    </row>
    <row r="14" spans="1:8" x14ac:dyDescent="0.2">
      <c r="A14" s="4" t="s">
        <v>104</v>
      </c>
      <c r="B14" s="5"/>
      <c r="C14" s="5"/>
      <c r="D14" s="4" t="s">
        <v>105</v>
      </c>
      <c r="E14" s="5"/>
      <c r="F14" s="5"/>
      <c r="G14" s="5"/>
      <c r="H14" s="5"/>
    </row>
    <row r="15" spans="1:8" x14ac:dyDescent="0.2">
      <c r="A15" s="5"/>
      <c r="B15" s="5"/>
      <c r="C15" s="5"/>
      <c r="D15" s="65" t="s">
        <v>113</v>
      </c>
      <c r="E15" s="5"/>
      <c r="F15" s="5"/>
      <c r="G15" s="5"/>
      <c r="H15" s="5"/>
    </row>
  </sheetData>
  <mergeCells count="3">
    <mergeCell ref="B4:H4"/>
    <mergeCell ref="B6:H6"/>
    <mergeCell ref="B8:H8"/>
  </mergeCells>
  <phoneticPr fontId="9" type="noConversion"/>
  <hyperlinks>
    <hyperlink ref="B4:H4" location="'Millage Rates'!A1" display="Millage Rates" xr:uid="{00000000-0004-0000-0000-000000000000}"/>
    <hyperlink ref="B6:H6" location="'Taxes Levied'!A1" display="Taxes Levied" xr:uid="{00000000-0004-0000-0000-000001000000}"/>
    <hyperlink ref="B8:H8" location="'Tax Roll Reconciliation'!A1" display="Tax Roll Reconciliation" xr:uid="{00000000-0004-0000-0000-000002000000}"/>
    <hyperlink ref="D15" r:id="rId1" xr:uid="{00000000-0004-0000-0000-000003000000}"/>
  </hyperlinks>
  <pageMargins left="0.75" right="0.75" top="1" bottom="1" header="0.5" footer="0.5"/>
  <pageSetup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9"/>
  <sheetViews>
    <sheetView tabSelected="1" workbookViewId="0">
      <pane ySplit="4" topLeftCell="A20" activePane="bottomLeft" state="frozen"/>
      <selection pane="bottomLeft" activeCell="A20" sqref="A20:XFD20"/>
    </sheetView>
  </sheetViews>
  <sheetFormatPr defaultRowHeight="14.25" x14ac:dyDescent="0.2"/>
  <cols>
    <col min="1" max="1" width="17.7109375" style="3" customWidth="1"/>
    <col min="2" max="2" width="13.5703125" style="3" bestFit="1" customWidth="1"/>
    <col min="3" max="3" width="13.140625" style="3" customWidth="1"/>
    <col min="4" max="4" width="13.42578125" style="3" customWidth="1"/>
    <col min="5" max="5" width="14" style="3" bestFit="1" customWidth="1"/>
    <col min="6" max="6" width="12.5703125" style="3" bestFit="1" customWidth="1"/>
    <col min="7" max="7" width="12.85546875" style="3" bestFit="1" customWidth="1"/>
    <col min="8" max="8" width="14" style="3" bestFit="1" customWidth="1"/>
    <col min="9" max="9" width="12.42578125" style="3" bestFit="1" customWidth="1"/>
    <col min="10" max="10" width="13.42578125" style="3" customWidth="1"/>
    <col min="11" max="11" width="12.7109375" style="3" bestFit="1" customWidth="1"/>
    <col min="12" max="12" width="12" style="3" bestFit="1" customWidth="1"/>
    <col min="13" max="13" width="12.85546875" style="3" bestFit="1" customWidth="1"/>
    <col min="14" max="14" width="13.5703125" style="3" bestFit="1" customWidth="1"/>
    <col min="15" max="15" width="13.85546875" style="3" bestFit="1" customWidth="1"/>
    <col min="16" max="16" width="10" style="8" bestFit="1" customWidth="1"/>
    <col min="17" max="17" width="13.7109375" style="8" bestFit="1" customWidth="1"/>
    <col min="18" max="16384" width="9.140625" style="8"/>
  </cols>
  <sheetData>
    <row r="1" spans="1:16" ht="23.25" x14ac:dyDescent="0.2">
      <c r="A1" s="1" t="s">
        <v>82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14"/>
    </row>
    <row r="2" spans="1:16" ht="15.75" thickBot="1" x14ac:dyDescent="0.25">
      <c r="A2" s="16">
        <v>2025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14"/>
    </row>
    <row r="3" spans="1:16" ht="15.75" thickBot="1" x14ac:dyDescent="0.3">
      <c r="A3" s="16"/>
      <c r="B3" s="101" t="s">
        <v>0</v>
      </c>
      <c r="C3" s="102"/>
      <c r="D3" s="102"/>
      <c r="E3" s="102"/>
      <c r="F3" s="102"/>
      <c r="G3" s="103"/>
      <c r="H3" s="29"/>
      <c r="I3" s="101" t="s">
        <v>71</v>
      </c>
      <c r="J3" s="102"/>
      <c r="K3" s="102"/>
      <c r="L3" s="102"/>
      <c r="M3" s="103"/>
      <c r="N3" s="29"/>
      <c r="O3" s="29"/>
      <c r="P3" s="14"/>
    </row>
    <row r="4" spans="1:16" s="9" customFormat="1" ht="63.75" x14ac:dyDescent="0.2">
      <c r="A4" s="6" t="s">
        <v>1</v>
      </c>
      <c r="B4" s="47" t="s">
        <v>73</v>
      </c>
      <c r="C4" s="48" t="s">
        <v>74</v>
      </c>
      <c r="D4" s="48" t="s">
        <v>75</v>
      </c>
      <c r="E4" s="48" t="s">
        <v>76</v>
      </c>
      <c r="F4" s="48" t="s">
        <v>77</v>
      </c>
      <c r="G4" s="49" t="s">
        <v>78</v>
      </c>
      <c r="H4" s="6" t="s">
        <v>79</v>
      </c>
      <c r="I4" s="47" t="s">
        <v>73</v>
      </c>
      <c r="J4" s="48" t="s">
        <v>75</v>
      </c>
      <c r="K4" s="48" t="s">
        <v>78</v>
      </c>
      <c r="L4" s="48" t="s">
        <v>66</v>
      </c>
      <c r="M4" s="49" t="s">
        <v>67</v>
      </c>
      <c r="N4" s="7" t="s">
        <v>80</v>
      </c>
      <c r="O4" s="13" t="s">
        <v>81</v>
      </c>
    </row>
    <row r="5" spans="1:16" ht="14.25" customHeight="1" x14ac:dyDescent="0.2">
      <c r="A5" s="31" t="s">
        <v>2</v>
      </c>
      <c r="B5" s="52">
        <v>7.6</v>
      </c>
      <c r="C5" s="53"/>
      <c r="D5" s="53"/>
      <c r="E5" s="53">
        <v>6.2510000000000003</v>
      </c>
      <c r="F5" s="53"/>
      <c r="G5" s="54">
        <v>1.3874</v>
      </c>
      <c r="H5" s="55">
        <v>15.2384</v>
      </c>
      <c r="I5" s="52"/>
      <c r="J5" s="53"/>
      <c r="K5" s="53">
        <v>0.2107</v>
      </c>
      <c r="L5" s="53">
        <v>1.4492</v>
      </c>
      <c r="M5" s="54">
        <v>3.9910999999999999</v>
      </c>
      <c r="N5" s="56">
        <v>5.6509999999999998</v>
      </c>
      <c r="O5" s="57">
        <v>20.889399999999998</v>
      </c>
    </row>
    <row r="6" spans="1:16" ht="14.25" customHeight="1" x14ac:dyDescent="0.2">
      <c r="A6" s="31" t="s">
        <v>3</v>
      </c>
      <c r="B6" s="52">
        <v>7.2915999999999999</v>
      </c>
      <c r="C6" s="53"/>
      <c r="D6" s="53"/>
      <c r="E6" s="53">
        <v>5.3250000000000002</v>
      </c>
      <c r="F6" s="53"/>
      <c r="G6" s="54">
        <v>0.85570000000000002</v>
      </c>
      <c r="H6" s="55">
        <v>13.472300000000001</v>
      </c>
      <c r="I6" s="52"/>
      <c r="J6" s="53"/>
      <c r="K6" s="53">
        <v>0.18329999999999999</v>
      </c>
      <c r="L6" s="53"/>
      <c r="M6" s="54">
        <v>0.95750000000000002</v>
      </c>
      <c r="N6" s="56">
        <v>1.1408</v>
      </c>
      <c r="O6" s="57">
        <v>14.613099999999999</v>
      </c>
    </row>
    <row r="7" spans="1:16" ht="14.25" customHeight="1" x14ac:dyDescent="0.2">
      <c r="A7" s="31" t="s">
        <v>4</v>
      </c>
      <c r="B7" s="52">
        <v>5.4362000000000004</v>
      </c>
      <c r="C7" s="53"/>
      <c r="D7" s="53"/>
      <c r="E7" s="53">
        <v>5.3369999999999997</v>
      </c>
      <c r="F7" s="53"/>
      <c r="G7" s="54">
        <v>2.07E-2</v>
      </c>
      <c r="H7" s="55">
        <v>10.793900000000001</v>
      </c>
      <c r="I7" s="52">
        <v>8.6099999999999996E-2</v>
      </c>
      <c r="J7" s="53"/>
      <c r="K7" s="53">
        <v>6.5299999999999997E-2</v>
      </c>
      <c r="L7" s="53">
        <v>0.58750000000000002</v>
      </c>
      <c r="M7" s="54">
        <v>1.1637999999999999</v>
      </c>
      <c r="N7" s="56">
        <v>1.9027000000000001</v>
      </c>
      <c r="O7" s="57">
        <v>12.6966</v>
      </c>
    </row>
    <row r="8" spans="1:16" ht="14.25" customHeight="1" x14ac:dyDescent="0.2">
      <c r="A8" s="31" t="s">
        <v>5</v>
      </c>
      <c r="B8" s="52">
        <v>10</v>
      </c>
      <c r="C8" s="53"/>
      <c r="D8" s="53"/>
      <c r="E8" s="53">
        <v>5.3659999999999997</v>
      </c>
      <c r="F8" s="53"/>
      <c r="G8" s="54"/>
      <c r="H8" s="55">
        <v>15.366</v>
      </c>
      <c r="I8" s="52"/>
      <c r="J8" s="53"/>
      <c r="K8" s="53">
        <v>0.27560000000000001</v>
      </c>
      <c r="L8" s="53"/>
      <c r="M8" s="54">
        <v>0.93159999999999998</v>
      </c>
      <c r="N8" s="56">
        <v>1.2072000000000001</v>
      </c>
      <c r="O8" s="57">
        <v>16.5732</v>
      </c>
    </row>
    <row r="9" spans="1:16" ht="14.25" customHeight="1" x14ac:dyDescent="0.2">
      <c r="A9" s="31" t="s">
        <v>6</v>
      </c>
      <c r="B9" s="52">
        <v>2.8643000000000001</v>
      </c>
      <c r="C9" s="53"/>
      <c r="D9" s="53">
        <v>0.53149999999999997</v>
      </c>
      <c r="E9" s="53">
        <v>5.31</v>
      </c>
      <c r="F9" s="53"/>
      <c r="G9" s="54">
        <v>0.20630000000000001</v>
      </c>
      <c r="H9" s="55">
        <v>8.9121000000000006</v>
      </c>
      <c r="I9" s="52"/>
      <c r="J9" s="53">
        <v>0.30399999999999999</v>
      </c>
      <c r="K9" s="53">
        <v>8.9599999999999999E-2</v>
      </c>
      <c r="L9" s="53">
        <v>0.85170000000000001</v>
      </c>
      <c r="M9" s="54">
        <v>3.6095000000000002</v>
      </c>
      <c r="N9" s="56">
        <v>4.8548</v>
      </c>
      <c r="O9" s="57">
        <v>13.7669</v>
      </c>
    </row>
    <row r="10" spans="1:16" ht="14.25" customHeight="1" x14ac:dyDescent="0.2">
      <c r="A10" s="31" t="s">
        <v>7</v>
      </c>
      <c r="B10" s="52">
        <v>5.6657999999999999</v>
      </c>
      <c r="C10" s="53"/>
      <c r="D10" s="53"/>
      <c r="E10" s="53">
        <v>6.32</v>
      </c>
      <c r="F10" s="53">
        <v>0.16450000000000001</v>
      </c>
      <c r="G10" s="54">
        <v>0.70709999999999995</v>
      </c>
      <c r="H10" s="55">
        <v>12.8574</v>
      </c>
      <c r="I10" s="52"/>
      <c r="J10" s="53">
        <v>9.2999999999999992E-3</v>
      </c>
      <c r="K10" s="53">
        <v>0.92559999999999998</v>
      </c>
      <c r="L10" s="53">
        <v>2.4199999999999999E-2</v>
      </c>
      <c r="M10" s="54">
        <v>6.0472999999999999</v>
      </c>
      <c r="N10" s="56">
        <v>7.0064000000000002</v>
      </c>
      <c r="O10" s="57">
        <v>19.863800000000001</v>
      </c>
    </row>
    <row r="11" spans="1:16" ht="14.25" customHeight="1" x14ac:dyDescent="0.2">
      <c r="A11" s="31" t="s">
        <v>8</v>
      </c>
      <c r="B11" s="52">
        <v>9.9</v>
      </c>
      <c r="C11" s="53"/>
      <c r="D11" s="53"/>
      <c r="E11" s="53">
        <v>5.2229999999999999</v>
      </c>
      <c r="F11" s="53"/>
      <c r="G11" s="54">
        <v>2.07E-2</v>
      </c>
      <c r="H11" s="55">
        <v>15.143700000000001</v>
      </c>
      <c r="I11" s="52"/>
      <c r="J11" s="53"/>
      <c r="K11" s="53"/>
      <c r="L11" s="53"/>
      <c r="M11" s="54">
        <v>0.1903</v>
      </c>
      <c r="N11" s="56">
        <v>0.1903</v>
      </c>
      <c r="O11" s="57">
        <v>15.334</v>
      </c>
    </row>
    <row r="12" spans="1:16" ht="14.25" customHeight="1" x14ac:dyDescent="0.2">
      <c r="A12" s="31" t="s">
        <v>9</v>
      </c>
      <c r="B12" s="52">
        <v>6.2393999999999998</v>
      </c>
      <c r="C12" s="53"/>
      <c r="D12" s="53"/>
      <c r="E12" s="53">
        <v>6.4960000000000004</v>
      </c>
      <c r="F12" s="53"/>
      <c r="G12" s="54">
        <v>3.9399999999999998E-2</v>
      </c>
      <c r="H12" s="55">
        <v>12.774800000000001</v>
      </c>
      <c r="I12" s="52"/>
      <c r="J12" s="53"/>
      <c r="K12" s="53">
        <v>0.23280000000000001</v>
      </c>
      <c r="L12" s="53">
        <v>2.0827</v>
      </c>
      <c r="M12" s="54">
        <v>0.58599999999999997</v>
      </c>
      <c r="N12" s="56">
        <v>2.9015</v>
      </c>
      <c r="O12" s="57">
        <v>15.676299999999999</v>
      </c>
    </row>
    <row r="13" spans="1:16" ht="14.25" customHeight="1" x14ac:dyDescent="0.2">
      <c r="A13" s="31" t="s">
        <v>10</v>
      </c>
      <c r="B13" s="52">
        <v>8.0321999999999996</v>
      </c>
      <c r="C13" s="53"/>
      <c r="D13" s="53">
        <v>0.31469999999999998</v>
      </c>
      <c r="E13" s="53">
        <v>5.351</v>
      </c>
      <c r="F13" s="53"/>
      <c r="G13" s="54">
        <v>0.55389999999999995</v>
      </c>
      <c r="H13" s="55">
        <v>14.251799999999999</v>
      </c>
      <c r="I13" s="52"/>
      <c r="J13" s="53"/>
      <c r="K13" s="53">
        <v>6.5199999999999994E-2</v>
      </c>
      <c r="L13" s="53">
        <v>0.52629999999999999</v>
      </c>
      <c r="M13" s="54">
        <v>0.63249999999999995</v>
      </c>
      <c r="N13" s="56">
        <v>1.224</v>
      </c>
      <c r="O13" s="57">
        <v>15.4758</v>
      </c>
    </row>
    <row r="14" spans="1:16" ht="14.25" customHeight="1" x14ac:dyDescent="0.2">
      <c r="A14" s="31" t="s">
        <v>11</v>
      </c>
      <c r="B14" s="52">
        <v>5.5471000000000004</v>
      </c>
      <c r="C14" s="53"/>
      <c r="D14" s="53"/>
      <c r="E14" s="53">
        <v>6.2720000000000002</v>
      </c>
      <c r="F14" s="53"/>
      <c r="G14" s="54">
        <v>0.17929999999999999</v>
      </c>
      <c r="H14" s="55">
        <v>11.9984</v>
      </c>
      <c r="I14" s="52"/>
      <c r="J14" s="53"/>
      <c r="K14" s="53"/>
      <c r="L14" s="53">
        <v>2.839</v>
      </c>
      <c r="M14" s="54">
        <v>0.50919999999999999</v>
      </c>
      <c r="N14" s="56">
        <v>3.3481999999999998</v>
      </c>
      <c r="O14" s="57">
        <v>15.3466</v>
      </c>
    </row>
    <row r="15" spans="1:16" ht="14.25" customHeight="1" x14ac:dyDescent="0.2">
      <c r="A15" s="31" t="s">
        <v>12</v>
      </c>
      <c r="B15" s="52">
        <v>3.2202999999999999</v>
      </c>
      <c r="C15" s="53"/>
      <c r="D15" s="53">
        <v>2.46E-2</v>
      </c>
      <c r="E15" s="53">
        <v>4.2489999999999997</v>
      </c>
      <c r="F15" s="53"/>
      <c r="G15" s="54">
        <v>0.19259999999999999</v>
      </c>
      <c r="H15" s="55">
        <v>7.6864999999999997</v>
      </c>
      <c r="I15" s="52"/>
      <c r="J15" s="53"/>
      <c r="K15" s="53">
        <v>1.1407</v>
      </c>
      <c r="L15" s="53">
        <v>0.52149999999999996</v>
      </c>
      <c r="M15" s="54">
        <v>0.4698</v>
      </c>
      <c r="N15" s="56">
        <v>2.1320000000000001</v>
      </c>
      <c r="O15" s="57">
        <v>9.8185000000000002</v>
      </c>
    </row>
    <row r="16" spans="1:16" ht="14.25" customHeight="1" x14ac:dyDescent="0.2">
      <c r="A16" s="31" t="s">
        <v>13</v>
      </c>
      <c r="B16" s="52">
        <v>7.8150000000000004</v>
      </c>
      <c r="C16" s="53"/>
      <c r="D16" s="53"/>
      <c r="E16" s="53">
        <v>5.3490000000000002</v>
      </c>
      <c r="F16" s="53"/>
      <c r="G16" s="54">
        <v>0.28129999999999999</v>
      </c>
      <c r="H16" s="55">
        <v>13.4453</v>
      </c>
      <c r="I16" s="52"/>
      <c r="J16" s="53"/>
      <c r="K16" s="53"/>
      <c r="L16" s="53"/>
      <c r="M16" s="54">
        <v>1.2387999999999999</v>
      </c>
      <c r="N16" s="56">
        <v>1.2387999999999999</v>
      </c>
      <c r="O16" s="57">
        <v>14.684100000000001</v>
      </c>
    </row>
    <row r="17" spans="1:15" ht="14.25" customHeight="1" x14ac:dyDescent="0.2">
      <c r="A17" s="31" t="s">
        <v>106</v>
      </c>
      <c r="B17" s="52">
        <v>4.5739999999999998</v>
      </c>
      <c r="C17" s="53">
        <v>0.41710000000000003</v>
      </c>
      <c r="D17" s="53"/>
      <c r="E17" s="53">
        <v>6.4989999999999997</v>
      </c>
      <c r="F17" s="53">
        <v>0.13400000000000001</v>
      </c>
      <c r="G17" s="54">
        <v>0.72089999999999999</v>
      </c>
      <c r="H17" s="55">
        <v>12.345000000000001</v>
      </c>
      <c r="I17" s="52">
        <v>0.50570000000000004</v>
      </c>
      <c r="J17" s="53">
        <v>1.6016999999999999</v>
      </c>
      <c r="K17" s="53">
        <v>2.4799999999999999E-2</v>
      </c>
      <c r="L17" s="53"/>
      <c r="M17" s="54">
        <v>4.0121000000000002</v>
      </c>
      <c r="N17" s="56">
        <v>6.1443000000000003</v>
      </c>
      <c r="O17" s="57">
        <v>18.4893</v>
      </c>
    </row>
    <row r="18" spans="1:15" ht="14.25" customHeight="1" x14ac:dyDescent="0.2">
      <c r="A18" s="31" t="s">
        <v>14</v>
      </c>
      <c r="B18" s="52">
        <v>6.8674999999999997</v>
      </c>
      <c r="C18" s="53"/>
      <c r="D18" s="53"/>
      <c r="E18" s="53">
        <v>5.2809999999999997</v>
      </c>
      <c r="F18" s="53"/>
      <c r="G18" s="54">
        <v>0.18310000000000001</v>
      </c>
      <c r="H18" s="55">
        <v>12.3316</v>
      </c>
      <c r="I18" s="52"/>
      <c r="J18" s="53"/>
      <c r="K18" s="53"/>
      <c r="L18" s="53">
        <v>2.5821999999999998</v>
      </c>
      <c r="M18" s="54">
        <v>1.0181</v>
      </c>
      <c r="N18" s="56">
        <v>3.6002999999999998</v>
      </c>
      <c r="O18" s="57">
        <v>15.931900000000001</v>
      </c>
    </row>
    <row r="19" spans="1:15" ht="14.25" customHeight="1" x14ac:dyDescent="0.2">
      <c r="A19" s="31" t="s">
        <v>15</v>
      </c>
      <c r="B19" s="52">
        <v>10</v>
      </c>
      <c r="C19" s="53"/>
      <c r="D19" s="53"/>
      <c r="E19" s="53">
        <v>5.41</v>
      </c>
      <c r="F19" s="53"/>
      <c r="G19" s="54">
        <v>0.28120000000000001</v>
      </c>
      <c r="H19" s="55">
        <v>15.6912</v>
      </c>
      <c r="I19" s="52"/>
      <c r="J19" s="53"/>
      <c r="K19" s="53"/>
      <c r="L19" s="53">
        <v>3.6873999999999998</v>
      </c>
      <c r="M19" s="54">
        <v>0.49459999999999998</v>
      </c>
      <c r="N19" s="56">
        <v>4.1820000000000004</v>
      </c>
      <c r="O19" s="57">
        <v>19.873200000000001</v>
      </c>
    </row>
    <row r="20" spans="1:15" s="15" customFormat="1" ht="14.25" customHeight="1" x14ac:dyDescent="0.2">
      <c r="A20" s="93" t="s">
        <v>16</v>
      </c>
      <c r="B20" s="94"/>
      <c r="C20" s="95"/>
      <c r="D20" s="95"/>
      <c r="E20" s="95">
        <v>5.34</v>
      </c>
      <c r="F20" s="95">
        <v>1</v>
      </c>
      <c r="G20" s="96">
        <v>0.20810000000000001</v>
      </c>
      <c r="H20" s="97">
        <v>6.5480999999999998</v>
      </c>
      <c r="I20" s="94">
        <v>11.0123</v>
      </c>
      <c r="J20" s="95"/>
      <c r="K20" s="95"/>
      <c r="L20" s="95"/>
      <c r="M20" s="96">
        <v>0.3306</v>
      </c>
      <c r="N20" s="98">
        <v>11.3429</v>
      </c>
      <c r="O20" s="99">
        <v>17.890999999999998</v>
      </c>
    </row>
    <row r="21" spans="1:15" ht="14.25" customHeight="1" x14ac:dyDescent="0.2">
      <c r="A21" s="31" t="s">
        <v>17</v>
      </c>
      <c r="B21" s="52">
        <v>6.6</v>
      </c>
      <c r="C21" s="53"/>
      <c r="D21" s="53"/>
      <c r="E21" s="53">
        <v>5.359</v>
      </c>
      <c r="F21" s="53"/>
      <c r="G21" s="54">
        <v>0.40050000000000002</v>
      </c>
      <c r="H21" s="55">
        <v>12.359500000000001</v>
      </c>
      <c r="I21" s="52"/>
      <c r="J21" s="53"/>
      <c r="K21" s="53"/>
      <c r="L21" s="53">
        <v>0.85940000000000005</v>
      </c>
      <c r="M21" s="54">
        <v>0.91269999999999996</v>
      </c>
      <c r="N21" s="56">
        <v>1.7721</v>
      </c>
      <c r="O21" s="57">
        <v>14.131600000000001</v>
      </c>
    </row>
    <row r="22" spans="1:15" ht="14.25" customHeight="1" x14ac:dyDescent="0.2">
      <c r="A22" s="31" t="s">
        <v>18</v>
      </c>
      <c r="B22" s="52">
        <v>7.9945000000000004</v>
      </c>
      <c r="C22" s="53">
        <v>0.1855</v>
      </c>
      <c r="D22" s="53"/>
      <c r="E22" s="53">
        <v>5.3490000000000002</v>
      </c>
      <c r="F22" s="53"/>
      <c r="G22" s="54">
        <v>0.20630000000000001</v>
      </c>
      <c r="H22" s="55">
        <v>13.735300000000001</v>
      </c>
      <c r="I22" s="52"/>
      <c r="J22" s="53"/>
      <c r="K22" s="53">
        <v>0.33889999999999998</v>
      </c>
      <c r="L22" s="53"/>
      <c r="M22" s="54">
        <v>3.0809000000000002</v>
      </c>
      <c r="N22" s="56">
        <v>3.4198</v>
      </c>
      <c r="O22" s="57">
        <v>17.155100000000001</v>
      </c>
    </row>
    <row r="23" spans="1:15" ht="14.25" customHeight="1" x14ac:dyDescent="0.2">
      <c r="A23" s="31" t="s">
        <v>19</v>
      </c>
      <c r="B23" s="52">
        <v>5.0458999999999996</v>
      </c>
      <c r="C23" s="53"/>
      <c r="D23" s="53"/>
      <c r="E23" s="53">
        <v>4.1920000000000002</v>
      </c>
      <c r="F23" s="53"/>
      <c r="G23" s="54">
        <v>2.07E-2</v>
      </c>
      <c r="H23" s="55">
        <v>9.2585999999999995</v>
      </c>
      <c r="I23" s="52"/>
      <c r="J23" s="53"/>
      <c r="K23" s="53">
        <v>0.26650000000000001</v>
      </c>
      <c r="L23" s="53"/>
      <c r="M23" s="54">
        <v>1.0751999999999999</v>
      </c>
      <c r="N23" s="56">
        <v>1.3416999999999999</v>
      </c>
      <c r="O23" s="57">
        <v>10.600300000000001</v>
      </c>
    </row>
    <row r="24" spans="1:15" ht="14.25" customHeight="1" x14ac:dyDescent="0.2">
      <c r="A24" s="31" t="s">
        <v>20</v>
      </c>
      <c r="B24" s="52">
        <v>9</v>
      </c>
      <c r="C24" s="53"/>
      <c r="D24" s="53"/>
      <c r="E24" s="53">
        <v>5.2480000000000002</v>
      </c>
      <c r="F24" s="53"/>
      <c r="G24" s="54">
        <v>2.07E-2</v>
      </c>
      <c r="H24" s="55">
        <v>14.268700000000001</v>
      </c>
      <c r="I24" s="52"/>
      <c r="J24" s="53"/>
      <c r="K24" s="53"/>
      <c r="L24" s="53"/>
      <c r="M24" s="54">
        <v>1.8735999999999999</v>
      </c>
      <c r="N24" s="56">
        <v>1.8735999999999999</v>
      </c>
      <c r="O24" s="57">
        <v>16.142299999999999</v>
      </c>
    </row>
    <row r="25" spans="1:15" ht="14.25" customHeight="1" x14ac:dyDescent="0.2">
      <c r="A25" s="31" t="s">
        <v>21</v>
      </c>
      <c r="B25" s="52">
        <v>8.5</v>
      </c>
      <c r="C25" s="53"/>
      <c r="D25" s="53">
        <v>0.90259999999999996</v>
      </c>
      <c r="E25" s="53">
        <v>5.3979999999999997</v>
      </c>
      <c r="F25" s="53"/>
      <c r="G25" s="54">
        <v>0.28120000000000001</v>
      </c>
      <c r="H25" s="55">
        <v>15.081799999999999</v>
      </c>
      <c r="I25" s="52"/>
      <c r="J25" s="53"/>
      <c r="K25" s="53"/>
      <c r="L25" s="53"/>
      <c r="M25" s="54">
        <v>0.44790000000000002</v>
      </c>
      <c r="N25" s="56">
        <v>0.44790000000000002</v>
      </c>
      <c r="O25" s="57">
        <v>15.5297</v>
      </c>
    </row>
    <row r="26" spans="1:15" ht="14.25" customHeight="1" x14ac:dyDescent="0.2">
      <c r="A26" s="31" t="s">
        <v>22</v>
      </c>
      <c r="B26" s="52">
        <v>8.9967000000000006</v>
      </c>
      <c r="C26" s="53"/>
      <c r="D26" s="53"/>
      <c r="E26" s="53">
        <v>5.3289999999999997</v>
      </c>
      <c r="F26" s="53"/>
      <c r="G26" s="54">
        <v>0.2301</v>
      </c>
      <c r="H26" s="55">
        <v>14.5558</v>
      </c>
      <c r="I26" s="52"/>
      <c r="J26" s="53"/>
      <c r="K26" s="53">
        <v>0.44230000000000003</v>
      </c>
      <c r="L26" s="53">
        <v>3.1</v>
      </c>
      <c r="M26" s="54">
        <v>0.27510000000000001</v>
      </c>
      <c r="N26" s="56">
        <v>3.8174000000000001</v>
      </c>
      <c r="O26" s="57">
        <v>18.373200000000001</v>
      </c>
    </row>
    <row r="27" spans="1:15" ht="14.25" customHeight="1" x14ac:dyDescent="0.2">
      <c r="A27" s="31" t="s">
        <v>23</v>
      </c>
      <c r="B27" s="52">
        <v>5.6</v>
      </c>
      <c r="C27" s="53"/>
      <c r="D27" s="53"/>
      <c r="E27" s="53">
        <v>5.3220000000000001</v>
      </c>
      <c r="F27" s="53"/>
      <c r="G27" s="54">
        <v>2.07E-2</v>
      </c>
      <c r="H27" s="55">
        <v>10.9427</v>
      </c>
      <c r="I27" s="52"/>
      <c r="J27" s="53">
        <v>0.38500000000000001</v>
      </c>
      <c r="K27" s="53"/>
      <c r="L27" s="53"/>
      <c r="M27" s="54">
        <v>0.8921</v>
      </c>
      <c r="N27" s="56">
        <v>1.2770999999999999</v>
      </c>
      <c r="O27" s="57">
        <v>12.219799999999999</v>
      </c>
    </row>
    <row r="28" spans="1:15" ht="14.25" customHeight="1" x14ac:dyDescent="0.2">
      <c r="A28" s="31" t="s">
        <v>24</v>
      </c>
      <c r="B28" s="52">
        <v>8.5975999999999999</v>
      </c>
      <c r="C28" s="53"/>
      <c r="D28" s="53"/>
      <c r="E28" s="53">
        <v>5.5330000000000004</v>
      </c>
      <c r="F28" s="53"/>
      <c r="G28" s="54">
        <v>0.28120000000000001</v>
      </c>
      <c r="H28" s="55">
        <v>14.411799999999999</v>
      </c>
      <c r="I28" s="52"/>
      <c r="J28" s="53"/>
      <c r="K28" s="53"/>
      <c r="L28" s="53"/>
      <c r="M28" s="54">
        <v>0.79969999999999997</v>
      </c>
      <c r="N28" s="56">
        <v>0.79969999999999997</v>
      </c>
      <c r="O28" s="57">
        <v>15.211499999999999</v>
      </c>
    </row>
    <row r="29" spans="1:15" ht="14.25" customHeight="1" x14ac:dyDescent="0.2">
      <c r="A29" s="31" t="s">
        <v>25</v>
      </c>
      <c r="B29" s="52">
        <v>7.92</v>
      </c>
      <c r="C29" s="53"/>
      <c r="D29" s="53"/>
      <c r="E29" s="53">
        <v>5.2519999999999998</v>
      </c>
      <c r="F29" s="53"/>
      <c r="G29" s="54">
        <v>0.18310000000000001</v>
      </c>
      <c r="H29" s="55">
        <v>13.3551</v>
      </c>
      <c r="I29" s="52"/>
      <c r="J29" s="53"/>
      <c r="K29" s="53"/>
      <c r="L29" s="53"/>
      <c r="M29" s="54">
        <v>0.76929999999999998</v>
      </c>
      <c r="N29" s="56">
        <v>0.76929999999999998</v>
      </c>
      <c r="O29" s="57">
        <v>14.1244</v>
      </c>
    </row>
    <row r="30" spans="1:15" ht="14.25" customHeight="1" x14ac:dyDescent="0.2">
      <c r="A30" s="31" t="s">
        <v>26</v>
      </c>
      <c r="B30" s="52">
        <v>6.77</v>
      </c>
      <c r="C30" s="53"/>
      <c r="D30" s="53"/>
      <c r="E30" s="53">
        <v>5.3460000000000001</v>
      </c>
      <c r="F30" s="53"/>
      <c r="G30" s="54">
        <v>3.7301000000000002</v>
      </c>
      <c r="H30" s="55">
        <v>15.8461</v>
      </c>
      <c r="I30" s="52"/>
      <c r="J30" s="53"/>
      <c r="K30" s="53">
        <v>0.33960000000000001</v>
      </c>
      <c r="L30" s="53"/>
      <c r="M30" s="54">
        <v>0.98750000000000004</v>
      </c>
      <c r="N30" s="56">
        <v>1.3270999999999999</v>
      </c>
      <c r="O30" s="57">
        <v>17.173200000000001</v>
      </c>
    </row>
    <row r="31" spans="1:15" ht="14.25" customHeight="1" x14ac:dyDescent="0.2">
      <c r="A31" s="31" t="s">
        <v>27</v>
      </c>
      <c r="B31" s="52">
        <v>6.8036000000000003</v>
      </c>
      <c r="C31" s="53"/>
      <c r="D31" s="53"/>
      <c r="E31" s="53">
        <v>6.2649999999999997</v>
      </c>
      <c r="F31" s="53"/>
      <c r="G31" s="54">
        <v>0.18310000000000001</v>
      </c>
      <c r="H31" s="55">
        <v>13.2517</v>
      </c>
      <c r="I31" s="52"/>
      <c r="J31" s="53"/>
      <c r="K31" s="53"/>
      <c r="L31" s="53">
        <v>1.0239</v>
      </c>
      <c r="M31" s="54">
        <v>0.29389999999999999</v>
      </c>
      <c r="N31" s="56">
        <v>1.3178000000000001</v>
      </c>
      <c r="O31" s="57">
        <v>14.5695</v>
      </c>
    </row>
    <row r="32" spans="1:15" ht="14.25" customHeight="1" x14ac:dyDescent="0.2">
      <c r="A32" s="31" t="s">
        <v>28</v>
      </c>
      <c r="B32" s="52">
        <v>7.6</v>
      </c>
      <c r="C32" s="53"/>
      <c r="D32" s="53"/>
      <c r="E32" s="53">
        <v>5.3520000000000003</v>
      </c>
      <c r="F32" s="53"/>
      <c r="G32" s="54"/>
      <c r="H32" s="55">
        <v>12.952</v>
      </c>
      <c r="I32" s="52"/>
      <c r="J32" s="53"/>
      <c r="K32" s="53">
        <v>0.18959999999999999</v>
      </c>
      <c r="L32" s="53"/>
      <c r="M32" s="54">
        <v>1.38</v>
      </c>
      <c r="N32" s="56">
        <v>1.5696000000000001</v>
      </c>
      <c r="O32" s="57">
        <v>14.521599999999999</v>
      </c>
    </row>
    <row r="33" spans="1:15" ht="14.25" customHeight="1" x14ac:dyDescent="0.2">
      <c r="A33" s="31" t="s">
        <v>29</v>
      </c>
      <c r="B33" s="52">
        <v>5.4607999999999999</v>
      </c>
      <c r="C33" s="53">
        <v>6.0400000000000002E-2</v>
      </c>
      <c r="D33" s="53"/>
      <c r="E33" s="53">
        <v>6.34</v>
      </c>
      <c r="F33" s="53"/>
      <c r="G33" s="54">
        <v>0.7157</v>
      </c>
      <c r="H33" s="55">
        <v>12.5769</v>
      </c>
      <c r="I33" s="52"/>
      <c r="J33" s="53">
        <v>0.53339999999999999</v>
      </c>
      <c r="K33" s="53">
        <v>0.48649999999999999</v>
      </c>
      <c r="L33" s="53">
        <v>2.7492000000000001</v>
      </c>
      <c r="M33" s="54">
        <v>2.5093000000000001</v>
      </c>
      <c r="N33" s="56">
        <v>6.2784000000000004</v>
      </c>
      <c r="O33" s="57">
        <v>18.8553</v>
      </c>
    </row>
    <row r="34" spans="1:15" ht="14.25" customHeight="1" x14ac:dyDescent="0.2">
      <c r="A34" s="31" t="s">
        <v>30</v>
      </c>
      <c r="B34" s="52">
        <v>9.4916</v>
      </c>
      <c r="C34" s="53"/>
      <c r="D34" s="53"/>
      <c r="E34" s="53">
        <v>5.1340000000000003</v>
      </c>
      <c r="F34" s="53"/>
      <c r="G34" s="54">
        <v>2.07E-2</v>
      </c>
      <c r="H34" s="55">
        <v>14.6463</v>
      </c>
      <c r="I34" s="52"/>
      <c r="J34" s="53"/>
      <c r="K34" s="53"/>
      <c r="L34" s="53"/>
      <c r="M34" s="54">
        <v>0.76519999999999999</v>
      </c>
      <c r="N34" s="56">
        <v>0.76519999999999999</v>
      </c>
      <c r="O34" s="57">
        <v>15.4115</v>
      </c>
    </row>
    <row r="35" spans="1:15" ht="14.25" customHeight="1" x14ac:dyDescent="0.2">
      <c r="A35" s="31" t="s">
        <v>31</v>
      </c>
      <c r="B35" s="52">
        <v>3.5474999999999999</v>
      </c>
      <c r="C35" s="53">
        <v>6.0999999999999999E-2</v>
      </c>
      <c r="D35" s="53"/>
      <c r="E35" s="53">
        <v>5.7530000000000001</v>
      </c>
      <c r="F35" s="53"/>
      <c r="G35" s="54"/>
      <c r="H35" s="55">
        <v>9.3614999999999995</v>
      </c>
      <c r="I35" s="52"/>
      <c r="J35" s="53">
        <v>1.9262999999999999</v>
      </c>
      <c r="K35" s="53">
        <v>1.2269000000000001</v>
      </c>
      <c r="L35" s="53">
        <v>0.64190000000000003</v>
      </c>
      <c r="M35" s="54">
        <v>1.0093000000000001</v>
      </c>
      <c r="N35" s="56">
        <v>4.8044000000000002</v>
      </c>
      <c r="O35" s="57">
        <v>14.165900000000001</v>
      </c>
    </row>
    <row r="36" spans="1:15" ht="14.25" customHeight="1" x14ac:dyDescent="0.2">
      <c r="A36" s="31" t="s">
        <v>32</v>
      </c>
      <c r="B36" s="52">
        <v>7.9450000000000003</v>
      </c>
      <c r="C36" s="53"/>
      <c r="D36" s="53"/>
      <c r="E36" s="53">
        <v>5.3680000000000003</v>
      </c>
      <c r="F36" s="53"/>
      <c r="G36" s="54">
        <v>2.07E-2</v>
      </c>
      <c r="H36" s="55">
        <v>13.3337</v>
      </c>
      <c r="I36" s="52"/>
      <c r="J36" s="53"/>
      <c r="K36" s="53"/>
      <c r="L36" s="53"/>
      <c r="M36" s="54">
        <v>0.93</v>
      </c>
      <c r="N36" s="56">
        <v>0.93</v>
      </c>
      <c r="O36" s="57">
        <v>14.2637</v>
      </c>
    </row>
    <row r="37" spans="1:15" ht="14.25" customHeight="1" x14ac:dyDescent="0.2">
      <c r="A37" s="31" t="s">
        <v>33</v>
      </c>
      <c r="B37" s="52">
        <v>7.5260999999999996</v>
      </c>
      <c r="C37" s="53"/>
      <c r="D37" s="53"/>
      <c r="E37" s="53">
        <v>5.2960000000000003</v>
      </c>
      <c r="F37" s="53"/>
      <c r="G37" s="54"/>
      <c r="H37" s="55">
        <v>12.822100000000001</v>
      </c>
      <c r="I37" s="52"/>
      <c r="J37" s="53"/>
      <c r="K37" s="53">
        <v>0.1183</v>
      </c>
      <c r="L37" s="53"/>
      <c r="M37" s="54">
        <v>0.92700000000000005</v>
      </c>
      <c r="N37" s="56">
        <v>1.0452999999999999</v>
      </c>
      <c r="O37" s="57">
        <v>13.8674</v>
      </c>
    </row>
    <row r="38" spans="1:15" ht="14.25" customHeight="1" x14ac:dyDescent="0.2">
      <c r="A38" s="31" t="s">
        <v>34</v>
      </c>
      <c r="B38" s="52">
        <v>10</v>
      </c>
      <c r="C38" s="53"/>
      <c r="D38" s="53"/>
      <c r="E38" s="53">
        <v>5.3860000000000001</v>
      </c>
      <c r="F38" s="53"/>
      <c r="G38" s="54">
        <v>0.28120000000000001</v>
      </c>
      <c r="H38" s="55">
        <v>15.667199999999999</v>
      </c>
      <c r="I38" s="52"/>
      <c r="J38" s="53"/>
      <c r="K38" s="53"/>
      <c r="L38" s="53"/>
      <c r="M38" s="54">
        <v>0.55589999999999995</v>
      </c>
      <c r="N38" s="56">
        <v>0.55589999999999995</v>
      </c>
      <c r="O38" s="57">
        <v>16.223099999999999</v>
      </c>
    </row>
    <row r="39" spans="1:15" ht="14.25" customHeight="1" x14ac:dyDescent="0.2">
      <c r="A39" s="31" t="s">
        <v>35</v>
      </c>
      <c r="B39" s="52">
        <v>5.0254000000000003</v>
      </c>
      <c r="C39" s="53">
        <v>0.04</v>
      </c>
      <c r="D39" s="53"/>
      <c r="E39" s="53">
        <v>6.085</v>
      </c>
      <c r="F39" s="53"/>
      <c r="G39" s="54">
        <v>0.29399999999999998</v>
      </c>
      <c r="H39" s="55">
        <v>11.4444</v>
      </c>
      <c r="I39" s="52"/>
      <c r="J39" s="53"/>
      <c r="K39" s="53">
        <v>0.37969999999999998</v>
      </c>
      <c r="L39" s="53">
        <v>0.91790000000000005</v>
      </c>
      <c r="M39" s="54">
        <v>2.8904000000000001</v>
      </c>
      <c r="N39" s="56">
        <v>4.1879999999999997</v>
      </c>
      <c r="O39" s="57">
        <v>15.632400000000001</v>
      </c>
    </row>
    <row r="40" spans="1:15" ht="14.25" customHeight="1" x14ac:dyDescent="0.2">
      <c r="A40" s="31" t="s">
        <v>36</v>
      </c>
      <c r="B40" s="52">
        <v>3.7623000000000002</v>
      </c>
      <c r="C40" s="53"/>
      <c r="D40" s="53"/>
      <c r="E40" s="53">
        <v>5.319</v>
      </c>
      <c r="F40" s="53"/>
      <c r="G40" s="54">
        <v>0.28870000000000001</v>
      </c>
      <c r="H40" s="55">
        <v>9.3699999999999992</v>
      </c>
      <c r="I40" s="52">
        <v>0.79569999999999996</v>
      </c>
      <c r="J40" s="53"/>
      <c r="K40" s="53">
        <v>1.718</v>
      </c>
      <c r="L40" s="53">
        <v>8.1699999999999995E-2</v>
      </c>
      <c r="M40" s="54">
        <v>2.0312999999999999</v>
      </c>
      <c r="N40" s="56">
        <v>4.6266999999999996</v>
      </c>
      <c r="O40" s="57">
        <v>13.996700000000001</v>
      </c>
    </row>
    <row r="41" spans="1:15" ht="14.25" customHeight="1" x14ac:dyDescent="0.2">
      <c r="A41" s="31" t="s">
        <v>37</v>
      </c>
      <c r="B41" s="52">
        <v>8.3143999999999991</v>
      </c>
      <c r="C41" s="53"/>
      <c r="D41" s="53"/>
      <c r="E41" s="53">
        <v>5.3659999999999997</v>
      </c>
      <c r="F41" s="53"/>
      <c r="G41" s="54">
        <v>0.36840000000000001</v>
      </c>
      <c r="H41" s="55">
        <v>14.0488</v>
      </c>
      <c r="I41" s="52"/>
      <c r="J41" s="53"/>
      <c r="K41" s="53"/>
      <c r="L41" s="53">
        <v>0.75</v>
      </c>
      <c r="M41" s="54">
        <v>3.0015000000000001</v>
      </c>
      <c r="N41" s="56">
        <v>3.7515000000000001</v>
      </c>
      <c r="O41" s="57">
        <v>17.8003</v>
      </c>
    </row>
    <row r="42" spans="1:15" ht="14.25" customHeight="1" x14ac:dyDescent="0.2">
      <c r="A42" s="31" t="s">
        <v>38</v>
      </c>
      <c r="B42" s="52">
        <v>8.75</v>
      </c>
      <c r="C42" s="53"/>
      <c r="D42" s="53"/>
      <c r="E42" s="53">
        <v>5.3319999999999999</v>
      </c>
      <c r="F42" s="53"/>
      <c r="G42" s="54"/>
      <c r="H42" s="55">
        <v>14.082000000000001</v>
      </c>
      <c r="I42" s="52"/>
      <c r="J42" s="53"/>
      <c r="K42" s="53">
        <v>0.37990000000000002</v>
      </c>
      <c r="L42" s="53"/>
      <c r="M42" s="54">
        <v>1.5780000000000001</v>
      </c>
      <c r="N42" s="56">
        <v>1.9579</v>
      </c>
      <c r="O42" s="57">
        <v>16.039899999999999</v>
      </c>
    </row>
    <row r="43" spans="1:15" ht="14.25" customHeight="1" x14ac:dyDescent="0.2">
      <c r="A43" s="31" t="s">
        <v>39</v>
      </c>
      <c r="B43" s="52">
        <v>9.2240000000000002</v>
      </c>
      <c r="C43" s="53"/>
      <c r="D43" s="53"/>
      <c r="E43" s="53">
        <v>5.38</v>
      </c>
      <c r="F43" s="53"/>
      <c r="G43" s="54">
        <v>2.07E-2</v>
      </c>
      <c r="H43" s="55">
        <v>14.624700000000001</v>
      </c>
      <c r="I43" s="52"/>
      <c r="J43" s="53"/>
      <c r="K43" s="53"/>
      <c r="L43" s="53"/>
      <c r="M43" s="54">
        <v>0.54969999999999997</v>
      </c>
      <c r="N43" s="56">
        <v>0.54969999999999997</v>
      </c>
      <c r="O43" s="57">
        <v>15.1744</v>
      </c>
    </row>
    <row r="44" spans="1:15" ht="14.25" customHeight="1" x14ac:dyDescent="0.2">
      <c r="A44" s="31" t="s">
        <v>40</v>
      </c>
      <c r="B44" s="52">
        <v>8.6776</v>
      </c>
      <c r="C44" s="53"/>
      <c r="D44" s="53"/>
      <c r="E44" s="53">
        <v>5.3339999999999996</v>
      </c>
      <c r="F44" s="53"/>
      <c r="G44" s="54">
        <v>0.28120000000000001</v>
      </c>
      <c r="H44" s="55">
        <v>14.2928</v>
      </c>
      <c r="I44" s="52"/>
      <c r="J44" s="53"/>
      <c r="K44" s="53"/>
      <c r="L44" s="53"/>
      <c r="M44" s="54">
        <v>0.874</v>
      </c>
      <c r="N44" s="56">
        <v>0.874</v>
      </c>
      <c r="O44" s="57">
        <v>15.1668</v>
      </c>
    </row>
    <row r="45" spans="1:15" ht="14.25" customHeight="1" x14ac:dyDescent="0.2">
      <c r="A45" s="31" t="s">
        <v>41</v>
      </c>
      <c r="B45" s="52">
        <v>6.0326000000000004</v>
      </c>
      <c r="C45" s="53"/>
      <c r="D45" s="53"/>
      <c r="E45" s="53">
        <v>6.3040000000000003</v>
      </c>
      <c r="F45" s="53"/>
      <c r="G45" s="54">
        <v>0.36249999999999999</v>
      </c>
      <c r="H45" s="55">
        <v>12.6991</v>
      </c>
      <c r="I45" s="52"/>
      <c r="J45" s="53"/>
      <c r="K45" s="53">
        <v>0.496</v>
      </c>
      <c r="L45" s="53">
        <v>0.47089999999999999</v>
      </c>
      <c r="M45" s="54">
        <v>0.88639999999999997</v>
      </c>
      <c r="N45" s="56">
        <v>1.8532999999999999</v>
      </c>
      <c r="O45" s="57">
        <v>14.5524</v>
      </c>
    </row>
    <row r="46" spans="1:15" ht="14.25" customHeight="1" x14ac:dyDescent="0.2">
      <c r="A46" s="31" t="s">
        <v>42</v>
      </c>
      <c r="B46" s="52">
        <v>4.0199999999999996</v>
      </c>
      <c r="C46" s="53"/>
      <c r="D46" s="53"/>
      <c r="E46" s="53">
        <v>5.32</v>
      </c>
      <c r="F46" s="53">
        <v>1</v>
      </c>
      <c r="G46" s="54"/>
      <c r="H46" s="55">
        <v>10.34</v>
      </c>
      <c r="I46" s="52"/>
      <c r="J46" s="53">
        <v>3.6600000000000001E-2</v>
      </c>
      <c r="K46" s="53">
        <v>0.19989999999999999</v>
      </c>
      <c r="L46" s="53">
        <v>3.7248999999999999</v>
      </c>
      <c r="M46" s="54">
        <v>1.5824</v>
      </c>
      <c r="N46" s="56">
        <v>5.5438000000000001</v>
      </c>
      <c r="O46" s="57">
        <v>15.883800000000001</v>
      </c>
    </row>
    <row r="47" spans="1:15" ht="14.25" customHeight="1" x14ac:dyDescent="0.2">
      <c r="A47" s="31" t="s">
        <v>43</v>
      </c>
      <c r="B47" s="52">
        <v>6.5613999999999999</v>
      </c>
      <c r="C47" s="53"/>
      <c r="D47" s="53"/>
      <c r="E47" s="53">
        <v>5.1769999999999996</v>
      </c>
      <c r="F47" s="53"/>
      <c r="G47" s="54">
        <v>0.61890000000000001</v>
      </c>
      <c r="H47" s="55">
        <v>12.3573</v>
      </c>
      <c r="I47" s="52"/>
      <c r="J47" s="53"/>
      <c r="K47" s="53"/>
      <c r="L47" s="53">
        <v>2.6002000000000001</v>
      </c>
      <c r="M47" s="54">
        <v>1.1023000000000001</v>
      </c>
      <c r="N47" s="56">
        <v>3.7025000000000001</v>
      </c>
      <c r="O47" s="57">
        <v>16.059799999999999</v>
      </c>
    </row>
    <row r="48" spans="1:15" ht="14.25" customHeight="1" x14ac:dyDescent="0.2">
      <c r="A48" s="31" t="s">
        <v>44</v>
      </c>
      <c r="B48" s="52">
        <v>2.6928999999999998</v>
      </c>
      <c r="C48" s="53"/>
      <c r="D48" s="53"/>
      <c r="E48" s="53">
        <v>2.9470000000000001</v>
      </c>
      <c r="F48" s="53"/>
      <c r="G48" s="54">
        <v>0.39989999999999998</v>
      </c>
      <c r="H48" s="55">
        <v>6.0397999999999996</v>
      </c>
      <c r="I48" s="52"/>
      <c r="J48" s="53"/>
      <c r="K48" s="53">
        <v>0.39989999999999998</v>
      </c>
      <c r="L48" s="53">
        <v>0.66149999999999998</v>
      </c>
      <c r="M48" s="54">
        <v>1.1349</v>
      </c>
      <c r="N48" s="56">
        <v>2.1962999999999999</v>
      </c>
      <c r="O48" s="57">
        <v>8.2361000000000004</v>
      </c>
    </row>
    <row r="49" spans="1:15" ht="14.25" customHeight="1" x14ac:dyDescent="0.2">
      <c r="A49" s="31" t="s">
        <v>45</v>
      </c>
      <c r="B49" s="52">
        <v>6.7457000000000003</v>
      </c>
      <c r="C49" s="53"/>
      <c r="D49" s="53"/>
      <c r="E49" s="53">
        <v>6.1909999999999998</v>
      </c>
      <c r="F49" s="53"/>
      <c r="G49" s="54">
        <v>0.20630000000000001</v>
      </c>
      <c r="H49" s="55">
        <v>13.143000000000001</v>
      </c>
      <c r="I49" s="52">
        <v>1.5832999999999999</v>
      </c>
      <c r="J49" s="53"/>
      <c r="K49" s="53">
        <v>5.4300000000000001E-2</v>
      </c>
      <c r="L49" s="53"/>
      <c r="M49" s="54">
        <v>1.2753000000000001</v>
      </c>
      <c r="N49" s="56">
        <v>2.9129</v>
      </c>
      <c r="O49" s="57">
        <v>16.055900000000001</v>
      </c>
    </row>
    <row r="50" spans="1:15" ht="14.25" customHeight="1" x14ac:dyDescent="0.2">
      <c r="A50" s="31" t="s">
        <v>46</v>
      </c>
      <c r="B50" s="52">
        <v>3.8308</v>
      </c>
      <c r="C50" s="53"/>
      <c r="D50" s="53"/>
      <c r="E50" s="53">
        <v>5.3769999999999998</v>
      </c>
      <c r="F50" s="53"/>
      <c r="G50" s="54">
        <v>2.07E-2</v>
      </c>
      <c r="H50" s="55">
        <v>9.2285000000000004</v>
      </c>
      <c r="I50" s="52"/>
      <c r="J50" s="53"/>
      <c r="K50" s="53">
        <v>1.1686000000000001</v>
      </c>
      <c r="L50" s="53">
        <v>0.13039999999999999</v>
      </c>
      <c r="M50" s="54">
        <v>1.7498</v>
      </c>
      <c r="N50" s="56">
        <v>3.0488</v>
      </c>
      <c r="O50" s="57">
        <v>12.2773</v>
      </c>
    </row>
    <row r="51" spans="1:15" ht="14.25" customHeight="1" x14ac:dyDescent="0.2">
      <c r="A51" s="31" t="s">
        <v>47</v>
      </c>
      <c r="B51" s="52">
        <v>7.8</v>
      </c>
      <c r="C51" s="53"/>
      <c r="D51" s="53"/>
      <c r="E51" s="53">
        <v>5.3840000000000003</v>
      </c>
      <c r="F51" s="53"/>
      <c r="G51" s="54">
        <v>0.3</v>
      </c>
      <c r="H51" s="55">
        <v>13.484</v>
      </c>
      <c r="I51" s="52"/>
      <c r="J51" s="53"/>
      <c r="K51" s="53">
        <v>0.23230000000000001</v>
      </c>
      <c r="L51" s="53"/>
      <c r="M51" s="54">
        <v>0.71940000000000004</v>
      </c>
      <c r="N51" s="56">
        <v>0.95169999999999999</v>
      </c>
      <c r="O51" s="57">
        <v>14.435700000000001</v>
      </c>
    </row>
    <row r="52" spans="1:15" ht="14.25" customHeight="1" x14ac:dyDescent="0.2">
      <c r="A52" s="31" t="s">
        <v>111</v>
      </c>
      <c r="B52" s="52">
        <v>4.4347000000000003</v>
      </c>
      <c r="C52" s="53"/>
      <c r="D52" s="53"/>
      <c r="E52" s="53">
        <v>6.4489999999999998</v>
      </c>
      <c r="F52" s="53"/>
      <c r="G52" s="54"/>
      <c r="H52" s="55">
        <v>10.883699999999999</v>
      </c>
      <c r="I52" s="52"/>
      <c r="J52" s="53">
        <v>1.3299999999999999E-2</v>
      </c>
      <c r="K52" s="53">
        <v>1.4512</v>
      </c>
      <c r="L52" s="53">
        <v>2.5045999999999999</v>
      </c>
      <c r="M52" s="54">
        <v>2.5571999999999999</v>
      </c>
      <c r="N52" s="56">
        <v>6.5263</v>
      </c>
      <c r="O52" s="57">
        <v>17.41</v>
      </c>
    </row>
    <row r="53" spans="1:15" ht="14.25" customHeight="1" x14ac:dyDescent="0.2">
      <c r="A53" s="31" t="s">
        <v>112</v>
      </c>
      <c r="B53" s="52">
        <v>6.95</v>
      </c>
      <c r="C53" s="53"/>
      <c r="D53" s="53">
        <v>0.3</v>
      </c>
      <c r="E53" s="53">
        <v>5.306</v>
      </c>
      <c r="F53" s="53"/>
      <c r="G53" s="54"/>
      <c r="H53" s="55">
        <v>12.555999999999999</v>
      </c>
      <c r="I53" s="52"/>
      <c r="J53" s="53"/>
      <c r="K53" s="53">
        <v>0.43180000000000002</v>
      </c>
      <c r="L53" s="53">
        <v>0.83660000000000001</v>
      </c>
      <c r="M53" s="54">
        <v>1.1494</v>
      </c>
      <c r="N53" s="56">
        <v>2.4178000000000002</v>
      </c>
      <c r="O53" s="57">
        <v>14.973800000000001</v>
      </c>
    </row>
    <row r="54" spans="1:15" ht="14.25" customHeight="1" x14ac:dyDescent="0.2">
      <c r="A54" s="31" t="s">
        <v>48</v>
      </c>
      <c r="B54" s="52">
        <v>4.5</v>
      </c>
      <c r="C54" s="53">
        <v>3.3000000000000002E-2</v>
      </c>
      <c r="D54" s="53"/>
      <c r="E54" s="53">
        <v>6.3209999999999997</v>
      </c>
      <c r="F54" s="53"/>
      <c r="G54" s="54">
        <v>1.4039999999999999</v>
      </c>
      <c r="H54" s="55">
        <v>12.257999999999999</v>
      </c>
      <c r="I54" s="52"/>
      <c r="J54" s="53">
        <v>1.7846</v>
      </c>
      <c r="K54" s="53">
        <v>0.16650000000000001</v>
      </c>
      <c r="L54" s="53"/>
      <c r="M54" s="54">
        <v>3.2827000000000002</v>
      </c>
      <c r="N54" s="56">
        <v>5.2337999999999996</v>
      </c>
      <c r="O54" s="57">
        <v>17.491800000000001</v>
      </c>
    </row>
    <row r="55" spans="1:15" ht="14.25" customHeight="1" x14ac:dyDescent="0.2">
      <c r="A55" s="31" t="s">
        <v>49</v>
      </c>
      <c r="B55" s="52">
        <v>7.4042000000000003</v>
      </c>
      <c r="C55" s="53">
        <v>0.21879999999999999</v>
      </c>
      <c r="D55" s="53"/>
      <c r="E55" s="53">
        <v>6.274</v>
      </c>
      <c r="F55" s="53"/>
      <c r="G55" s="54">
        <v>0.18310000000000001</v>
      </c>
      <c r="H55" s="55">
        <v>14.0801</v>
      </c>
      <c r="I55" s="52"/>
      <c r="J55" s="53"/>
      <c r="K55" s="53">
        <v>0.20930000000000001</v>
      </c>
      <c r="L55" s="53">
        <v>2.4392999999999998</v>
      </c>
      <c r="M55" s="54">
        <v>0.48809999999999998</v>
      </c>
      <c r="N55" s="56">
        <v>3.1366999999999998</v>
      </c>
      <c r="O55" s="57">
        <v>17.216799999999999</v>
      </c>
    </row>
    <row r="56" spans="1:15" ht="14.25" customHeight="1" x14ac:dyDescent="0.2">
      <c r="A56" s="31" t="s">
        <v>50</v>
      </c>
      <c r="B56" s="52">
        <v>4.5423</v>
      </c>
      <c r="C56" s="53"/>
      <c r="D56" s="53">
        <v>8.8800000000000004E-2</v>
      </c>
      <c r="E56" s="53">
        <v>6.2930000000000001</v>
      </c>
      <c r="F56" s="53"/>
      <c r="G56" s="54">
        <v>1.0081</v>
      </c>
      <c r="H56" s="55">
        <v>11.9322</v>
      </c>
      <c r="I56" s="52">
        <v>0.77010000000000001</v>
      </c>
      <c r="J56" s="53"/>
      <c r="K56" s="53">
        <v>0.99070000000000003</v>
      </c>
      <c r="L56" s="53">
        <v>0.76060000000000005</v>
      </c>
      <c r="M56" s="54">
        <v>4.0404999999999998</v>
      </c>
      <c r="N56" s="56">
        <v>6.5618999999999996</v>
      </c>
      <c r="O56" s="57">
        <v>18.4941</v>
      </c>
    </row>
    <row r="57" spans="1:15" ht="14.25" customHeight="1" x14ac:dyDescent="0.2">
      <c r="A57" s="31" t="s">
        <v>51</v>
      </c>
      <c r="B57" s="52">
        <v>6.6348000000000003</v>
      </c>
      <c r="C57" s="53"/>
      <c r="D57" s="53"/>
      <c r="E57" s="53">
        <v>5.29</v>
      </c>
      <c r="F57" s="53"/>
      <c r="G57" s="54"/>
      <c r="H57" s="55">
        <v>11.924799999999999</v>
      </c>
      <c r="I57" s="52"/>
      <c r="J57" s="53"/>
      <c r="K57" s="53">
        <v>0.34160000000000001</v>
      </c>
      <c r="L57" s="53">
        <v>0.46810000000000002</v>
      </c>
      <c r="M57" s="54">
        <v>2.7033</v>
      </c>
      <c r="N57" s="56">
        <v>3.5129999999999999</v>
      </c>
      <c r="O57" s="57">
        <v>15.437799999999999</v>
      </c>
    </row>
    <row r="58" spans="1:15" ht="14.25" customHeight="1" x14ac:dyDescent="0.2">
      <c r="A58" s="31" t="s">
        <v>52</v>
      </c>
      <c r="B58" s="52">
        <v>8.7417999999999996</v>
      </c>
      <c r="C58" s="53"/>
      <c r="D58" s="53"/>
      <c r="E58" s="53">
        <v>5.2889999999999997</v>
      </c>
      <c r="F58" s="53">
        <v>1.5760000000000001</v>
      </c>
      <c r="G58" s="54"/>
      <c r="H58" s="55">
        <v>15.6068</v>
      </c>
      <c r="I58" s="52">
        <v>0.96960000000000002</v>
      </c>
      <c r="J58" s="53"/>
      <c r="K58" s="53">
        <v>0.1807</v>
      </c>
      <c r="L58" s="53"/>
      <c r="M58" s="54">
        <v>0.95709999999999995</v>
      </c>
      <c r="N58" s="56">
        <v>2.1074000000000002</v>
      </c>
      <c r="O58" s="57">
        <v>17.714200000000002</v>
      </c>
    </row>
    <row r="59" spans="1:15" ht="14.25" customHeight="1" x14ac:dyDescent="0.2">
      <c r="A59" s="31" t="s">
        <v>53</v>
      </c>
      <c r="B59" s="52">
        <v>5.3602999999999996</v>
      </c>
      <c r="C59" s="53"/>
      <c r="D59" s="53"/>
      <c r="E59" s="53">
        <v>6.2720000000000002</v>
      </c>
      <c r="F59" s="53"/>
      <c r="G59" s="54">
        <v>0.20630000000000001</v>
      </c>
      <c r="H59" s="55">
        <v>11.8386</v>
      </c>
      <c r="I59" s="52"/>
      <c r="J59" s="53">
        <v>1.3834</v>
      </c>
      <c r="K59" s="53">
        <v>0.1918</v>
      </c>
      <c r="L59" s="53">
        <v>1.3599999999999999E-2</v>
      </c>
      <c r="M59" s="54">
        <v>0.5464</v>
      </c>
      <c r="N59" s="56">
        <v>2.1352000000000002</v>
      </c>
      <c r="O59" s="57">
        <v>13.973800000000001</v>
      </c>
    </row>
    <row r="60" spans="1:15" ht="14.25" customHeight="1" x14ac:dyDescent="0.2">
      <c r="A60" s="31" t="s">
        <v>54</v>
      </c>
      <c r="B60" s="52">
        <v>7.0278999999999998</v>
      </c>
      <c r="C60" s="53"/>
      <c r="D60" s="53"/>
      <c r="E60" s="53">
        <v>6.2960000000000003</v>
      </c>
      <c r="F60" s="53"/>
      <c r="G60" s="54">
        <v>3.6255999999999999</v>
      </c>
      <c r="H60" s="55">
        <v>16.9495</v>
      </c>
      <c r="I60" s="52"/>
      <c r="J60" s="53">
        <v>0.12989999999999999</v>
      </c>
      <c r="K60" s="53"/>
      <c r="L60" s="53">
        <v>0.83919999999999995</v>
      </c>
      <c r="M60" s="54">
        <v>3.6383999999999999</v>
      </c>
      <c r="N60" s="56">
        <v>4.6074999999999999</v>
      </c>
      <c r="O60" s="57">
        <v>21.556999999999999</v>
      </c>
    </row>
    <row r="61" spans="1:15" ht="14.25" customHeight="1" x14ac:dyDescent="0.2">
      <c r="A61" s="31" t="s">
        <v>55</v>
      </c>
      <c r="B61" s="52">
        <v>5.9550000000000001</v>
      </c>
      <c r="C61" s="53"/>
      <c r="D61" s="53"/>
      <c r="E61" s="53">
        <v>5.4139999999999997</v>
      </c>
      <c r="F61" s="53"/>
      <c r="G61" s="54">
        <v>2.1000000000000001E-2</v>
      </c>
      <c r="H61" s="55">
        <v>11.39</v>
      </c>
      <c r="I61" s="52"/>
      <c r="J61" s="53"/>
      <c r="K61" s="53"/>
      <c r="L61" s="53"/>
      <c r="M61" s="54">
        <v>0.3271</v>
      </c>
      <c r="N61" s="56">
        <v>0.3271</v>
      </c>
      <c r="O61" s="57">
        <v>11.7171</v>
      </c>
    </row>
    <row r="62" spans="1:15" ht="14.25" customHeight="1" x14ac:dyDescent="0.2">
      <c r="A62" s="31" t="s">
        <v>56</v>
      </c>
      <c r="B62" s="52">
        <v>3.2273000000000001</v>
      </c>
      <c r="C62" s="53">
        <v>6.6699999999999995E-2</v>
      </c>
      <c r="D62" s="53">
        <v>9.0200000000000002E-2</v>
      </c>
      <c r="E62" s="53">
        <v>6.0949999999999998</v>
      </c>
      <c r="F62" s="53"/>
      <c r="G62" s="54">
        <v>1.2645</v>
      </c>
      <c r="H62" s="55">
        <v>10.7437</v>
      </c>
      <c r="I62" s="52"/>
      <c r="J62" s="53"/>
      <c r="K62" s="53"/>
      <c r="L62" s="53">
        <v>0.57169999999999999</v>
      </c>
      <c r="M62" s="54">
        <v>1.4373</v>
      </c>
      <c r="N62" s="56">
        <v>2.0089999999999999</v>
      </c>
      <c r="O62" s="57">
        <v>12.752700000000001</v>
      </c>
    </row>
    <row r="63" spans="1:15" ht="14.25" customHeight="1" x14ac:dyDescent="0.2">
      <c r="A63" s="31" t="s">
        <v>57</v>
      </c>
      <c r="B63" s="52">
        <v>5.3750999999999998</v>
      </c>
      <c r="C63" s="53"/>
      <c r="D63" s="53"/>
      <c r="E63" s="53">
        <v>5.2489999999999997</v>
      </c>
      <c r="F63" s="53"/>
      <c r="G63" s="54">
        <v>0.17929999999999999</v>
      </c>
      <c r="H63" s="55">
        <v>10.8034</v>
      </c>
      <c r="I63" s="52"/>
      <c r="J63" s="53"/>
      <c r="K63" s="53"/>
      <c r="L63" s="53">
        <v>1.9921</v>
      </c>
      <c r="M63" s="54">
        <v>2.5525000000000002</v>
      </c>
      <c r="N63" s="56">
        <v>4.5446</v>
      </c>
      <c r="O63" s="57">
        <v>15.348000000000001</v>
      </c>
    </row>
    <row r="64" spans="1:15" ht="14.25" customHeight="1" x14ac:dyDescent="0.2">
      <c r="A64" s="31" t="s">
        <v>58</v>
      </c>
      <c r="B64" s="52">
        <v>4.8899999999999997</v>
      </c>
      <c r="C64" s="53"/>
      <c r="D64" s="53"/>
      <c r="E64" s="53">
        <v>4.9119999999999999</v>
      </c>
      <c r="F64" s="53"/>
      <c r="G64" s="54"/>
      <c r="H64" s="55">
        <v>9.8019999999999996</v>
      </c>
      <c r="I64" s="52"/>
      <c r="J64" s="53">
        <v>0.192</v>
      </c>
      <c r="K64" s="53">
        <v>0.18329999999999999</v>
      </c>
      <c r="L64" s="53"/>
      <c r="M64" s="54">
        <v>1.0279</v>
      </c>
      <c r="N64" s="56">
        <v>1.4032</v>
      </c>
      <c r="O64" s="57">
        <v>11.2052</v>
      </c>
    </row>
    <row r="65" spans="1:15" ht="14.25" customHeight="1" x14ac:dyDescent="0.2">
      <c r="A65" s="31" t="s">
        <v>59</v>
      </c>
      <c r="B65" s="52">
        <v>8.8000000000000007</v>
      </c>
      <c r="C65" s="53"/>
      <c r="D65" s="53"/>
      <c r="E65" s="53">
        <v>5.415</v>
      </c>
      <c r="F65" s="53"/>
      <c r="G65" s="54">
        <v>0.28120000000000001</v>
      </c>
      <c r="H65" s="55">
        <v>14.4962</v>
      </c>
      <c r="I65" s="52"/>
      <c r="J65" s="53"/>
      <c r="K65" s="53"/>
      <c r="L65" s="53"/>
      <c r="M65" s="54">
        <v>1.1649</v>
      </c>
      <c r="N65" s="56">
        <v>1.1649</v>
      </c>
      <c r="O65" s="57">
        <v>15.661099999999999</v>
      </c>
    </row>
    <row r="66" spans="1:15" ht="14.25" customHeight="1" x14ac:dyDescent="0.2">
      <c r="A66" s="31" t="s">
        <v>60</v>
      </c>
      <c r="B66" s="52">
        <v>7.2426000000000004</v>
      </c>
      <c r="C66" s="53"/>
      <c r="D66" s="53"/>
      <c r="E66" s="53">
        <v>5.6369999999999996</v>
      </c>
      <c r="F66" s="53"/>
      <c r="G66" s="54">
        <v>0.28120000000000001</v>
      </c>
      <c r="H66" s="55">
        <v>13.1608</v>
      </c>
      <c r="I66" s="52"/>
      <c r="J66" s="53">
        <v>0.99160000000000004</v>
      </c>
      <c r="K66" s="53"/>
      <c r="L66" s="53"/>
      <c r="M66" s="54">
        <v>1.2802</v>
      </c>
      <c r="N66" s="56">
        <v>2.2717999999999998</v>
      </c>
      <c r="O66" s="57">
        <v>15.432600000000001</v>
      </c>
    </row>
    <row r="67" spans="1:15" ht="14.25" customHeight="1" x14ac:dyDescent="0.2">
      <c r="A67" s="31" t="s">
        <v>61</v>
      </c>
      <c r="B67" s="52">
        <v>10</v>
      </c>
      <c r="C67" s="53"/>
      <c r="D67" s="53"/>
      <c r="E67" s="53">
        <v>5.4539999999999997</v>
      </c>
      <c r="F67" s="53"/>
      <c r="G67" s="54">
        <v>0.78120000000000001</v>
      </c>
      <c r="H67" s="55">
        <v>16.235199999999999</v>
      </c>
      <c r="I67" s="52"/>
      <c r="J67" s="53"/>
      <c r="K67" s="53"/>
      <c r="L67" s="53"/>
      <c r="M67" s="54">
        <v>0.48130000000000001</v>
      </c>
      <c r="N67" s="56">
        <v>0.48130000000000001</v>
      </c>
      <c r="O67" s="57">
        <v>16.7165</v>
      </c>
    </row>
    <row r="68" spans="1:15" ht="14.25" customHeight="1" x14ac:dyDescent="0.2">
      <c r="A68" s="31" t="s">
        <v>62</v>
      </c>
      <c r="B68" s="52">
        <v>3.2006999999999999</v>
      </c>
      <c r="C68" s="53"/>
      <c r="D68" s="53">
        <v>2.3691</v>
      </c>
      <c r="E68" s="53">
        <v>5.2789999999999999</v>
      </c>
      <c r="F68" s="53"/>
      <c r="G68" s="54">
        <v>0.20630000000000001</v>
      </c>
      <c r="H68" s="55">
        <v>11.055099999999999</v>
      </c>
      <c r="I68" s="52"/>
      <c r="J68" s="53">
        <v>0.90200000000000002</v>
      </c>
      <c r="K68" s="53">
        <v>0.71</v>
      </c>
      <c r="L68" s="53">
        <v>0.34129999999999999</v>
      </c>
      <c r="M68" s="54">
        <v>4.4085000000000001</v>
      </c>
      <c r="N68" s="56">
        <v>6.3617999999999997</v>
      </c>
      <c r="O68" s="57">
        <v>17.416899999999998</v>
      </c>
    </row>
    <row r="69" spans="1:15" ht="14.25" customHeight="1" x14ac:dyDescent="0.2">
      <c r="A69" s="31" t="s">
        <v>63</v>
      </c>
      <c r="B69" s="52">
        <v>7.9</v>
      </c>
      <c r="C69" s="53"/>
      <c r="D69" s="53"/>
      <c r="E69" s="53">
        <v>5.4269999999999996</v>
      </c>
      <c r="F69" s="53"/>
      <c r="G69" s="54">
        <v>2.07E-2</v>
      </c>
      <c r="H69" s="55">
        <v>13.3477</v>
      </c>
      <c r="I69" s="52"/>
      <c r="J69" s="53"/>
      <c r="K69" s="53"/>
      <c r="L69" s="53"/>
      <c r="M69" s="54">
        <v>9.4399999999999998E-2</v>
      </c>
      <c r="N69" s="56">
        <v>9.4399999999999998E-2</v>
      </c>
      <c r="O69" s="57">
        <v>13.4421</v>
      </c>
    </row>
    <row r="70" spans="1:15" ht="14.25" customHeight="1" x14ac:dyDescent="0.2">
      <c r="A70" s="31" t="s">
        <v>64</v>
      </c>
      <c r="B70" s="52">
        <v>3.5190000000000001</v>
      </c>
      <c r="C70" s="53"/>
      <c r="D70" s="53"/>
      <c r="E70" s="53">
        <v>4.2610000000000001</v>
      </c>
      <c r="F70" s="53"/>
      <c r="G70" s="54">
        <v>2.07E-2</v>
      </c>
      <c r="H70" s="55">
        <v>7.8007</v>
      </c>
      <c r="I70" s="52"/>
      <c r="J70" s="53">
        <v>2.92E-2</v>
      </c>
      <c r="K70" s="53">
        <v>1.1052</v>
      </c>
      <c r="L70" s="53"/>
      <c r="M70" s="54">
        <v>0.21609999999999999</v>
      </c>
      <c r="N70" s="56">
        <v>1.3505</v>
      </c>
      <c r="O70" s="57">
        <v>9.1511999999999993</v>
      </c>
    </row>
    <row r="71" spans="1:15" ht="14.25" customHeight="1" thickBot="1" x14ac:dyDescent="0.25">
      <c r="A71" s="46" t="s">
        <v>65</v>
      </c>
      <c r="B71" s="58">
        <v>8.5</v>
      </c>
      <c r="C71" s="59"/>
      <c r="D71" s="59"/>
      <c r="E71" s="59">
        <v>5.33</v>
      </c>
      <c r="F71" s="59"/>
      <c r="G71" s="60">
        <v>2.07E-2</v>
      </c>
      <c r="H71" s="61">
        <v>13.8507</v>
      </c>
      <c r="I71" s="58"/>
      <c r="J71" s="59"/>
      <c r="K71" s="59"/>
      <c r="L71" s="59"/>
      <c r="M71" s="60">
        <v>1.1133</v>
      </c>
      <c r="N71" s="62">
        <v>1.1133</v>
      </c>
      <c r="O71" s="63">
        <v>14.964</v>
      </c>
    </row>
    <row r="73" spans="1:15" x14ac:dyDescent="0.2">
      <c r="A73" s="3" t="s">
        <v>68</v>
      </c>
    </row>
    <row r="74" spans="1:15" x14ac:dyDescent="0.2">
      <c r="A74" s="3" t="s">
        <v>69</v>
      </c>
    </row>
    <row r="75" spans="1:15" x14ac:dyDescent="0.2">
      <c r="A75" s="3" t="s">
        <v>103</v>
      </c>
    </row>
    <row r="79" spans="1:15" x14ac:dyDescent="0.2">
      <c r="A79" s="28" t="s">
        <v>115</v>
      </c>
    </row>
  </sheetData>
  <mergeCells count="2">
    <mergeCell ref="B3:G3"/>
    <mergeCell ref="I3:M3"/>
  </mergeCells>
  <phoneticPr fontId="0" type="noConversion"/>
  <conditionalFormatting sqref="A4:O71">
    <cfRule type="expression" dxfId="2" priority="1" stopIfTrue="1">
      <formula>MOD(ROW(),3)=1</formula>
    </cfRule>
  </conditionalFormatting>
  <pageMargins left="0.7" right="0.7" top="0.75" bottom="0.75" header="0.3" footer="0.3"/>
  <pageSetup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77"/>
  <sheetViews>
    <sheetView workbookViewId="0">
      <pane ySplit="4" topLeftCell="A20" activePane="bottomLeft" state="frozen"/>
      <selection sqref="A1:XFD1048576"/>
      <selection pane="bottomLeft" activeCell="A20" sqref="A20:XFD20"/>
    </sheetView>
  </sheetViews>
  <sheetFormatPr defaultRowHeight="14.25" x14ac:dyDescent="0.2"/>
  <cols>
    <col min="1" max="1" width="38.140625" style="3" customWidth="1"/>
    <col min="2" max="2" width="15.42578125" style="3" bestFit="1" customWidth="1"/>
    <col min="3" max="3" width="12.5703125" style="3" bestFit="1" customWidth="1"/>
    <col min="4" max="4" width="12.140625" style="3" bestFit="1" customWidth="1"/>
    <col min="5" max="5" width="15.42578125" style="3" bestFit="1" customWidth="1"/>
    <col min="6" max="6" width="12.42578125" style="3" bestFit="1" customWidth="1"/>
    <col min="7" max="7" width="14.28515625" style="3" bestFit="1" customWidth="1"/>
    <col min="8" max="8" width="15.42578125" style="3" bestFit="1" customWidth="1"/>
    <col min="9" max="13" width="14.28515625" style="3" bestFit="1" customWidth="1"/>
    <col min="14" max="15" width="15.42578125" style="3" bestFit="1" customWidth="1"/>
    <col min="16" max="16" width="13.85546875" style="3" bestFit="1" customWidth="1"/>
    <col min="17" max="17" width="10" style="8" bestFit="1" customWidth="1"/>
    <col min="18" max="16384" width="9.140625" style="8"/>
  </cols>
  <sheetData>
    <row r="1" spans="1:17" ht="23.25" x14ac:dyDescent="0.2">
      <c r="A1" s="1" t="s">
        <v>83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30"/>
      <c r="Q1" s="14"/>
    </row>
    <row r="2" spans="1:17" ht="15.75" thickBot="1" x14ac:dyDescent="0.25">
      <c r="A2" s="16">
        <v>2025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/>
      <c r="Q2" s="14"/>
    </row>
    <row r="3" spans="1:17" ht="15.75" thickBot="1" x14ac:dyDescent="0.3">
      <c r="A3" s="16"/>
      <c r="B3" s="101" t="s">
        <v>0</v>
      </c>
      <c r="C3" s="102"/>
      <c r="D3" s="102"/>
      <c r="E3" s="102"/>
      <c r="F3" s="102"/>
      <c r="G3" s="103"/>
      <c r="H3" s="29"/>
      <c r="I3" s="101" t="s">
        <v>71</v>
      </c>
      <c r="J3" s="102"/>
      <c r="K3" s="102"/>
      <c r="L3" s="102"/>
      <c r="M3" s="103"/>
      <c r="N3" s="29"/>
      <c r="O3" s="29"/>
      <c r="P3" s="30"/>
      <c r="Q3" s="14"/>
    </row>
    <row r="4" spans="1:17" s="9" customFormat="1" ht="64.5" thickBot="1" x14ac:dyDescent="0.25">
      <c r="A4" s="70" t="s">
        <v>1</v>
      </c>
      <c r="B4" s="71" t="s">
        <v>73</v>
      </c>
      <c r="C4" s="72" t="s">
        <v>74</v>
      </c>
      <c r="D4" s="72" t="s">
        <v>75</v>
      </c>
      <c r="E4" s="72" t="s">
        <v>76</v>
      </c>
      <c r="F4" s="72" t="s">
        <v>77</v>
      </c>
      <c r="G4" s="73" t="s">
        <v>78</v>
      </c>
      <c r="H4" s="70" t="s">
        <v>79</v>
      </c>
      <c r="I4" s="71" t="s">
        <v>73</v>
      </c>
      <c r="J4" s="72" t="s">
        <v>75</v>
      </c>
      <c r="K4" s="72" t="s">
        <v>78</v>
      </c>
      <c r="L4" s="72" t="s">
        <v>66</v>
      </c>
      <c r="M4" s="73" t="s">
        <v>67</v>
      </c>
      <c r="N4" s="74" t="s">
        <v>80</v>
      </c>
      <c r="O4" s="75" t="s">
        <v>72</v>
      </c>
      <c r="P4" s="76" t="s">
        <v>116</v>
      </c>
    </row>
    <row r="5" spans="1:17" ht="14.25" customHeight="1" x14ac:dyDescent="0.2">
      <c r="A5" s="77" t="s">
        <v>2</v>
      </c>
      <c r="B5" s="78">
        <v>190668289</v>
      </c>
      <c r="C5" s="79"/>
      <c r="D5" s="79"/>
      <c r="E5" s="79">
        <v>177142881</v>
      </c>
      <c r="F5" s="79"/>
      <c r="G5" s="80">
        <v>34894638</v>
      </c>
      <c r="H5" s="81">
        <v>402705808</v>
      </c>
      <c r="I5" s="78"/>
      <c r="J5" s="79"/>
      <c r="K5" s="79">
        <v>5286775</v>
      </c>
      <c r="L5" s="79">
        <v>36358606</v>
      </c>
      <c r="M5" s="80">
        <v>100130437</v>
      </c>
      <c r="N5" s="82">
        <v>141775818</v>
      </c>
      <c r="O5" s="79">
        <v>544481626</v>
      </c>
      <c r="P5" s="83">
        <v>7.62</v>
      </c>
      <c r="Q5" s="67"/>
    </row>
    <row r="6" spans="1:17" ht="14.25" customHeight="1" x14ac:dyDescent="0.2">
      <c r="A6" s="50" t="s">
        <v>3</v>
      </c>
      <c r="B6" s="32">
        <v>12393367</v>
      </c>
      <c r="C6" s="33"/>
      <c r="D6" s="33"/>
      <c r="E6" s="33">
        <v>10128105</v>
      </c>
      <c r="F6" s="33"/>
      <c r="G6" s="34">
        <v>1471792</v>
      </c>
      <c r="H6" s="35">
        <v>23993264</v>
      </c>
      <c r="I6" s="32"/>
      <c r="J6" s="33"/>
      <c r="K6" s="33">
        <v>311561</v>
      </c>
      <c r="L6" s="33"/>
      <c r="M6" s="34">
        <v>1627370</v>
      </c>
      <c r="N6" s="36">
        <v>1938931</v>
      </c>
      <c r="O6" s="33">
        <v>25932195</v>
      </c>
      <c r="P6" s="84">
        <v>8.75</v>
      </c>
      <c r="Q6" s="67"/>
    </row>
    <row r="7" spans="1:17" ht="14.25" customHeight="1" x14ac:dyDescent="0.2">
      <c r="A7" s="50" t="s">
        <v>4</v>
      </c>
      <c r="B7" s="32">
        <v>173437912</v>
      </c>
      <c r="C7" s="33"/>
      <c r="D7" s="33"/>
      <c r="E7" s="33">
        <v>187128449</v>
      </c>
      <c r="F7" s="33"/>
      <c r="G7" s="34">
        <v>663367</v>
      </c>
      <c r="H7" s="35">
        <v>361229728</v>
      </c>
      <c r="I7" s="32">
        <v>2746806</v>
      </c>
      <c r="J7" s="33"/>
      <c r="K7" s="33">
        <v>2084584</v>
      </c>
      <c r="L7" s="33">
        <v>18744317</v>
      </c>
      <c r="M7" s="34">
        <v>37131197</v>
      </c>
      <c r="N7" s="36">
        <v>60706904</v>
      </c>
      <c r="O7" s="33">
        <v>421936632</v>
      </c>
      <c r="P7" s="84">
        <v>6.37</v>
      </c>
      <c r="Q7" s="67"/>
    </row>
    <row r="8" spans="1:17" ht="14.25" customHeight="1" x14ac:dyDescent="0.2">
      <c r="A8" s="50" t="s">
        <v>5</v>
      </c>
      <c r="B8" s="32">
        <v>15768752</v>
      </c>
      <c r="C8" s="33"/>
      <c r="D8" s="33"/>
      <c r="E8" s="33">
        <v>9645065</v>
      </c>
      <c r="F8" s="33"/>
      <c r="G8" s="34"/>
      <c r="H8" s="35">
        <v>25413817</v>
      </c>
      <c r="I8" s="32"/>
      <c r="J8" s="33"/>
      <c r="K8" s="33">
        <v>434618</v>
      </c>
      <c r="L8" s="33"/>
      <c r="M8" s="34">
        <v>1468992</v>
      </c>
      <c r="N8" s="36">
        <v>1903610</v>
      </c>
      <c r="O8" s="33">
        <v>27317427</v>
      </c>
      <c r="P8" s="84">
        <v>8.77</v>
      </c>
      <c r="Q8" s="67"/>
    </row>
    <row r="9" spans="1:17" ht="14.25" customHeight="1" x14ac:dyDescent="0.2">
      <c r="A9" s="50" t="s">
        <v>6</v>
      </c>
      <c r="B9" s="32">
        <v>209297967</v>
      </c>
      <c r="C9" s="33"/>
      <c r="D9" s="33">
        <v>39030765</v>
      </c>
      <c r="E9" s="33">
        <v>425136276</v>
      </c>
      <c r="F9" s="33"/>
      <c r="G9" s="34">
        <v>15179606</v>
      </c>
      <c r="H9" s="35">
        <v>688644614</v>
      </c>
      <c r="I9" s="32"/>
      <c r="J9" s="33">
        <v>22216094</v>
      </c>
      <c r="K9" s="33">
        <v>6550674</v>
      </c>
      <c r="L9" s="33">
        <v>62235701</v>
      </c>
      <c r="M9" s="34">
        <v>263756245</v>
      </c>
      <c r="N9" s="36">
        <v>354758714</v>
      </c>
      <c r="O9" s="33">
        <v>1043403328</v>
      </c>
      <c r="P9" s="84">
        <v>-0.75</v>
      </c>
      <c r="Q9" s="67"/>
    </row>
    <row r="10" spans="1:17" ht="14.25" customHeight="1" x14ac:dyDescent="0.2">
      <c r="A10" s="50" t="s">
        <v>7</v>
      </c>
      <c r="B10" s="32">
        <v>1804017327</v>
      </c>
      <c r="C10" s="33"/>
      <c r="D10" s="33"/>
      <c r="E10" s="33">
        <v>2192089493</v>
      </c>
      <c r="F10" s="33">
        <v>57056756</v>
      </c>
      <c r="G10" s="34">
        <v>226101557</v>
      </c>
      <c r="H10" s="35">
        <v>4279265133</v>
      </c>
      <c r="I10" s="32"/>
      <c r="J10" s="33">
        <v>2975512</v>
      </c>
      <c r="K10" s="33">
        <v>294707945</v>
      </c>
      <c r="L10" s="33">
        <v>7692293</v>
      </c>
      <c r="M10" s="34">
        <v>1925482080</v>
      </c>
      <c r="N10" s="36">
        <v>2230857830</v>
      </c>
      <c r="O10" s="33">
        <v>6510122963</v>
      </c>
      <c r="P10" s="84">
        <v>8.0399999999999991</v>
      </c>
      <c r="Q10" s="67"/>
    </row>
    <row r="11" spans="1:17" ht="14.25" customHeight="1" x14ac:dyDescent="0.2">
      <c r="A11" s="50" t="s">
        <v>8</v>
      </c>
      <c r="B11" s="32">
        <v>7044514</v>
      </c>
      <c r="C11" s="33"/>
      <c r="D11" s="33"/>
      <c r="E11" s="33">
        <v>4064092</v>
      </c>
      <c r="F11" s="33"/>
      <c r="G11" s="34">
        <v>14937</v>
      </c>
      <c r="H11" s="35">
        <v>11123543</v>
      </c>
      <c r="I11" s="32"/>
      <c r="J11" s="33"/>
      <c r="K11" s="33"/>
      <c r="L11" s="33"/>
      <c r="M11" s="34">
        <v>135396</v>
      </c>
      <c r="N11" s="36">
        <v>135396</v>
      </c>
      <c r="O11" s="33">
        <v>11258939</v>
      </c>
      <c r="P11" s="84">
        <v>8.56</v>
      </c>
      <c r="Q11" s="67"/>
    </row>
    <row r="12" spans="1:17" ht="14.25" customHeight="1" x14ac:dyDescent="0.2">
      <c r="A12" s="50" t="s">
        <v>9</v>
      </c>
      <c r="B12" s="32">
        <v>215359496</v>
      </c>
      <c r="C12" s="33"/>
      <c r="D12" s="33"/>
      <c r="E12" s="33">
        <v>247500262</v>
      </c>
      <c r="F12" s="33"/>
      <c r="G12" s="34">
        <v>1370733</v>
      </c>
      <c r="H12" s="35">
        <v>464230491</v>
      </c>
      <c r="I12" s="32"/>
      <c r="J12" s="33"/>
      <c r="K12" s="33">
        <v>8031708</v>
      </c>
      <c r="L12" s="33">
        <v>71867585</v>
      </c>
      <c r="M12" s="34">
        <v>20220913</v>
      </c>
      <c r="N12" s="36">
        <v>100120206</v>
      </c>
      <c r="O12" s="33">
        <v>564350697</v>
      </c>
      <c r="P12" s="84">
        <v>4.6399999999999997</v>
      </c>
      <c r="Q12" s="67"/>
    </row>
    <row r="13" spans="1:17" ht="14.25" customHeight="1" x14ac:dyDescent="0.2">
      <c r="A13" s="50" t="s">
        <v>10</v>
      </c>
      <c r="B13" s="32">
        <v>129229839</v>
      </c>
      <c r="C13" s="33"/>
      <c r="D13" s="33">
        <v>5063206</v>
      </c>
      <c r="E13" s="33">
        <v>97029895</v>
      </c>
      <c r="F13" s="33"/>
      <c r="G13" s="34">
        <v>8911687</v>
      </c>
      <c r="H13" s="35">
        <v>240234627</v>
      </c>
      <c r="I13" s="32"/>
      <c r="J13" s="33"/>
      <c r="K13" s="33">
        <v>1049557</v>
      </c>
      <c r="L13" s="33">
        <v>8467983</v>
      </c>
      <c r="M13" s="34">
        <v>10176890</v>
      </c>
      <c r="N13" s="36">
        <v>19694430</v>
      </c>
      <c r="O13" s="33">
        <v>259929057</v>
      </c>
      <c r="P13" s="84">
        <v>7.34</v>
      </c>
      <c r="Q13" s="67"/>
    </row>
    <row r="14" spans="1:17" ht="14.25" customHeight="1" x14ac:dyDescent="0.2">
      <c r="A14" s="50" t="s">
        <v>11</v>
      </c>
      <c r="B14" s="32">
        <v>111651099</v>
      </c>
      <c r="C14" s="33"/>
      <c r="D14" s="33"/>
      <c r="E14" s="33">
        <v>138013633</v>
      </c>
      <c r="F14" s="33"/>
      <c r="G14" s="34">
        <v>3624794</v>
      </c>
      <c r="H14" s="35">
        <v>253289526</v>
      </c>
      <c r="I14" s="32"/>
      <c r="J14" s="33"/>
      <c r="K14" s="33"/>
      <c r="L14" s="33">
        <v>57144004</v>
      </c>
      <c r="M14" s="34">
        <v>10248776</v>
      </c>
      <c r="N14" s="36">
        <v>67392780</v>
      </c>
      <c r="O14" s="33">
        <v>320682306</v>
      </c>
      <c r="P14" s="84">
        <v>9.06</v>
      </c>
      <c r="Q14" s="67"/>
    </row>
    <row r="15" spans="1:17" ht="14.25" customHeight="1" x14ac:dyDescent="0.2">
      <c r="A15" s="50" t="s">
        <v>12</v>
      </c>
      <c r="B15" s="32">
        <v>529822575</v>
      </c>
      <c r="C15" s="33"/>
      <c r="D15" s="33">
        <v>4047325</v>
      </c>
      <c r="E15" s="33">
        <v>760173833</v>
      </c>
      <c r="F15" s="33"/>
      <c r="G15" s="34">
        <v>31708947</v>
      </c>
      <c r="H15" s="35">
        <v>1325752680</v>
      </c>
      <c r="I15" s="32"/>
      <c r="J15" s="33"/>
      <c r="K15" s="33">
        <v>187681846</v>
      </c>
      <c r="L15" s="33">
        <v>85794506</v>
      </c>
      <c r="M15" s="34">
        <v>77293421</v>
      </c>
      <c r="N15" s="36">
        <v>350769773</v>
      </c>
      <c r="O15" s="33">
        <v>1676522453</v>
      </c>
      <c r="P15" s="84">
        <v>7.24</v>
      </c>
      <c r="Q15" s="67"/>
    </row>
    <row r="16" spans="1:17" ht="14.25" customHeight="1" x14ac:dyDescent="0.2">
      <c r="A16" s="50" t="s">
        <v>13</v>
      </c>
      <c r="B16" s="32">
        <v>36922311</v>
      </c>
      <c r="C16" s="33"/>
      <c r="D16" s="33"/>
      <c r="E16" s="33">
        <v>27956208</v>
      </c>
      <c r="F16" s="33"/>
      <c r="G16" s="34">
        <v>1348657</v>
      </c>
      <c r="H16" s="35">
        <v>66227176</v>
      </c>
      <c r="I16" s="32"/>
      <c r="J16" s="33"/>
      <c r="K16" s="33"/>
      <c r="L16" s="33"/>
      <c r="M16" s="34">
        <v>5852852</v>
      </c>
      <c r="N16" s="36">
        <v>5852852</v>
      </c>
      <c r="O16" s="33">
        <v>72080028</v>
      </c>
      <c r="P16" s="84">
        <v>8.07</v>
      </c>
      <c r="Q16" s="67"/>
    </row>
    <row r="17" spans="1:17" ht="14.25" customHeight="1" x14ac:dyDescent="0.2">
      <c r="A17" s="50" t="s">
        <v>106</v>
      </c>
      <c r="B17" s="32">
        <v>2346116455</v>
      </c>
      <c r="C17" s="33">
        <v>213964226</v>
      </c>
      <c r="D17" s="33"/>
      <c r="E17" s="33">
        <v>3790442830</v>
      </c>
      <c r="F17" s="33">
        <v>78153460</v>
      </c>
      <c r="G17" s="34">
        <v>371152699</v>
      </c>
      <c r="H17" s="35">
        <v>6799829670</v>
      </c>
      <c r="I17" s="32">
        <v>259371466</v>
      </c>
      <c r="J17" s="33">
        <v>821539280</v>
      </c>
      <c r="K17" s="33">
        <v>12720442</v>
      </c>
      <c r="L17" s="33"/>
      <c r="M17" s="34">
        <v>2057903612</v>
      </c>
      <c r="N17" s="36">
        <v>3151534800</v>
      </c>
      <c r="O17" s="33">
        <v>9951364470</v>
      </c>
      <c r="P17" s="84">
        <v>9.2799999999999994</v>
      </c>
      <c r="Q17" s="67"/>
    </row>
    <row r="18" spans="1:17" ht="14.25" customHeight="1" x14ac:dyDescent="0.2">
      <c r="A18" s="50" t="s">
        <v>14</v>
      </c>
      <c r="B18" s="32">
        <v>19884965</v>
      </c>
      <c r="C18" s="33"/>
      <c r="D18" s="33"/>
      <c r="E18" s="33">
        <v>17109957</v>
      </c>
      <c r="F18" s="33"/>
      <c r="G18" s="34">
        <v>533877</v>
      </c>
      <c r="H18" s="35">
        <v>37528799</v>
      </c>
      <c r="I18" s="32"/>
      <c r="J18" s="33"/>
      <c r="K18" s="33"/>
      <c r="L18" s="33">
        <v>7476845</v>
      </c>
      <c r="M18" s="34">
        <v>2947827</v>
      </c>
      <c r="N18" s="36">
        <v>10424672</v>
      </c>
      <c r="O18" s="33">
        <v>47953471</v>
      </c>
      <c r="P18" s="84">
        <v>7.23</v>
      </c>
      <c r="Q18" s="67"/>
    </row>
    <row r="19" spans="1:17" ht="14.25" customHeight="1" x14ac:dyDescent="0.2">
      <c r="A19" s="50" t="s">
        <v>15</v>
      </c>
      <c r="B19" s="32">
        <v>8352486</v>
      </c>
      <c r="C19" s="33"/>
      <c r="D19" s="33"/>
      <c r="E19" s="33">
        <v>4951723</v>
      </c>
      <c r="F19" s="33"/>
      <c r="G19" s="34">
        <v>234870</v>
      </c>
      <c r="H19" s="35">
        <v>13539079</v>
      </c>
      <c r="I19" s="32"/>
      <c r="J19" s="33"/>
      <c r="K19" s="33"/>
      <c r="L19" s="33">
        <v>3079898</v>
      </c>
      <c r="M19" s="34">
        <v>413088</v>
      </c>
      <c r="N19" s="36">
        <v>3492986</v>
      </c>
      <c r="O19" s="33">
        <v>17032065</v>
      </c>
      <c r="P19" s="84">
        <v>4.37</v>
      </c>
      <c r="Q19" s="67"/>
    </row>
    <row r="20" spans="1:17" s="15" customFormat="1" ht="14.25" customHeight="1" x14ac:dyDescent="0.2">
      <c r="A20" s="85" t="s">
        <v>16</v>
      </c>
      <c r="B20" s="86"/>
      <c r="C20" s="87"/>
      <c r="D20" s="87"/>
      <c r="E20" s="87">
        <v>679570439</v>
      </c>
      <c r="F20" s="87">
        <v>127260382</v>
      </c>
      <c r="G20" s="88">
        <v>24621570</v>
      </c>
      <c r="H20" s="89">
        <v>831452391</v>
      </c>
      <c r="I20" s="86">
        <v>1296780661</v>
      </c>
      <c r="J20" s="87"/>
      <c r="K20" s="87"/>
      <c r="L20" s="87"/>
      <c r="M20" s="88">
        <v>38933054</v>
      </c>
      <c r="N20" s="90">
        <v>1335713715</v>
      </c>
      <c r="O20" s="87">
        <v>2167166106</v>
      </c>
      <c r="P20" s="91">
        <v>8.1199999999999992</v>
      </c>
      <c r="Q20" s="92"/>
    </row>
    <row r="21" spans="1:17" ht="14.25" customHeight="1" x14ac:dyDescent="0.2">
      <c r="A21" s="50" t="s">
        <v>17</v>
      </c>
      <c r="B21" s="32">
        <v>217965053</v>
      </c>
      <c r="C21" s="33"/>
      <c r="D21" s="33"/>
      <c r="E21" s="33">
        <v>193020797</v>
      </c>
      <c r="F21" s="33"/>
      <c r="G21" s="34">
        <v>13239886</v>
      </c>
      <c r="H21" s="35">
        <v>424225736</v>
      </c>
      <c r="I21" s="32"/>
      <c r="J21" s="33"/>
      <c r="K21" s="33"/>
      <c r="L21" s="33">
        <v>28380972</v>
      </c>
      <c r="M21" s="34">
        <v>30141934</v>
      </c>
      <c r="N21" s="36">
        <v>58522906</v>
      </c>
      <c r="O21" s="33">
        <v>482748642</v>
      </c>
      <c r="P21" s="84">
        <v>10.85</v>
      </c>
      <c r="Q21" s="67"/>
    </row>
    <row r="22" spans="1:17" ht="14.25" customHeight="1" x14ac:dyDescent="0.2">
      <c r="A22" s="50" t="s">
        <v>18</v>
      </c>
      <c r="B22" s="32">
        <v>144902502</v>
      </c>
      <c r="C22" s="33">
        <v>3362237</v>
      </c>
      <c r="D22" s="33"/>
      <c r="E22" s="33">
        <v>107138195</v>
      </c>
      <c r="F22" s="33"/>
      <c r="G22" s="34">
        <v>3785576</v>
      </c>
      <c r="H22" s="35">
        <v>259188510</v>
      </c>
      <c r="I22" s="32"/>
      <c r="J22" s="33"/>
      <c r="K22" s="33">
        <v>6142847</v>
      </c>
      <c r="L22" s="33"/>
      <c r="M22" s="34">
        <v>55842028</v>
      </c>
      <c r="N22" s="36">
        <v>61984875</v>
      </c>
      <c r="O22" s="33">
        <v>321173385</v>
      </c>
      <c r="P22" s="84">
        <v>8.33</v>
      </c>
      <c r="Q22" s="67"/>
    </row>
    <row r="23" spans="1:17" ht="14.25" customHeight="1" x14ac:dyDescent="0.2">
      <c r="A23" s="50" t="s">
        <v>19</v>
      </c>
      <c r="B23" s="32">
        <v>19197213</v>
      </c>
      <c r="C23" s="33"/>
      <c r="D23" s="33"/>
      <c r="E23" s="33">
        <v>18569205</v>
      </c>
      <c r="F23" s="33"/>
      <c r="G23" s="34">
        <v>78947</v>
      </c>
      <c r="H23" s="35">
        <v>37845365</v>
      </c>
      <c r="I23" s="32"/>
      <c r="J23" s="33"/>
      <c r="K23" s="33">
        <v>1013840</v>
      </c>
      <c r="L23" s="33"/>
      <c r="M23" s="34">
        <v>4090670</v>
      </c>
      <c r="N23" s="36">
        <v>5104510</v>
      </c>
      <c r="O23" s="33">
        <v>42949875</v>
      </c>
      <c r="P23" s="84">
        <v>5.3</v>
      </c>
      <c r="Q23" s="67"/>
    </row>
    <row r="24" spans="1:17" ht="14.25" customHeight="1" x14ac:dyDescent="0.2">
      <c r="A24" s="50" t="s">
        <v>20</v>
      </c>
      <c r="B24" s="32">
        <v>22190086</v>
      </c>
      <c r="C24" s="33"/>
      <c r="D24" s="33"/>
      <c r="E24" s="33">
        <v>15090974</v>
      </c>
      <c r="F24" s="33"/>
      <c r="G24" s="34">
        <v>51240</v>
      </c>
      <c r="H24" s="35">
        <v>37332300</v>
      </c>
      <c r="I24" s="32"/>
      <c r="J24" s="33"/>
      <c r="K24" s="33"/>
      <c r="L24" s="33"/>
      <c r="M24" s="34">
        <v>4619430</v>
      </c>
      <c r="N24" s="36">
        <v>4619430</v>
      </c>
      <c r="O24" s="33">
        <v>41951730</v>
      </c>
      <c r="P24" s="84">
        <v>6.15</v>
      </c>
      <c r="Q24" s="67"/>
    </row>
    <row r="25" spans="1:17" ht="14.25" customHeight="1" x14ac:dyDescent="0.2">
      <c r="A25" s="50" t="s">
        <v>21</v>
      </c>
      <c r="B25" s="32">
        <v>12700210</v>
      </c>
      <c r="C25" s="33"/>
      <c r="D25" s="33">
        <v>1358713</v>
      </c>
      <c r="E25" s="33">
        <v>9061478</v>
      </c>
      <c r="F25" s="33"/>
      <c r="G25" s="34">
        <v>423293</v>
      </c>
      <c r="H25" s="35">
        <v>23543694</v>
      </c>
      <c r="I25" s="32"/>
      <c r="J25" s="33"/>
      <c r="K25" s="33"/>
      <c r="L25" s="33"/>
      <c r="M25" s="34">
        <v>669202</v>
      </c>
      <c r="N25" s="36">
        <v>669202</v>
      </c>
      <c r="O25" s="33">
        <v>24212896</v>
      </c>
      <c r="P25" s="84">
        <v>11.11</v>
      </c>
      <c r="Q25" s="67"/>
    </row>
    <row r="26" spans="1:17" ht="14.25" customHeight="1" x14ac:dyDescent="0.2">
      <c r="A26" s="50" t="s">
        <v>22</v>
      </c>
      <c r="B26" s="32">
        <v>10316475</v>
      </c>
      <c r="C26" s="33"/>
      <c r="D26" s="33"/>
      <c r="E26" s="33">
        <v>6967711</v>
      </c>
      <c r="F26" s="33"/>
      <c r="G26" s="34">
        <v>264610</v>
      </c>
      <c r="H26" s="35">
        <v>17548796</v>
      </c>
      <c r="I26" s="32"/>
      <c r="J26" s="33"/>
      <c r="K26" s="33">
        <v>507159</v>
      </c>
      <c r="L26" s="33">
        <v>3554755</v>
      </c>
      <c r="M26" s="34">
        <v>315513</v>
      </c>
      <c r="N26" s="36">
        <v>4377427</v>
      </c>
      <c r="O26" s="33">
        <v>21926223</v>
      </c>
      <c r="P26" s="84">
        <v>6.84</v>
      </c>
      <c r="Q26" s="67"/>
    </row>
    <row r="27" spans="1:17" ht="14.25" customHeight="1" x14ac:dyDescent="0.2">
      <c r="A27" s="50" t="s">
        <v>23</v>
      </c>
      <c r="B27" s="32">
        <v>22227276</v>
      </c>
      <c r="C27" s="33"/>
      <c r="D27" s="33"/>
      <c r="E27" s="33">
        <v>25260284</v>
      </c>
      <c r="F27" s="33"/>
      <c r="G27" s="34">
        <v>82268</v>
      </c>
      <c r="H27" s="35">
        <v>47569828</v>
      </c>
      <c r="I27" s="32"/>
      <c r="J27" s="33">
        <v>1528017</v>
      </c>
      <c r="K27" s="33"/>
      <c r="L27" s="33"/>
      <c r="M27" s="34">
        <v>3541054</v>
      </c>
      <c r="N27" s="36">
        <v>5069071</v>
      </c>
      <c r="O27" s="33">
        <v>52638899</v>
      </c>
      <c r="P27" s="84">
        <v>4.7</v>
      </c>
      <c r="Q27" s="67"/>
    </row>
    <row r="28" spans="1:17" ht="14.25" customHeight="1" x14ac:dyDescent="0.2">
      <c r="A28" s="50" t="s">
        <v>24</v>
      </c>
      <c r="B28" s="32">
        <v>11256917</v>
      </c>
      <c r="C28" s="33"/>
      <c r="D28" s="33"/>
      <c r="E28" s="33">
        <v>7804783</v>
      </c>
      <c r="F28" s="33"/>
      <c r="G28" s="34">
        <v>370169</v>
      </c>
      <c r="H28" s="35">
        <v>19431869</v>
      </c>
      <c r="I28" s="32"/>
      <c r="J28" s="33"/>
      <c r="K28" s="33"/>
      <c r="L28" s="33"/>
      <c r="M28" s="34">
        <v>1047000</v>
      </c>
      <c r="N28" s="36">
        <v>1047000</v>
      </c>
      <c r="O28" s="33">
        <v>20478869</v>
      </c>
      <c r="P28" s="84">
        <v>-3.72</v>
      </c>
      <c r="Q28" s="67"/>
    </row>
    <row r="29" spans="1:17" ht="14.25" customHeight="1" x14ac:dyDescent="0.2">
      <c r="A29" s="50" t="s">
        <v>25</v>
      </c>
      <c r="B29" s="32">
        <v>23351062</v>
      </c>
      <c r="C29" s="33"/>
      <c r="D29" s="33"/>
      <c r="E29" s="33">
        <v>18407833</v>
      </c>
      <c r="F29" s="33"/>
      <c r="G29" s="34">
        <v>541167</v>
      </c>
      <c r="H29" s="35">
        <v>42300062</v>
      </c>
      <c r="I29" s="32"/>
      <c r="J29" s="33"/>
      <c r="K29" s="33"/>
      <c r="L29" s="33"/>
      <c r="M29" s="34">
        <v>2268322</v>
      </c>
      <c r="N29" s="36">
        <v>2268322</v>
      </c>
      <c r="O29" s="33">
        <v>44568384</v>
      </c>
      <c r="P29" s="84">
        <v>8.16</v>
      </c>
      <c r="Q29" s="67"/>
    </row>
    <row r="30" spans="1:17" ht="14.25" customHeight="1" x14ac:dyDescent="0.2">
      <c r="A30" s="50" t="s">
        <v>26</v>
      </c>
      <c r="B30" s="32">
        <v>32178311</v>
      </c>
      <c r="C30" s="33"/>
      <c r="D30" s="33"/>
      <c r="E30" s="33">
        <v>28479426</v>
      </c>
      <c r="F30" s="33"/>
      <c r="G30" s="34">
        <v>17798289</v>
      </c>
      <c r="H30" s="35">
        <v>78456026</v>
      </c>
      <c r="I30" s="32"/>
      <c r="J30" s="33"/>
      <c r="K30" s="33">
        <v>1613959</v>
      </c>
      <c r="L30" s="33"/>
      <c r="M30" s="34">
        <v>4693862</v>
      </c>
      <c r="N30" s="36">
        <v>6307821</v>
      </c>
      <c r="O30" s="33">
        <v>84763847</v>
      </c>
      <c r="P30" s="84">
        <v>9.92</v>
      </c>
      <c r="Q30" s="67"/>
    </row>
    <row r="31" spans="1:17" ht="14.25" customHeight="1" x14ac:dyDescent="0.2">
      <c r="A31" s="50" t="s">
        <v>27</v>
      </c>
      <c r="B31" s="32">
        <v>124563728</v>
      </c>
      <c r="C31" s="33"/>
      <c r="D31" s="33"/>
      <c r="E31" s="33">
        <v>131135367</v>
      </c>
      <c r="F31" s="33"/>
      <c r="G31" s="34">
        <v>3394912</v>
      </c>
      <c r="H31" s="35">
        <v>259094007</v>
      </c>
      <c r="I31" s="32"/>
      <c r="J31" s="33"/>
      <c r="K31" s="33"/>
      <c r="L31" s="33">
        <v>18746075</v>
      </c>
      <c r="M31" s="34">
        <v>5380521</v>
      </c>
      <c r="N31" s="36">
        <v>24126596</v>
      </c>
      <c r="O31" s="33">
        <v>283220603</v>
      </c>
      <c r="P31" s="84">
        <v>5.98</v>
      </c>
      <c r="Q31" s="67"/>
    </row>
    <row r="32" spans="1:17" ht="14.25" customHeight="1" x14ac:dyDescent="0.2">
      <c r="A32" s="50" t="s">
        <v>28</v>
      </c>
      <c r="B32" s="32">
        <v>66473766</v>
      </c>
      <c r="C32" s="33"/>
      <c r="D32" s="33"/>
      <c r="E32" s="33">
        <v>53353922</v>
      </c>
      <c r="F32" s="33"/>
      <c r="G32" s="34"/>
      <c r="H32" s="35">
        <v>119827688</v>
      </c>
      <c r="I32" s="32"/>
      <c r="J32" s="33"/>
      <c r="K32" s="33">
        <v>1658379</v>
      </c>
      <c r="L32" s="33"/>
      <c r="M32" s="34">
        <v>12069999</v>
      </c>
      <c r="N32" s="36">
        <v>13728378</v>
      </c>
      <c r="O32" s="33">
        <v>133556066</v>
      </c>
      <c r="P32" s="84">
        <v>9.1199999999999992</v>
      </c>
      <c r="Q32" s="67"/>
    </row>
    <row r="33" spans="1:17" ht="14.25" customHeight="1" x14ac:dyDescent="0.2">
      <c r="A33" s="50" t="s">
        <v>29</v>
      </c>
      <c r="B33" s="32">
        <v>979466888</v>
      </c>
      <c r="C33" s="33">
        <v>10865508</v>
      </c>
      <c r="D33" s="33"/>
      <c r="E33" s="33">
        <v>1212802327</v>
      </c>
      <c r="F33" s="33"/>
      <c r="G33" s="34">
        <v>128705611</v>
      </c>
      <c r="H33" s="35">
        <v>2331840334</v>
      </c>
      <c r="I33" s="32"/>
      <c r="J33" s="33">
        <v>95672973</v>
      </c>
      <c r="K33" s="33">
        <v>87260371</v>
      </c>
      <c r="L33" s="33">
        <v>493113464</v>
      </c>
      <c r="M33" s="34">
        <v>450070040</v>
      </c>
      <c r="N33" s="36">
        <v>1126116848</v>
      </c>
      <c r="O33" s="33">
        <v>3457957182</v>
      </c>
      <c r="P33" s="84">
        <v>11.55</v>
      </c>
      <c r="Q33" s="67"/>
    </row>
    <row r="34" spans="1:17" ht="14.25" customHeight="1" x14ac:dyDescent="0.2">
      <c r="A34" s="50" t="s">
        <v>30</v>
      </c>
      <c r="B34" s="32">
        <v>7057577</v>
      </c>
      <c r="C34" s="33"/>
      <c r="D34" s="33"/>
      <c r="E34" s="33">
        <v>4448402</v>
      </c>
      <c r="F34" s="33"/>
      <c r="G34" s="34">
        <v>15800</v>
      </c>
      <c r="H34" s="35">
        <v>11521779</v>
      </c>
      <c r="I34" s="32"/>
      <c r="J34" s="33"/>
      <c r="K34" s="33"/>
      <c r="L34" s="33"/>
      <c r="M34" s="34">
        <v>568951</v>
      </c>
      <c r="N34" s="36">
        <v>568951</v>
      </c>
      <c r="O34" s="33">
        <v>12090730</v>
      </c>
      <c r="P34" s="84">
        <v>16.63</v>
      </c>
      <c r="Q34" s="67"/>
    </row>
    <row r="35" spans="1:17" ht="14.25" customHeight="1" x14ac:dyDescent="0.2">
      <c r="A35" s="50" t="s">
        <v>31</v>
      </c>
      <c r="B35" s="32">
        <v>112663670</v>
      </c>
      <c r="C35" s="33">
        <v>1937289</v>
      </c>
      <c r="D35" s="33"/>
      <c r="E35" s="33">
        <v>198851195</v>
      </c>
      <c r="F35" s="33"/>
      <c r="G35" s="34"/>
      <c r="H35" s="35">
        <v>313452154</v>
      </c>
      <c r="I35" s="32"/>
      <c r="J35" s="33">
        <v>61176266</v>
      </c>
      <c r="K35" s="33">
        <v>38966158</v>
      </c>
      <c r="L35" s="33">
        <v>20387326</v>
      </c>
      <c r="M35" s="34">
        <v>32052453</v>
      </c>
      <c r="N35" s="36">
        <v>152582203</v>
      </c>
      <c r="O35" s="33">
        <v>466034357</v>
      </c>
      <c r="P35" s="84">
        <v>7.53</v>
      </c>
      <c r="Q35" s="67"/>
    </row>
    <row r="36" spans="1:17" ht="14.25" customHeight="1" x14ac:dyDescent="0.2">
      <c r="A36" s="50" t="s">
        <v>32</v>
      </c>
      <c r="B36" s="32">
        <v>19128647</v>
      </c>
      <c r="C36" s="33"/>
      <c r="D36" s="33"/>
      <c r="E36" s="33">
        <v>14393210</v>
      </c>
      <c r="F36" s="33"/>
      <c r="G36" s="34">
        <v>50169</v>
      </c>
      <c r="H36" s="35">
        <v>33572026</v>
      </c>
      <c r="I36" s="32"/>
      <c r="J36" s="33"/>
      <c r="K36" s="33"/>
      <c r="L36" s="33"/>
      <c r="M36" s="34">
        <v>2239111</v>
      </c>
      <c r="N36" s="36">
        <v>2239111</v>
      </c>
      <c r="O36" s="33">
        <v>35811137</v>
      </c>
      <c r="P36" s="84">
        <v>4.3099999999999996</v>
      </c>
      <c r="Q36" s="67"/>
    </row>
    <row r="37" spans="1:17" ht="14.25" customHeight="1" x14ac:dyDescent="0.2">
      <c r="A37" s="50" t="s">
        <v>33</v>
      </c>
      <c r="B37" s="32">
        <v>8903964</v>
      </c>
      <c r="C37" s="33"/>
      <c r="D37" s="33"/>
      <c r="E37" s="33">
        <v>7035624</v>
      </c>
      <c r="F37" s="33"/>
      <c r="G37" s="34"/>
      <c r="H37" s="35">
        <v>15939588</v>
      </c>
      <c r="I37" s="32"/>
      <c r="J37" s="33"/>
      <c r="K37" s="33">
        <v>139978</v>
      </c>
      <c r="L37" s="33"/>
      <c r="M37" s="34">
        <v>1096695</v>
      </c>
      <c r="N37" s="36">
        <v>1236673</v>
      </c>
      <c r="O37" s="33">
        <v>17176261</v>
      </c>
      <c r="P37" s="84">
        <v>3.81</v>
      </c>
      <c r="Q37" s="67"/>
    </row>
    <row r="38" spans="1:17" ht="14.25" customHeight="1" x14ac:dyDescent="0.2">
      <c r="A38" s="50" t="s">
        <v>34</v>
      </c>
      <c r="B38" s="32">
        <v>3918206</v>
      </c>
      <c r="C38" s="33"/>
      <c r="D38" s="33"/>
      <c r="E38" s="33">
        <v>2318366</v>
      </c>
      <c r="F38" s="33"/>
      <c r="G38" s="34">
        <v>110410</v>
      </c>
      <c r="H38" s="35">
        <v>6346982</v>
      </c>
      <c r="I38" s="32"/>
      <c r="J38" s="33"/>
      <c r="K38" s="33"/>
      <c r="L38" s="33"/>
      <c r="M38" s="34">
        <v>217807</v>
      </c>
      <c r="N38" s="36">
        <v>217807</v>
      </c>
      <c r="O38" s="33">
        <v>6564789</v>
      </c>
      <c r="P38" s="84">
        <v>6.09</v>
      </c>
      <c r="Q38" s="67"/>
    </row>
    <row r="39" spans="1:17" ht="14.25" customHeight="1" x14ac:dyDescent="0.2">
      <c r="A39" s="50" t="s">
        <v>35</v>
      </c>
      <c r="B39" s="32">
        <v>225389973</v>
      </c>
      <c r="C39" s="33">
        <v>1794009</v>
      </c>
      <c r="D39" s="33"/>
      <c r="E39" s="33">
        <v>299893465</v>
      </c>
      <c r="F39" s="33"/>
      <c r="G39" s="34">
        <v>13185954</v>
      </c>
      <c r="H39" s="35">
        <v>540263401</v>
      </c>
      <c r="I39" s="32"/>
      <c r="J39" s="33"/>
      <c r="K39" s="33">
        <v>17029576</v>
      </c>
      <c r="L39" s="33">
        <v>41169359</v>
      </c>
      <c r="M39" s="34">
        <v>129633064</v>
      </c>
      <c r="N39" s="36">
        <v>187831999</v>
      </c>
      <c r="O39" s="33">
        <v>728095400</v>
      </c>
      <c r="P39" s="84">
        <v>9.58</v>
      </c>
      <c r="Q39" s="67"/>
    </row>
    <row r="40" spans="1:17" ht="14.25" customHeight="1" x14ac:dyDescent="0.2">
      <c r="A40" s="50" t="s">
        <v>36</v>
      </c>
      <c r="B40" s="32">
        <v>562668300</v>
      </c>
      <c r="C40" s="33"/>
      <c r="D40" s="33"/>
      <c r="E40" s="33">
        <v>896717706</v>
      </c>
      <c r="F40" s="33"/>
      <c r="G40" s="34">
        <v>43270070</v>
      </c>
      <c r="H40" s="35">
        <v>1502656076</v>
      </c>
      <c r="I40" s="32">
        <v>119000767</v>
      </c>
      <c r="J40" s="33"/>
      <c r="K40" s="33">
        <v>256941401</v>
      </c>
      <c r="L40" s="33">
        <v>12222908</v>
      </c>
      <c r="M40" s="34">
        <v>303782599</v>
      </c>
      <c r="N40" s="36">
        <v>691947675</v>
      </c>
      <c r="O40" s="33">
        <v>2194603751</v>
      </c>
      <c r="P40" s="84">
        <v>6.22</v>
      </c>
      <c r="Q40" s="67"/>
    </row>
    <row r="41" spans="1:17" ht="14.25" customHeight="1" x14ac:dyDescent="0.2">
      <c r="A41" s="50" t="s">
        <v>37</v>
      </c>
      <c r="B41" s="32">
        <v>227576501</v>
      </c>
      <c r="C41" s="33"/>
      <c r="D41" s="33"/>
      <c r="E41" s="33">
        <v>156597268</v>
      </c>
      <c r="F41" s="33"/>
      <c r="G41" s="34">
        <v>10110053</v>
      </c>
      <c r="H41" s="35">
        <v>394283822</v>
      </c>
      <c r="I41" s="32"/>
      <c r="J41" s="33"/>
      <c r="K41" s="33"/>
      <c r="L41" s="33">
        <v>20528541</v>
      </c>
      <c r="M41" s="34">
        <v>82155319</v>
      </c>
      <c r="N41" s="36">
        <v>102683860</v>
      </c>
      <c r="O41" s="33">
        <v>496967682</v>
      </c>
      <c r="P41" s="84">
        <v>8</v>
      </c>
      <c r="Q41" s="67"/>
    </row>
    <row r="42" spans="1:17" ht="14.25" customHeight="1" x14ac:dyDescent="0.2">
      <c r="A42" s="50" t="s">
        <v>38</v>
      </c>
      <c r="B42" s="32">
        <v>29780834</v>
      </c>
      <c r="C42" s="33"/>
      <c r="D42" s="33"/>
      <c r="E42" s="33">
        <v>21014563</v>
      </c>
      <c r="F42" s="33"/>
      <c r="G42" s="34"/>
      <c r="H42" s="35">
        <v>50795397</v>
      </c>
      <c r="I42" s="32"/>
      <c r="J42" s="33"/>
      <c r="K42" s="33">
        <v>1293150</v>
      </c>
      <c r="L42" s="33"/>
      <c r="M42" s="34">
        <v>5370771</v>
      </c>
      <c r="N42" s="36">
        <v>6663921</v>
      </c>
      <c r="O42" s="33">
        <v>57459318</v>
      </c>
      <c r="P42" s="84">
        <v>10.43</v>
      </c>
      <c r="Q42" s="67"/>
    </row>
    <row r="43" spans="1:17" ht="14.25" customHeight="1" x14ac:dyDescent="0.2">
      <c r="A43" s="50" t="s">
        <v>39</v>
      </c>
      <c r="B43" s="32">
        <v>3629721</v>
      </c>
      <c r="C43" s="33"/>
      <c r="D43" s="33"/>
      <c r="E43" s="33">
        <v>2252928</v>
      </c>
      <c r="F43" s="33"/>
      <c r="G43" s="34">
        <v>8192</v>
      </c>
      <c r="H43" s="35">
        <v>5890841</v>
      </c>
      <c r="I43" s="32"/>
      <c r="J43" s="33"/>
      <c r="K43" s="33"/>
      <c r="L43" s="33"/>
      <c r="M43" s="34">
        <v>216327</v>
      </c>
      <c r="N43" s="36">
        <v>216327</v>
      </c>
      <c r="O43" s="33">
        <v>6107168</v>
      </c>
      <c r="P43" s="84">
        <v>5.83</v>
      </c>
      <c r="Q43" s="67"/>
    </row>
    <row r="44" spans="1:17" ht="14.25" customHeight="1" x14ac:dyDescent="0.2">
      <c r="A44" s="50" t="s">
        <v>40</v>
      </c>
      <c r="B44" s="32">
        <v>11568670</v>
      </c>
      <c r="C44" s="33"/>
      <c r="D44" s="33"/>
      <c r="E44" s="33">
        <v>7940185</v>
      </c>
      <c r="F44" s="33"/>
      <c r="G44" s="34">
        <v>378142</v>
      </c>
      <c r="H44" s="35">
        <v>19886997</v>
      </c>
      <c r="I44" s="32"/>
      <c r="J44" s="33"/>
      <c r="K44" s="33"/>
      <c r="L44" s="33"/>
      <c r="M44" s="34">
        <v>1165153</v>
      </c>
      <c r="N44" s="36">
        <v>1165153</v>
      </c>
      <c r="O44" s="33">
        <v>21052150</v>
      </c>
      <c r="P44" s="84">
        <v>7.52</v>
      </c>
      <c r="Q44" s="67"/>
    </row>
    <row r="45" spans="1:17" ht="14.25" customHeight="1" x14ac:dyDescent="0.2">
      <c r="A45" s="50" t="s">
        <v>41</v>
      </c>
      <c r="B45" s="32">
        <v>451684699</v>
      </c>
      <c r="C45" s="33"/>
      <c r="D45" s="33"/>
      <c r="E45" s="33">
        <v>506060782</v>
      </c>
      <c r="F45" s="33"/>
      <c r="G45" s="34">
        <v>27186085</v>
      </c>
      <c r="H45" s="35">
        <v>984931566</v>
      </c>
      <c r="I45" s="32"/>
      <c r="J45" s="33"/>
      <c r="K45" s="33">
        <v>37137690</v>
      </c>
      <c r="L45" s="33">
        <v>35258509</v>
      </c>
      <c r="M45" s="34">
        <v>66363557</v>
      </c>
      <c r="N45" s="36">
        <v>138759756</v>
      </c>
      <c r="O45" s="33">
        <v>1123691322</v>
      </c>
      <c r="P45" s="84">
        <v>4.13</v>
      </c>
      <c r="Q45" s="67"/>
    </row>
    <row r="46" spans="1:17" ht="14.25" customHeight="1" x14ac:dyDescent="0.2">
      <c r="A46" s="50" t="s">
        <v>42</v>
      </c>
      <c r="B46" s="32">
        <v>152876451</v>
      </c>
      <c r="C46" s="33"/>
      <c r="D46" s="33"/>
      <c r="E46" s="33">
        <v>227700288</v>
      </c>
      <c r="F46" s="33">
        <v>42800918</v>
      </c>
      <c r="G46" s="34"/>
      <c r="H46" s="35">
        <v>423377657</v>
      </c>
      <c r="I46" s="32"/>
      <c r="J46" s="33">
        <v>1392462</v>
      </c>
      <c r="K46" s="33">
        <v>7602296</v>
      </c>
      <c r="L46" s="33">
        <v>141652569</v>
      </c>
      <c r="M46" s="34">
        <v>60176024</v>
      </c>
      <c r="N46" s="36">
        <v>210823351</v>
      </c>
      <c r="O46" s="33">
        <v>634201008</v>
      </c>
      <c r="P46" s="84">
        <v>9.66</v>
      </c>
      <c r="Q46" s="67"/>
    </row>
    <row r="47" spans="1:17" ht="14.25" customHeight="1" x14ac:dyDescent="0.2">
      <c r="A47" s="50" t="s">
        <v>43</v>
      </c>
      <c r="B47" s="32">
        <v>257949593</v>
      </c>
      <c r="C47" s="33"/>
      <c r="D47" s="33"/>
      <c r="E47" s="33">
        <v>220163340</v>
      </c>
      <c r="F47" s="33"/>
      <c r="G47" s="34">
        <v>24378099</v>
      </c>
      <c r="H47" s="35">
        <v>502491032</v>
      </c>
      <c r="I47" s="32"/>
      <c r="J47" s="33"/>
      <c r="K47" s="33"/>
      <c r="L47" s="33">
        <v>102223693</v>
      </c>
      <c r="M47" s="34">
        <v>43334153</v>
      </c>
      <c r="N47" s="36">
        <v>145557846</v>
      </c>
      <c r="O47" s="33">
        <v>648048878</v>
      </c>
      <c r="P47" s="84">
        <v>7.6</v>
      </c>
      <c r="Q47" s="67"/>
    </row>
    <row r="48" spans="1:17" ht="14.25" customHeight="1" x14ac:dyDescent="0.2">
      <c r="A48" s="50" t="s">
        <v>44</v>
      </c>
      <c r="B48" s="32">
        <v>134843136</v>
      </c>
      <c r="C48" s="33"/>
      <c r="D48" s="33"/>
      <c r="E48" s="33">
        <v>172478140</v>
      </c>
      <c r="F48" s="33"/>
      <c r="G48" s="34">
        <v>20036625</v>
      </c>
      <c r="H48" s="35">
        <v>327357901</v>
      </c>
      <c r="I48" s="32"/>
      <c r="J48" s="33"/>
      <c r="K48" s="33">
        <v>20022201</v>
      </c>
      <c r="L48" s="33">
        <v>33121595</v>
      </c>
      <c r="M48" s="34">
        <v>56828477</v>
      </c>
      <c r="N48" s="36">
        <v>109972273</v>
      </c>
      <c r="O48" s="33">
        <v>437330174</v>
      </c>
      <c r="P48" s="84">
        <v>7.11</v>
      </c>
      <c r="Q48" s="67"/>
    </row>
    <row r="49" spans="1:17" ht="14.25" customHeight="1" x14ac:dyDescent="0.2">
      <c r="A49" s="50" t="s">
        <v>45</v>
      </c>
      <c r="B49" s="32">
        <v>123097502</v>
      </c>
      <c r="C49" s="33"/>
      <c r="D49" s="33"/>
      <c r="E49" s="33">
        <v>125082864</v>
      </c>
      <c r="F49" s="33"/>
      <c r="G49" s="34">
        <v>3773621</v>
      </c>
      <c r="H49" s="35">
        <v>251953987</v>
      </c>
      <c r="I49" s="32">
        <v>28893143</v>
      </c>
      <c r="J49" s="33"/>
      <c r="K49" s="33">
        <v>990062</v>
      </c>
      <c r="L49" s="33"/>
      <c r="M49" s="34">
        <v>23272739</v>
      </c>
      <c r="N49" s="36">
        <v>53155944</v>
      </c>
      <c r="O49" s="33">
        <v>305109931</v>
      </c>
      <c r="P49" s="84">
        <v>8.0399999999999991</v>
      </c>
      <c r="Q49" s="67"/>
    </row>
    <row r="50" spans="1:17" ht="14.25" customHeight="1" x14ac:dyDescent="0.2">
      <c r="A50" s="50" t="s">
        <v>46</v>
      </c>
      <c r="B50" s="32">
        <v>117846575</v>
      </c>
      <c r="C50" s="33"/>
      <c r="D50" s="33"/>
      <c r="E50" s="33">
        <v>176996499</v>
      </c>
      <c r="F50" s="33"/>
      <c r="G50" s="34">
        <v>638303</v>
      </c>
      <c r="H50" s="35">
        <v>295481377</v>
      </c>
      <c r="I50" s="32"/>
      <c r="J50" s="33"/>
      <c r="K50" s="33">
        <v>35948284</v>
      </c>
      <c r="L50" s="33">
        <v>4011228</v>
      </c>
      <c r="M50" s="34">
        <v>53829148</v>
      </c>
      <c r="N50" s="36">
        <v>93788660</v>
      </c>
      <c r="O50" s="33">
        <v>389270037</v>
      </c>
      <c r="P50" s="84">
        <v>5.17</v>
      </c>
      <c r="Q50" s="67"/>
    </row>
    <row r="51" spans="1:17" ht="14.25" customHeight="1" x14ac:dyDescent="0.2">
      <c r="A51" s="50" t="s">
        <v>47</v>
      </c>
      <c r="B51" s="32">
        <v>35964277</v>
      </c>
      <c r="C51" s="33"/>
      <c r="D51" s="33"/>
      <c r="E51" s="33">
        <v>29378245</v>
      </c>
      <c r="F51" s="33"/>
      <c r="G51" s="34">
        <v>1484800</v>
      </c>
      <c r="H51" s="35">
        <v>66827322</v>
      </c>
      <c r="I51" s="32"/>
      <c r="J51" s="33"/>
      <c r="K51" s="33">
        <v>1071131</v>
      </c>
      <c r="L51" s="33"/>
      <c r="M51" s="34">
        <v>3316784</v>
      </c>
      <c r="N51" s="36">
        <v>4387915</v>
      </c>
      <c r="O51" s="33">
        <v>71215237</v>
      </c>
      <c r="P51" s="84">
        <v>8.5399999999999991</v>
      </c>
      <c r="Q51" s="67"/>
    </row>
    <row r="52" spans="1:17" ht="14.25" customHeight="1" x14ac:dyDescent="0.2">
      <c r="A52" s="50" t="s">
        <v>111</v>
      </c>
      <c r="B52" s="32">
        <v>1042764222</v>
      </c>
      <c r="C52" s="33"/>
      <c r="D52" s="33"/>
      <c r="E52" s="33">
        <v>1628402982</v>
      </c>
      <c r="F52" s="33"/>
      <c r="G52" s="34"/>
      <c r="H52" s="35">
        <v>2671167204</v>
      </c>
      <c r="I52" s="32"/>
      <c r="J52" s="33">
        <v>3131816</v>
      </c>
      <c r="K52" s="33">
        <v>341243472</v>
      </c>
      <c r="L52" s="33">
        <v>588940731</v>
      </c>
      <c r="M52" s="34">
        <v>601306851</v>
      </c>
      <c r="N52" s="36">
        <v>1534622870</v>
      </c>
      <c r="O52" s="33">
        <v>4205790074</v>
      </c>
      <c r="P52" s="84">
        <v>6.96</v>
      </c>
      <c r="Q52" s="67"/>
    </row>
    <row r="53" spans="1:17" ht="14.25" customHeight="1" x14ac:dyDescent="0.2">
      <c r="A53" s="50" t="s">
        <v>112</v>
      </c>
      <c r="B53" s="32">
        <v>400283069</v>
      </c>
      <c r="C53" s="33"/>
      <c r="D53" s="33">
        <v>17321332</v>
      </c>
      <c r="E53" s="33">
        <v>330920964</v>
      </c>
      <c r="F53" s="33"/>
      <c r="G53" s="34"/>
      <c r="H53" s="35">
        <v>748525365</v>
      </c>
      <c r="I53" s="32"/>
      <c r="J53" s="33"/>
      <c r="K53" s="33">
        <v>24867039</v>
      </c>
      <c r="L53" s="33">
        <v>48178034</v>
      </c>
      <c r="M53" s="34">
        <v>66195364</v>
      </c>
      <c r="N53" s="36">
        <v>139240437</v>
      </c>
      <c r="O53" s="33">
        <v>887765802</v>
      </c>
      <c r="P53" s="84">
        <v>9.15</v>
      </c>
      <c r="Q53" s="67"/>
    </row>
    <row r="54" spans="1:17" ht="14.25" customHeight="1" x14ac:dyDescent="0.2">
      <c r="A54" s="50" t="s">
        <v>48</v>
      </c>
      <c r="B54" s="32">
        <v>1542505863</v>
      </c>
      <c r="C54" s="33">
        <v>11319071</v>
      </c>
      <c r="D54" s="33"/>
      <c r="E54" s="33">
        <v>2365704472</v>
      </c>
      <c r="F54" s="33"/>
      <c r="G54" s="34">
        <v>482085779</v>
      </c>
      <c r="H54" s="35">
        <v>4401615185</v>
      </c>
      <c r="I54" s="32"/>
      <c r="J54" s="33">
        <v>611739647</v>
      </c>
      <c r="K54" s="33">
        <v>57067434</v>
      </c>
      <c r="L54" s="33"/>
      <c r="M54" s="34">
        <v>1125250722</v>
      </c>
      <c r="N54" s="36">
        <v>1794057803</v>
      </c>
      <c r="O54" s="33">
        <v>6195672988</v>
      </c>
      <c r="P54" s="84">
        <v>7.13</v>
      </c>
      <c r="Q54" s="67"/>
    </row>
    <row r="55" spans="1:17" ht="14.25" customHeight="1" x14ac:dyDescent="0.2">
      <c r="A55" s="50" t="s">
        <v>49</v>
      </c>
      <c r="B55" s="32">
        <v>448307111</v>
      </c>
      <c r="C55" s="33">
        <v>13259314</v>
      </c>
      <c r="D55" s="33"/>
      <c r="E55" s="33">
        <v>419622307</v>
      </c>
      <c r="F55" s="33"/>
      <c r="G55" s="34">
        <v>11095956</v>
      </c>
      <c r="H55" s="35">
        <v>892284688</v>
      </c>
      <c r="I55" s="32"/>
      <c r="J55" s="33"/>
      <c r="K55" s="33">
        <v>12671571</v>
      </c>
      <c r="L55" s="33">
        <v>147696322</v>
      </c>
      <c r="M55" s="34">
        <v>29555844</v>
      </c>
      <c r="N55" s="36">
        <v>189923737</v>
      </c>
      <c r="O55" s="33">
        <v>1082208425</v>
      </c>
      <c r="P55" s="84">
        <v>9.5299999999999994</v>
      </c>
      <c r="Q55" s="67"/>
    </row>
    <row r="56" spans="1:17" ht="14.25" customHeight="1" x14ac:dyDescent="0.2">
      <c r="A56" s="50" t="s">
        <v>50</v>
      </c>
      <c r="B56" s="32">
        <v>638308432</v>
      </c>
      <c r="C56" s="33"/>
      <c r="D56" s="33">
        <v>12481106</v>
      </c>
      <c r="E56" s="33">
        <v>956262309</v>
      </c>
      <c r="F56" s="33"/>
      <c r="G56" s="34">
        <v>141680221</v>
      </c>
      <c r="H56" s="35">
        <v>1748732068</v>
      </c>
      <c r="I56" s="32">
        <v>108218479</v>
      </c>
      <c r="J56" s="33"/>
      <c r="K56" s="33">
        <v>139219331</v>
      </c>
      <c r="L56" s="33">
        <v>106879233</v>
      </c>
      <c r="M56" s="34">
        <v>567789979</v>
      </c>
      <c r="N56" s="36">
        <v>922107022</v>
      </c>
      <c r="O56" s="33">
        <v>2670839090</v>
      </c>
      <c r="P56" s="84">
        <v>5.51</v>
      </c>
      <c r="Q56" s="67"/>
    </row>
    <row r="57" spans="1:17" ht="14.25" customHeight="1" x14ac:dyDescent="0.2">
      <c r="A57" s="50" t="s">
        <v>51</v>
      </c>
      <c r="B57" s="32">
        <v>479668605</v>
      </c>
      <c r="C57" s="33"/>
      <c r="D57" s="33"/>
      <c r="E57" s="33">
        <v>430579187</v>
      </c>
      <c r="F57" s="33"/>
      <c r="G57" s="34"/>
      <c r="H57" s="35">
        <v>910247792</v>
      </c>
      <c r="I57" s="32"/>
      <c r="J57" s="33"/>
      <c r="K57" s="33">
        <v>24698386</v>
      </c>
      <c r="L57" s="33">
        <v>33840874</v>
      </c>
      <c r="M57" s="34">
        <v>195440699</v>
      </c>
      <c r="N57" s="36">
        <v>253979959</v>
      </c>
      <c r="O57" s="33">
        <v>1164227751</v>
      </c>
      <c r="P57" s="84">
        <v>8.94</v>
      </c>
      <c r="Q57" s="67"/>
    </row>
    <row r="58" spans="1:17" ht="14.25" customHeight="1" x14ac:dyDescent="0.2">
      <c r="A58" s="50" t="s">
        <v>52</v>
      </c>
      <c r="B58" s="32">
        <v>67277133</v>
      </c>
      <c r="C58" s="33"/>
      <c r="D58" s="33"/>
      <c r="E58" s="33">
        <v>45300875</v>
      </c>
      <c r="F58" s="33">
        <v>13498554</v>
      </c>
      <c r="G58" s="34"/>
      <c r="H58" s="35">
        <v>126076562</v>
      </c>
      <c r="I58" s="32">
        <v>7462337</v>
      </c>
      <c r="J58" s="33"/>
      <c r="K58" s="33">
        <v>1390988</v>
      </c>
      <c r="L58" s="33"/>
      <c r="M58" s="34">
        <v>7365629</v>
      </c>
      <c r="N58" s="36">
        <v>16218954</v>
      </c>
      <c r="O58" s="33">
        <v>142295516</v>
      </c>
      <c r="P58" s="84">
        <v>5.97</v>
      </c>
      <c r="Q58" s="67"/>
    </row>
    <row r="59" spans="1:17" ht="14.25" customHeight="1" x14ac:dyDescent="0.2">
      <c r="A59" s="50" t="s">
        <v>53</v>
      </c>
      <c r="B59" s="32">
        <v>317081970</v>
      </c>
      <c r="C59" s="33"/>
      <c r="D59" s="33"/>
      <c r="E59" s="33">
        <v>399662599</v>
      </c>
      <c r="F59" s="33"/>
      <c r="G59" s="34">
        <v>12221601</v>
      </c>
      <c r="H59" s="35">
        <v>728966170</v>
      </c>
      <c r="I59" s="32"/>
      <c r="J59" s="33">
        <v>81833938</v>
      </c>
      <c r="K59" s="33">
        <v>11343678</v>
      </c>
      <c r="L59" s="33">
        <v>803731</v>
      </c>
      <c r="M59" s="34">
        <v>32323632</v>
      </c>
      <c r="N59" s="36">
        <v>126304979</v>
      </c>
      <c r="O59" s="33">
        <v>855271149</v>
      </c>
      <c r="P59" s="84">
        <v>16.96</v>
      </c>
      <c r="Q59" s="67"/>
    </row>
    <row r="60" spans="1:17" ht="14.25" customHeight="1" x14ac:dyDescent="0.2">
      <c r="A60" s="50" t="s">
        <v>54</v>
      </c>
      <c r="B60" s="32">
        <v>311712008</v>
      </c>
      <c r="C60" s="33"/>
      <c r="D60" s="33"/>
      <c r="E60" s="33">
        <v>318696082</v>
      </c>
      <c r="F60" s="33"/>
      <c r="G60" s="34">
        <v>162291444</v>
      </c>
      <c r="H60" s="35">
        <v>792699534</v>
      </c>
      <c r="I60" s="32"/>
      <c r="J60" s="33">
        <v>5762418</v>
      </c>
      <c r="K60" s="33"/>
      <c r="L60" s="33">
        <v>37227518</v>
      </c>
      <c r="M60" s="34">
        <v>161399983</v>
      </c>
      <c r="N60" s="36">
        <v>204389919</v>
      </c>
      <c r="O60" s="33">
        <v>997089453</v>
      </c>
      <c r="P60" s="84">
        <v>10.56</v>
      </c>
      <c r="Q60" s="67"/>
    </row>
    <row r="61" spans="1:17" ht="14.25" customHeight="1" x14ac:dyDescent="0.2">
      <c r="A61" s="50" t="s">
        <v>55</v>
      </c>
      <c r="B61" s="32">
        <v>110100902</v>
      </c>
      <c r="C61" s="33"/>
      <c r="D61" s="33"/>
      <c r="E61" s="33">
        <v>116418869</v>
      </c>
      <c r="F61" s="33"/>
      <c r="G61" s="34">
        <v>399565</v>
      </c>
      <c r="H61" s="35">
        <v>226919336</v>
      </c>
      <c r="I61" s="32"/>
      <c r="J61" s="33"/>
      <c r="K61" s="33"/>
      <c r="L61" s="33"/>
      <c r="M61" s="34">
        <v>5620122</v>
      </c>
      <c r="N61" s="36">
        <v>5620122</v>
      </c>
      <c r="O61" s="33">
        <v>232539458</v>
      </c>
      <c r="P61" s="84">
        <v>2.7</v>
      </c>
      <c r="Q61" s="67"/>
    </row>
    <row r="62" spans="1:17" ht="14.25" customHeight="1" x14ac:dyDescent="0.2">
      <c r="A62" s="50" t="s">
        <v>56</v>
      </c>
      <c r="B62" s="32">
        <v>354650390</v>
      </c>
      <c r="C62" s="33">
        <v>7330739</v>
      </c>
      <c r="D62" s="33">
        <v>9912883</v>
      </c>
      <c r="E62" s="33">
        <v>714120242</v>
      </c>
      <c r="F62" s="33"/>
      <c r="G62" s="34">
        <v>138999973</v>
      </c>
      <c r="H62" s="35">
        <v>1225014227</v>
      </c>
      <c r="I62" s="32"/>
      <c r="J62" s="33"/>
      <c r="K62" s="33"/>
      <c r="L62" s="33">
        <v>62827110</v>
      </c>
      <c r="M62" s="34">
        <v>157945524</v>
      </c>
      <c r="N62" s="36">
        <v>220772634</v>
      </c>
      <c r="O62" s="33">
        <v>1445786861</v>
      </c>
      <c r="P62" s="84">
        <v>4.7</v>
      </c>
      <c r="Q62" s="67"/>
    </row>
    <row r="63" spans="1:17" ht="14.25" customHeight="1" x14ac:dyDescent="0.2">
      <c r="A63" s="50" t="s">
        <v>57</v>
      </c>
      <c r="B63" s="32">
        <v>308053524</v>
      </c>
      <c r="C63" s="33"/>
      <c r="D63" s="33"/>
      <c r="E63" s="33">
        <v>324242425</v>
      </c>
      <c r="F63" s="33"/>
      <c r="G63" s="34">
        <v>10321094</v>
      </c>
      <c r="H63" s="35">
        <v>642617043</v>
      </c>
      <c r="I63" s="32"/>
      <c r="J63" s="33"/>
      <c r="K63" s="33"/>
      <c r="L63" s="33">
        <v>114167645</v>
      </c>
      <c r="M63" s="34">
        <v>146288486</v>
      </c>
      <c r="N63" s="36">
        <v>260456131</v>
      </c>
      <c r="O63" s="33">
        <v>903073174</v>
      </c>
      <c r="P63" s="84">
        <v>9.99</v>
      </c>
      <c r="Q63" s="67"/>
    </row>
    <row r="64" spans="1:17" ht="14.25" customHeight="1" x14ac:dyDescent="0.2">
      <c r="A64" s="50" t="s">
        <v>58</v>
      </c>
      <c r="B64" s="32">
        <v>119112927</v>
      </c>
      <c r="C64" s="33"/>
      <c r="D64" s="33"/>
      <c r="E64" s="33">
        <v>128935037</v>
      </c>
      <c r="F64" s="33"/>
      <c r="G64" s="34"/>
      <c r="H64" s="35">
        <v>248047964</v>
      </c>
      <c r="I64" s="32"/>
      <c r="J64" s="33">
        <v>4676979</v>
      </c>
      <c r="K64" s="33">
        <v>4464318</v>
      </c>
      <c r="L64" s="33"/>
      <c r="M64" s="34">
        <v>25037212</v>
      </c>
      <c r="N64" s="36">
        <v>34178509</v>
      </c>
      <c r="O64" s="33">
        <v>282226473</v>
      </c>
      <c r="P64" s="84">
        <v>10.26</v>
      </c>
      <c r="Q64" s="67"/>
    </row>
    <row r="65" spans="1:17" ht="14.25" customHeight="1" x14ac:dyDescent="0.2">
      <c r="A65" s="50" t="s">
        <v>59</v>
      </c>
      <c r="B65" s="32">
        <v>27695869</v>
      </c>
      <c r="C65" s="33"/>
      <c r="D65" s="33"/>
      <c r="E65" s="33">
        <v>19049905</v>
      </c>
      <c r="F65" s="33"/>
      <c r="G65" s="34">
        <v>889483</v>
      </c>
      <c r="H65" s="35">
        <v>47635257</v>
      </c>
      <c r="I65" s="32"/>
      <c r="J65" s="33"/>
      <c r="K65" s="33"/>
      <c r="L65" s="33"/>
      <c r="M65" s="34">
        <v>3666366</v>
      </c>
      <c r="N65" s="36">
        <v>3666366</v>
      </c>
      <c r="O65" s="33">
        <v>51301623</v>
      </c>
      <c r="P65" s="84">
        <v>8.7799999999999994</v>
      </c>
      <c r="Q65" s="67"/>
    </row>
    <row r="66" spans="1:17" ht="14.25" customHeight="1" x14ac:dyDescent="0.2">
      <c r="A66" s="50" t="s">
        <v>60</v>
      </c>
      <c r="B66" s="32">
        <v>12470892</v>
      </c>
      <c r="C66" s="33"/>
      <c r="D66" s="33"/>
      <c r="E66" s="33">
        <v>11458963</v>
      </c>
      <c r="F66" s="33"/>
      <c r="G66" s="34">
        <v>498176</v>
      </c>
      <c r="H66" s="35">
        <v>24428031</v>
      </c>
      <c r="I66" s="32"/>
      <c r="J66" s="33">
        <v>1707400</v>
      </c>
      <c r="K66" s="33"/>
      <c r="L66" s="33"/>
      <c r="M66" s="34">
        <v>2204414</v>
      </c>
      <c r="N66" s="36">
        <v>3911814</v>
      </c>
      <c r="O66" s="33">
        <v>28339845</v>
      </c>
      <c r="P66" s="84">
        <v>-11.4</v>
      </c>
      <c r="Q66" s="67"/>
    </row>
    <row r="67" spans="1:17" ht="14.25" customHeight="1" x14ac:dyDescent="0.2">
      <c r="A67" s="50" t="s">
        <v>61</v>
      </c>
      <c r="B67" s="32">
        <v>3966241</v>
      </c>
      <c r="C67" s="33"/>
      <c r="D67" s="33"/>
      <c r="E67" s="33">
        <v>2468498</v>
      </c>
      <c r="F67" s="33"/>
      <c r="G67" s="34">
        <v>311891</v>
      </c>
      <c r="H67" s="35">
        <v>6746630</v>
      </c>
      <c r="I67" s="32"/>
      <c r="J67" s="33"/>
      <c r="K67" s="33"/>
      <c r="L67" s="33"/>
      <c r="M67" s="34">
        <v>190876</v>
      </c>
      <c r="N67" s="36">
        <v>190876</v>
      </c>
      <c r="O67" s="33">
        <v>6937506</v>
      </c>
      <c r="P67" s="84">
        <v>3.6</v>
      </c>
      <c r="Q67" s="67"/>
    </row>
    <row r="68" spans="1:17" ht="14.25" customHeight="1" x14ac:dyDescent="0.2">
      <c r="A68" s="50" t="s">
        <v>62</v>
      </c>
      <c r="B68" s="32">
        <v>210734711</v>
      </c>
      <c r="C68" s="33"/>
      <c r="D68" s="33">
        <v>155982073</v>
      </c>
      <c r="E68" s="33">
        <v>383379111</v>
      </c>
      <c r="F68" s="33"/>
      <c r="G68" s="34">
        <v>13682485</v>
      </c>
      <c r="H68" s="35">
        <v>763778380</v>
      </c>
      <c r="I68" s="32"/>
      <c r="J68" s="33">
        <v>59388147</v>
      </c>
      <c r="K68" s="33">
        <v>46745586</v>
      </c>
      <c r="L68" s="33">
        <v>22469647</v>
      </c>
      <c r="M68" s="34">
        <v>290253680</v>
      </c>
      <c r="N68" s="36">
        <v>418857060</v>
      </c>
      <c r="O68" s="33">
        <v>1182635440</v>
      </c>
      <c r="P68" s="84">
        <v>6.05</v>
      </c>
      <c r="Q68" s="67"/>
    </row>
    <row r="69" spans="1:17" ht="14.25" customHeight="1" x14ac:dyDescent="0.2">
      <c r="A69" s="50" t="s">
        <v>63</v>
      </c>
      <c r="B69" s="32">
        <v>19962948</v>
      </c>
      <c r="C69" s="33"/>
      <c r="D69" s="33"/>
      <c r="E69" s="33">
        <v>15837151</v>
      </c>
      <c r="F69" s="33"/>
      <c r="G69" s="34">
        <v>52749</v>
      </c>
      <c r="H69" s="35">
        <v>35852848</v>
      </c>
      <c r="I69" s="32"/>
      <c r="J69" s="33"/>
      <c r="K69" s="33"/>
      <c r="L69" s="33"/>
      <c r="M69" s="34">
        <v>238595</v>
      </c>
      <c r="N69" s="36">
        <v>238595</v>
      </c>
      <c r="O69" s="33">
        <v>36091443</v>
      </c>
      <c r="P69" s="84">
        <v>11.35</v>
      </c>
      <c r="Q69" s="67"/>
    </row>
    <row r="70" spans="1:17" ht="14.25" customHeight="1" x14ac:dyDescent="0.2">
      <c r="A70" s="50" t="s">
        <v>64</v>
      </c>
      <c r="B70" s="32">
        <v>163859606</v>
      </c>
      <c r="C70" s="33"/>
      <c r="D70" s="33"/>
      <c r="E70" s="33">
        <v>223401680</v>
      </c>
      <c r="F70" s="33"/>
      <c r="G70" s="34">
        <v>964722</v>
      </c>
      <c r="H70" s="35">
        <v>388226008</v>
      </c>
      <c r="I70" s="32"/>
      <c r="J70" s="33">
        <v>1359077</v>
      </c>
      <c r="K70" s="33">
        <v>51461595</v>
      </c>
      <c r="L70" s="33"/>
      <c r="M70" s="34">
        <v>10061489</v>
      </c>
      <c r="N70" s="36">
        <v>62882161</v>
      </c>
      <c r="O70" s="33">
        <v>451108169</v>
      </c>
      <c r="P70" s="84">
        <v>6.36</v>
      </c>
      <c r="Q70" s="67"/>
    </row>
    <row r="71" spans="1:17" ht="14.25" customHeight="1" x14ac:dyDescent="0.2">
      <c r="A71" s="50" t="s">
        <v>65</v>
      </c>
      <c r="B71" s="32">
        <v>12651737</v>
      </c>
      <c r="C71" s="33"/>
      <c r="D71" s="33"/>
      <c r="E71" s="33">
        <v>9241282</v>
      </c>
      <c r="F71" s="33"/>
      <c r="G71" s="34">
        <v>31192</v>
      </c>
      <c r="H71" s="35">
        <v>21924211</v>
      </c>
      <c r="I71" s="32"/>
      <c r="J71" s="33"/>
      <c r="K71" s="33"/>
      <c r="L71" s="33"/>
      <c r="M71" s="34">
        <v>1657040</v>
      </c>
      <c r="N71" s="36">
        <v>1657040</v>
      </c>
      <c r="O71" s="33">
        <v>23581251</v>
      </c>
      <c r="P71" s="84">
        <v>13.98</v>
      </c>
      <c r="Q71" s="67"/>
    </row>
    <row r="72" spans="1:17" ht="14.25" customHeight="1" x14ac:dyDescent="0.2">
      <c r="A72" s="50"/>
      <c r="B72" s="37"/>
      <c r="C72" s="38"/>
      <c r="D72" s="38"/>
      <c r="E72" s="38"/>
      <c r="F72" s="38"/>
      <c r="G72" s="39"/>
      <c r="H72" s="35"/>
      <c r="I72" s="37"/>
      <c r="J72" s="38"/>
      <c r="K72" s="38"/>
      <c r="L72" s="38"/>
      <c r="M72" s="39"/>
      <c r="N72" s="36"/>
      <c r="O72" s="33"/>
      <c r="P72" s="66"/>
      <c r="Q72" s="67"/>
    </row>
    <row r="73" spans="1:17" s="15" customFormat="1" ht="14.25" customHeight="1" thickBot="1" x14ac:dyDescent="0.25">
      <c r="A73" s="51" t="s">
        <v>70</v>
      </c>
      <c r="B73" s="40">
        <f>SUM(B5:B71)</f>
        <v>16574473297</v>
      </c>
      <c r="C73" s="41">
        <f>SUM(C5:C71)</f>
        <v>263832393</v>
      </c>
      <c r="D73" s="41">
        <f t="shared" ref="D73:M73" si="0">SUM(D5:D71)</f>
        <v>245197403</v>
      </c>
      <c r="E73" s="41">
        <f t="shared" si="0"/>
        <v>22508203453</v>
      </c>
      <c r="F73" s="41">
        <f t="shared" si="0"/>
        <v>318770070</v>
      </c>
      <c r="G73" s="42">
        <f t="shared" si="0"/>
        <v>2010722353</v>
      </c>
      <c r="H73" s="43">
        <f>SUM(B73:G73)</f>
        <v>41921198969</v>
      </c>
      <c r="I73" s="40">
        <f t="shared" si="0"/>
        <v>1822473659</v>
      </c>
      <c r="J73" s="41">
        <f t="shared" si="0"/>
        <v>1776100026</v>
      </c>
      <c r="K73" s="41">
        <f t="shared" si="0"/>
        <v>1749371590</v>
      </c>
      <c r="L73" s="41">
        <f t="shared" si="0"/>
        <v>2476263577</v>
      </c>
      <c r="M73" s="42">
        <f t="shared" si="0"/>
        <v>9423883364</v>
      </c>
      <c r="N73" s="44">
        <f>SUM(I73:M73)</f>
        <v>17248092216</v>
      </c>
      <c r="O73" s="45">
        <f>SUM(H73,N73)</f>
        <v>59169291185</v>
      </c>
      <c r="P73" s="69">
        <v>7.95</v>
      </c>
      <c r="Q73" s="8"/>
    </row>
    <row r="77" spans="1:17" x14ac:dyDescent="0.2">
      <c r="A77" s="28" t="s">
        <v>115</v>
      </c>
    </row>
  </sheetData>
  <mergeCells count="2">
    <mergeCell ref="I3:M3"/>
    <mergeCell ref="B3:G3"/>
  </mergeCells>
  <phoneticPr fontId="0" type="noConversion"/>
  <conditionalFormatting sqref="A4:P73">
    <cfRule type="expression" dxfId="1" priority="1" stopIfTrue="1">
      <formula>MOD(ROW(),3)=1</formula>
    </cfRule>
  </conditionalFormatting>
  <pageMargins left="0.7" right="0.7" top="0.75" bottom="0.75" header="0.3" footer="0.3"/>
  <pageSetup scale="58" fitToHeight="2" orientation="landscape" r:id="rId1"/>
  <ignoredErrors>
    <ignoredError sqref="H73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78"/>
  <sheetViews>
    <sheetView workbookViewId="0">
      <pane ySplit="4" topLeftCell="A5" activePane="bottomLeft" state="frozen"/>
      <selection pane="bottomLeft" activeCell="A5" sqref="A5"/>
    </sheetView>
  </sheetViews>
  <sheetFormatPr defaultRowHeight="14.25" x14ac:dyDescent="0.2"/>
  <cols>
    <col min="1" max="1" width="24.42578125" style="8" customWidth="1"/>
    <col min="2" max="2" width="18.42578125" style="8" bestFit="1" customWidth="1"/>
    <col min="3" max="3" width="15" style="8" bestFit="1" customWidth="1"/>
    <col min="4" max="4" width="14.28515625" style="8" bestFit="1" customWidth="1"/>
    <col min="5" max="6" width="18.42578125" style="8" bestFit="1" customWidth="1"/>
    <col min="7" max="7" width="17.28515625" style="8" bestFit="1" customWidth="1"/>
    <col min="8" max="8" width="18.42578125" style="8" bestFit="1" customWidth="1"/>
    <col min="9" max="10" width="14.28515625" style="8" bestFit="1" customWidth="1"/>
    <col min="11" max="12" width="15.42578125" style="8" bestFit="1" customWidth="1"/>
    <col min="13" max="13" width="13.5703125" style="8" bestFit="1" customWidth="1"/>
    <col min="14" max="14" width="13.140625" style="8" bestFit="1" customWidth="1"/>
    <col min="15" max="15" width="18.42578125" style="8" bestFit="1" customWidth="1"/>
    <col min="16" max="16384" width="9.140625" style="8"/>
  </cols>
  <sheetData>
    <row r="1" spans="1:16" ht="26.25" x14ac:dyDescent="0.2">
      <c r="A1" s="1" t="s">
        <v>107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6" ht="15" x14ac:dyDescent="0.2">
      <c r="A2" s="16" t="s">
        <v>114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6" ht="15.75" thickBot="1" x14ac:dyDescent="0.25">
      <c r="A3" s="18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6" s="9" customFormat="1" ht="51" x14ac:dyDescent="0.2">
      <c r="A4" s="10" t="s">
        <v>1</v>
      </c>
      <c r="B4" s="11" t="s">
        <v>85</v>
      </c>
      <c r="C4" s="11" t="s">
        <v>86</v>
      </c>
      <c r="D4" s="11" t="s">
        <v>87</v>
      </c>
      <c r="E4" s="11" t="s">
        <v>88</v>
      </c>
      <c r="F4" s="11" t="s">
        <v>89</v>
      </c>
      <c r="G4" s="11" t="s">
        <v>90</v>
      </c>
      <c r="H4" s="11" t="s">
        <v>91</v>
      </c>
      <c r="I4" s="11" t="s">
        <v>92</v>
      </c>
      <c r="J4" s="11" t="s">
        <v>93</v>
      </c>
      <c r="K4" s="11" t="s">
        <v>94</v>
      </c>
      <c r="L4" s="11" t="s">
        <v>95</v>
      </c>
      <c r="M4" s="11" t="s">
        <v>96</v>
      </c>
      <c r="N4" s="11" t="s">
        <v>97</v>
      </c>
      <c r="O4" s="12" t="s">
        <v>98</v>
      </c>
    </row>
    <row r="5" spans="1:16" x14ac:dyDescent="0.2">
      <c r="A5" s="19" t="s">
        <v>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4"/>
      <c r="N5" s="20"/>
      <c r="O5" s="21"/>
    </row>
    <row r="6" spans="1:16" x14ac:dyDescent="0.2">
      <c r="A6" s="19" t="s">
        <v>3</v>
      </c>
      <c r="B6" s="20">
        <v>25251322.43</v>
      </c>
      <c r="C6" s="20">
        <v>-40432.94</v>
      </c>
      <c r="D6" s="20">
        <v>49449.72</v>
      </c>
      <c r="E6" s="20">
        <v>25260339.210000001</v>
      </c>
      <c r="F6" s="20">
        <v>24288377.93</v>
      </c>
      <c r="G6" s="20">
        <v>838968.89</v>
      </c>
      <c r="H6" s="20">
        <v>25127346.82</v>
      </c>
      <c r="I6" s="20">
        <v>74356.399999999994</v>
      </c>
      <c r="J6" s="20">
        <v>7253</v>
      </c>
      <c r="K6" s="20"/>
      <c r="L6" s="20">
        <v>1933.22</v>
      </c>
      <c r="M6" s="24">
        <v>49449.72</v>
      </c>
      <c r="N6" s="20"/>
      <c r="O6" s="21">
        <v>25260339.210000001</v>
      </c>
      <c r="P6" s="68"/>
    </row>
    <row r="7" spans="1:16" x14ac:dyDescent="0.2">
      <c r="A7" s="19" t="s">
        <v>4</v>
      </c>
      <c r="B7" s="20">
        <v>423500876.25</v>
      </c>
      <c r="C7" s="20">
        <v>1256.57</v>
      </c>
      <c r="D7" s="20">
        <v>636643.06000000006</v>
      </c>
      <c r="E7" s="20">
        <v>424138775.88</v>
      </c>
      <c r="F7" s="20">
        <v>408872084.38</v>
      </c>
      <c r="G7" s="20">
        <v>14255774.130000001</v>
      </c>
      <c r="H7" s="20">
        <v>423127858.50999999</v>
      </c>
      <c r="I7" s="20"/>
      <c r="J7" s="20">
        <v>33801.21</v>
      </c>
      <c r="K7" s="20">
        <v>724952.96</v>
      </c>
      <c r="L7" s="20">
        <v>38569.620000000003</v>
      </c>
      <c r="M7" s="24">
        <v>213593.58</v>
      </c>
      <c r="N7" s="20"/>
      <c r="O7" s="21">
        <v>424138775.88</v>
      </c>
      <c r="P7" s="68"/>
    </row>
    <row r="8" spans="1:16" x14ac:dyDescent="0.2">
      <c r="A8" s="19" t="s">
        <v>5</v>
      </c>
      <c r="B8" s="20">
        <v>26330406.550000001</v>
      </c>
      <c r="C8" s="20">
        <v>-27651.79</v>
      </c>
      <c r="D8" s="20">
        <v>53043.39</v>
      </c>
      <c r="E8" s="20">
        <v>26355798.149999999</v>
      </c>
      <c r="F8" s="20">
        <v>25411589.719999999</v>
      </c>
      <c r="G8" s="20">
        <v>860551.54</v>
      </c>
      <c r="H8" s="20">
        <v>26272141.260000002</v>
      </c>
      <c r="I8" s="20">
        <v>20932.900000000001</v>
      </c>
      <c r="J8" s="20">
        <v>6376.35</v>
      </c>
      <c r="K8" s="20">
        <v>1375</v>
      </c>
      <c r="L8" s="20">
        <v>1929.25</v>
      </c>
      <c r="M8" s="24">
        <v>53043.39</v>
      </c>
      <c r="N8" s="20"/>
      <c r="O8" s="21">
        <v>26355798.149999999</v>
      </c>
      <c r="P8" s="68"/>
    </row>
    <row r="9" spans="1:16" x14ac:dyDescent="0.2">
      <c r="A9" s="19" t="s">
        <v>6</v>
      </c>
      <c r="B9" s="20">
        <v>1198658778.8900001</v>
      </c>
      <c r="C9" s="20">
        <v>1631.27</v>
      </c>
      <c r="D9" s="20">
        <v>1470152.36</v>
      </c>
      <c r="E9" s="20">
        <v>1200130562.52</v>
      </c>
      <c r="F9" s="20">
        <v>1154034839.6800001</v>
      </c>
      <c r="G9" s="20">
        <v>42188672.920000002</v>
      </c>
      <c r="H9" s="20">
        <v>1196223512.5999999</v>
      </c>
      <c r="I9" s="20">
        <v>874458.93</v>
      </c>
      <c r="J9" s="20">
        <v>37966.53</v>
      </c>
      <c r="K9" s="20">
        <v>2294120.2799999998</v>
      </c>
      <c r="L9" s="20">
        <v>571011.59</v>
      </c>
      <c r="M9" s="24"/>
      <c r="N9" s="20">
        <v>129492.59</v>
      </c>
      <c r="O9" s="21">
        <v>1200130562.52</v>
      </c>
      <c r="P9" s="68"/>
    </row>
    <row r="10" spans="1:16" x14ac:dyDescent="0.2">
      <c r="A10" s="19" t="s">
        <v>7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4"/>
      <c r="N10" s="20"/>
      <c r="O10" s="21"/>
      <c r="P10" s="68"/>
    </row>
    <row r="11" spans="1:16" x14ac:dyDescent="0.2">
      <c r="A11" s="19" t="s">
        <v>8</v>
      </c>
      <c r="B11" s="20">
        <v>10368627.41</v>
      </c>
      <c r="C11" s="20">
        <v>-9089.2099999999991</v>
      </c>
      <c r="D11" s="20">
        <v>24466.47</v>
      </c>
      <c r="E11" s="20">
        <v>10378352.33</v>
      </c>
      <c r="F11" s="20">
        <v>9997791.9299999997</v>
      </c>
      <c r="G11" s="20">
        <v>334788.37</v>
      </c>
      <c r="H11" s="20">
        <v>10332580.300000001</v>
      </c>
      <c r="I11" s="20"/>
      <c r="J11" s="20">
        <v>18019.580000000002</v>
      </c>
      <c r="K11" s="20"/>
      <c r="L11" s="20">
        <v>3285.98</v>
      </c>
      <c r="M11" s="24">
        <v>24466.47</v>
      </c>
      <c r="N11" s="20"/>
      <c r="O11" s="21">
        <v>10378352.33</v>
      </c>
      <c r="P11" s="68"/>
    </row>
    <row r="12" spans="1:16" x14ac:dyDescent="0.2">
      <c r="A12" s="19" t="s">
        <v>9</v>
      </c>
      <c r="B12" s="20">
        <v>699665556.23000002</v>
      </c>
      <c r="C12" s="20">
        <v>4908.09</v>
      </c>
      <c r="D12" s="20">
        <v>761714.42</v>
      </c>
      <c r="E12" s="20">
        <v>700432178.74000001</v>
      </c>
      <c r="F12" s="20">
        <v>675252255.78999996</v>
      </c>
      <c r="G12" s="20">
        <v>24003590.870000001</v>
      </c>
      <c r="H12" s="20">
        <v>699255846.65999997</v>
      </c>
      <c r="I12" s="20">
        <v>156888.67000000001</v>
      </c>
      <c r="J12" s="20">
        <v>973.41</v>
      </c>
      <c r="K12" s="20">
        <v>893098.65</v>
      </c>
      <c r="L12" s="20">
        <v>2138.41</v>
      </c>
      <c r="M12" s="24"/>
      <c r="N12" s="20">
        <v>123232.94</v>
      </c>
      <c r="O12" s="21">
        <v>700432178.74000001</v>
      </c>
      <c r="P12" s="68"/>
    </row>
    <row r="13" spans="1:16" x14ac:dyDescent="0.2">
      <c r="A13" s="19" t="s">
        <v>10</v>
      </c>
      <c r="B13" s="20">
        <v>261278456.09999999</v>
      </c>
      <c r="C13" s="20"/>
      <c r="D13" s="20">
        <v>445254.35</v>
      </c>
      <c r="E13" s="20">
        <v>261723710.44999999</v>
      </c>
      <c r="F13" s="20">
        <v>252461399</v>
      </c>
      <c r="G13" s="20">
        <v>8935728.0800000001</v>
      </c>
      <c r="H13" s="20">
        <v>261397127.08000001</v>
      </c>
      <c r="I13" s="20"/>
      <c r="J13" s="20">
        <v>18069.23</v>
      </c>
      <c r="K13" s="20">
        <v>170566.12</v>
      </c>
      <c r="L13" s="20">
        <v>30041.33</v>
      </c>
      <c r="M13" s="24"/>
      <c r="N13" s="20">
        <v>107906.69</v>
      </c>
      <c r="O13" s="21">
        <v>261723710.44999999</v>
      </c>
      <c r="P13" s="68"/>
    </row>
    <row r="14" spans="1:16" x14ac:dyDescent="0.2">
      <c r="A14" s="19" t="s">
        <v>11</v>
      </c>
      <c r="B14" s="20">
        <v>369057625.06</v>
      </c>
      <c r="C14" s="20">
        <v>-255.79</v>
      </c>
      <c r="D14" s="20">
        <v>65542.64</v>
      </c>
      <c r="E14" s="20">
        <v>369122911.91000003</v>
      </c>
      <c r="F14" s="20">
        <v>353679279.62</v>
      </c>
      <c r="G14" s="20">
        <v>13302578.130000001</v>
      </c>
      <c r="H14" s="20">
        <v>366981857.75</v>
      </c>
      <c r="I14" s="20"/>
      <c r="J14" s="20">
        <v>1128.02</v>
      </c>
      <c r="K14" s="20">
        <v>2002014.73</v>
      </c>
      <c r="L14" s="20"/>
      <c r="M14" s="24"/>
      <c r="N14" s="20">
        <v>137911.41</v>
      </c>
      <c r="O14" s="21">
        <v>369122911.91000003</v>
      </c>
      <c r="P14" s="68"/>
    </row>
    <row r="15" spans="1:16" x14ac:dyDescent="0.2">
      <c r="A15" s="19" t="s">
        <v>12</v>
      </c>
      <c r="B15" s="20">
        <v>1563812641.0599999</v>
      </c>
      <c r="C15" s="20">
        <v>18249.650000000001</v>
      </c>
      <c r="D15" s="20">
        <v>1079892.79</v>
      </c>
      <c r="E15" s="20">
        <v>1564910783.5</v>
      </c>
      <c r="F15" s="20">
        <v>1506137438.5799999</v>
      </c>
      <c r="G15" s="20">
        <v>55878843.539999999</v>
      </c>
      <c r="H15" s="20">
        <v>1562016282.1199999</v>
      </c>
      <c r="I15" s="20">
        <v>513355.76</v>
      </c>
      <c r="J15" s="20">
        <v>546.20000000000005</v>
      </c>
      <c r="K15" s="20">
        <v>2301433.25</v>
      </c>
      <c r="L15" s="20">
        <v>47747.42</v>
      </c>
      <c r="M15" s="24"/>
      <c r="N15" s="20">
        <v>31418.75</v>
      </c>
      <c r="O15" s="21">
        <v>1564910783.5</v>
      </c>
      <c r="P15" s="68"/>
    </row>
    <row r="16" spans="1:16" x14ac:dyDescent="0.2">
      <c r="A16" s="19" t="s">
        <v>13</v>
      </c>
      <c r="B16" s="20">
        <v>82203836</v>
      </c>
      <c r="C16" s="20">
        <v>-377848</v>
      </c>
      <c r="D16" s="20">
        <v>187341</v>
      </c>
      <c r="E16" s="20">
        <v>82994473</v>
      </c>
      <c r="F16" s="20">
        <v>79215933</v>
      </c>
      <c r="G16" s="20">
        <v>2664550</v>
      </c>
      <c r="H16" s="20">
        <v>81880484</v>
      </c>
      <c r="I16" s="20">
        <v>51867</v>
      </c>
      <c r="J16" s="20">
        <v>7457</v>
      </c>
      <c r="K16" s="20">
        <v>31</v>
      </c>
      <c r="L16" s="20">
        <v>8100</v>
      </c>
      <c r="M16" s="24">
        <v>2620</v>
      </c>
      <c r="N16" s="20">
        <v>91</v>
      </c>
      <c r="O16" s="21">
        <v>81950469</v>
      </c>
      <c r="P16" s="68"/>
    </row>
    <row r="17" spans="1:16" x14ac:dyDescent="0.2">
      <c r="A17" s="19" t="s">
        <v>106</v>
      </c>
      <c r="B17" s="22">
        <v>9339430189.3500004</v>
      </c>
      <c r="C17" s="23">
        <v>-7781.4</v>
      </c>
      <c r="D17" s="64">
        <v>17200483.390000001</v>
      </c>
      <c r="E17" s="20">
        <v>9356622891.3400002</v>
      </c>
      <c r="F17" s="20">
        <v>8802139779.2900009</v>
      </c>
      <c r="G17" s="20">
        <v>314234337.19</v>
      </c>
      <c r="H17" s="20">
        <v>9116374116.4799995</v>
      </c>
      <c r="I17" s="20">
        <v>10024787.67</v>
      </c>
      <c r="J17" s="20">
        <v>112676.06</v>
      </c>
      <c r="K17" s="20">
        <v>223596586.71000001</v>
      </c>
      <c r="L17" s="20">
        <v>2849345.72</v>
      </c>
      <c r="M17" s="24"/>
      <c r="N17" s="20">
        <v>3665378.7</v>
      </c>
      <c r="O17" s="21">
        <v>9356622891.3400002</v>
      </c>
      <c r="P17" s="68"/>
    </row>
    <row r="18" spans="1:16" x14ac:dyDescent="0.2">
      <c r="A18" s="19" t="s">
        <v>14</v>
      </c>
      <c r="B18" s="20">
        <v>52850853.100000001</v>
      </c>
      <c r="C18" s="20">
        <v>-499010.62</v>
      </c>
      <c r="D18" s="20">
        <v>109370.03</v>
      </c>
      <c r="E18" s="20">
        <v>52461212.509999998</v>
      </c>
      <c r="F18" s="20">
        <v>50489613.219999999</v>
      </c>
      <c r="G18" s="20">
        <v>1697267.34</v>
      </c>
      <c r="H18" s="20">
        <v>52186880.560000002</v>
      </c>
      <c r="I18" s="20">
        <v>76454.179999999993</v>
      </c>
      <c r="J18" s="20">
        <v>28084.75</v>
      </c>
      <c r="K18" s="20">
        <v>1411.25</v>
      </c>
      <c r="L18" s="20">
        <v>59011.74</v>
      </c>
      <c r="M18" s="24"/>
      <c r="N18" s="20">
        <v>109370.03</v>
      </c>
      <c r="O18" s="21">
        <v>52461212.509999998</v>
      </c>
      <c r="P18" s="68"/>
    </row>
    <row r="19" spans="1:16" x14ac:dyDescent="0.2">
      <c r="A19" s="19" t="s">
        <v>15</v>
      </c>
      <c r="B19" s="20">
        <v>16319031.289999999</v>
      </c>
      <c r="C19" s="20">
        <v>-22367.439999999999</v>
      </c>
      <c r="D19" s="20">
        <v>47696.93</v>
      </c>
      <c r="E19" s="20">
        <v>16344360.779999999</v>
      </c>
      <c r="F19" s="20">
        <v>15810968.109999999</v>
      </c>
      <c r="G19" s="20">
        <v>481610.9</v>
      </c>
      <c r="H19" s="20">
        <v>16292579.01</v>
      </c>
      <c r="I19" s="20">
        <v>11425.69</v>
      </c>
      <c r="J19" s="20">
        <v>5768.05</v>
      </c>
      <c r="K19" s="20">
        <v>34593.03</v>
      </c>
      <c r="L19" s="20"/>
      <c r="M19" s="24"/>
      <c r="N19" s="20">
        <v>-5</v>
      </c>
      <c r="O19" s="21">
        <v>16344360.779999999</v>
      </c>
      <c r="P19" s="68"/>
    </row>
    <row r="20" spans="1:16" x14ac:dyDescent="0.2">
      <c r="A20" s="19" t="s">
        <v>16</v>
      </c>
      <c r="B20" s="20">
        <v>2128010451.48</v>
      </c>
      <c r="C20" s="20">
        <v>1704513.3</v>
      </c>
      <c r="D20" s="20">
        <v>1999728.34</v>
      </c>
      <c r="E20" s="20">
        <v>2131714693.1199999</v>
      </c>
      <c r="F20" s="20">
        <v>2038023393.27</v>
      </c>
      <c r="G20" s="20">
        <v>76602139.310000002</v>
      </c>
      <c r="H20" s="20">
        <v>2114625532.5799999</v>
      </c>
      <c r="I20" s="20">
        <v>4459316.17</v>
      </c>
      <c r="J20" s="20">
        <v>42034.17</v>
      </c>
      <c r="K20" s="20">
        <v>12146778.970000001</v>
      </c>
      <c r="L20" s="20">
        <v>136217.10999999999</v>
      </c>
      <c r="M20" s="24">
        <v>304814.12</v>
      </c>
      <c r="N20" s="20"/>
      <c r="O20" s="21">
        <v>2131714693.1199999</v>
      </c>
      <c r="P20" s="68"/>
    </row>
    <row r="21" spans="1:16" x14ac:dyDescent="0.2">
      <c r="A21" s="19" t="s">
        <v>17</v>
      </c>
      <c r="B21" s="20">
        <v>464542045.73000002</v>
      </c>
      <c r="C21" s="20">
        <v>4783.8500000000004</v>
      </c>
      <c r="D21" s="20">
        <v>656810.54</v>
      </c>
      <c r="E21" s="20">
        <v>465203640.12</v>
      </c>
      <c r="F21" s="20">
        <v>447862725.38999999</v>
      </c>
      <c r="G21" s="20">
        <v>15973051.85</v>
      </c>
      <c r="H21" s="20">
        <v>463835777.24000001</v>
      </c>
      <c r="I21" s="20">
        <v>424668.93</v>
      </c>
      <c r="J21" s="20">
        <v>51763.07</v>
      </c>
      <c r="K21" s="20">
        <v>713035.68</v>
      </c>
      <c r="L21" s="20">
        <v>41694.639999999999</v>
      </c>
      <c r="M21" s="24">
        <v>136700.56</v>
      </c>
      <c r="N21" s="20"/>
      <c r="O21" s="21">
        <v>465203640.12</v>
      </c>
      <c r="P21" s="68"/>
    </row>
    <row r="22" spans="1:16" x14ac:dyDescent="0.2">
      <c r="A22" s="19" t="s">
        <v>18</v>
      </c>
      <c r="B22" s="20">
        <v>296755538.00999999</v>
      </c>
      <c r="C22" s="20">
        <v>-117.22</v>
      </c>
      <c r="D22" s="20">
        <v>172144.47</v>
      </c>
      <c r="E22" s="20">
        <v>296927565.25999999</v>
      </c>
      <c r="F22" s="20">
        <v>285935765.17000002</v>
      </c>
      <c r="G22" s="20">
        <v>10599873.359999999</v>
      </c>
      <c r="H22" s="20">
        <v>296535638.52999997</v>
      </c>
      <c r="I22" s="20"/>
      <c r="J22" s="20">
        <v>12127.73</v>
      </c>
      <c r="K22" s="20">
        <v>307466.55</v>
      </c>
      <c r="L22" s="20">
        <v>28029.19</v>
      </c>
      <c r="M22" s="24">
        <v>44303.26</v>
      </c>
      <c r="N22" s="20"/>
      <c r="O22" s="21">
        <v>296927565.25999999</v>
      </c>
      <c r="P22" s="68"/>
    </row>
    <row r="23" spans="1:16" x14ac:dyDescent="0.2">
      <c r="A23" s="19" t="s">
        <v>19</v>
      </c>
      <c r="B23" s="20">
        <v>41338261.93</v>
      </c>
      <c r="C23" s="20">
        <v>-49590.96</v>
      </c>
      <c r="D23" s="20">
        <v>90665.36</v>
      </c>
      <c r="E23" s="20">
        <v>41379336.329999998</v>
      </c>
      <c r="F23" s="20">
        <v>39886840.229999997</v>
      </c>
      <c r="G23" s="20">
        <v>1349292.78</v>
      </c>
      <c r="H23" s="20">
        <v>41236133.009999998</v>
      </c>
      <c r="I23" s="20">
        <v>8334.0499999999993</v>
      </c>
      <c r="J23" s="20">
        <v>44543.43</v>
      </c>
      <c r="K23" s="20">
        <v>1448.5</v>
      </c>
      <c r="L23" s="20">
        <v>1108.98</v>
      </c>
      <c r="M23" s="24">
        <v>90665.36</v>
      </c>
      <c r="N23" s="20"/>
      <c r="O23" s="21">
        <v>41379336.329999998</v>
      </c>
      <c r="P23" s="68"/>
    </row>
    <row r="24" spans="1:16" x14ac:dyDescent="0.2">
      <c r="A24" s="19" t="s">
        <v>20</v>
      </c>
      <c r="B24" s="20">
        <v>39575687.710000001</v>
      </c>
      <c r="C24" s="20">
        <v>5885.21</v>
      </c>
      <c r="D24" s="20">
        <v>85493.18</v>
      </c>
      <c r="E24" s="20">
        <v>39667066.100000001</v>
      </c>
      <c r="F24" s="20">
        <v>37833115.479999997</v>
      </c>
      <c r="G24" s="20">
        <v>1240064.98</v>
      </c>
      <c r="H24" s="20">
        <v>39073180.460000001</v>
      </c>
      <c r="I24" s="20">
        <v>199260.86</v>
      </c>
      <c r="J24" s="20">
        <v>34132.730000000003</v>
      </c>
      <c r="K24" s="20">
        <v>274981.27</v>
      </c>
      <c r="L24" s="20">
        <v>17.600000000000001</v>
      </c>
      <c r="M24" s="24">
        <v>85493.18</v>
      </c>
      <c r="N24" s="20"/>
      <c r="O24" s="21">
        <v>39667066.100000001</v>
      </c>
      <c r="P24" s="68"/>
    </row>
    <row r="25" spans="1:16" x14ac:dyDescent="0.2">
      <c r="A25" s="19" t="s">
        <v>21</v>
      </c>
      <c r="B25" s="20">
        <v>22004480</v>
      </c>
      <c r="C25" s="20">
        <v>-262521</v>
      </c>
      <c r="D25" s="20">
        <v>34731</v>
      </c>
      <c r="E25" s="20">
        <v>21776691</v>
      </c>
      <c r="F25" s="20">
        <v>20869899</v>
      </c>
      <c r="G25" s="20">
        <v>731265</v>
      </c>
      <c r="H25" s="20">
        <v>21601164</v>
      </c>
      <c r="I25" s="20">
        <v>141790</v>
      </c>
      <c r="J25" s="20">
        <v>349</v>
      </c>
      <c r="K25" s="20">
        <v>5725</v>
      </c>
      <c r="L25" s="20">
        <v>27664</v>
      </c>
      <c r="M25" s="24"/>
      <c r="N25" s="20"/>
      <c r="O25" s="21">
        <v>21776691</v>
      </c>
      <c r="P25" s="68"/>
    </row>
    <row r="26" spans="1:16" x14ac:dyDescent="0.2">
      <c r="A26" s="19" t="s">
        <v>22</v>
      </c>
      <c r="B26" s="20">
        <v>21301429.699999999</v>
      </c>
      <c r="C26" s="20">
        <v>-3782.41</v>
      </c>
      <c r="D26" s="20">
        <v>47625.74</v>
      </c>
      <c r="E26" s="20">
        <v>21345273.030000001</v>
      </c>
      <c r="F26" s="20">
        <v>20546211.57</v>
      </c>
      <c r="G26" s="20">
        <v>690856.02</v>
      </c>
      <c r="H26" s="20">
        <v>21237067.59</v>
      </c>
      <c r="I26" s="20">
        <v>37497.589999999997</v>
      </c>
      <c r="J26" s="20">
        <v>4570.51</v>
      </c>
      <c r="K26" s="20">
        <v>7763.41</v>
      </c>
      <c r="L26" s="20">
        <v>10748.19</v>
      </c>
      <c r="M26" s="24"/>
      <c r="N26" s="20">
        <v>47625.74</v>
      </c>
      <c r="O26" s="21">
        <v>21345273.030000001</v>
      </c>
      <c r="P26" s="68"/>
    </row>
    <row r="27" spans="1:16" x14ac:dyDescent="0.2">
      <c r="A27" s="19" t="s">
        <v>23</v>
      </c>
      <c r="B27" s="20">
        <v>50329120.670000002</v>
      </c>
      <c r="C27" s="20">
        <v>-8476.41</v>
      </c>
      <c r="D27" s="20">
        <v>129602.41</v>
      </c>
      <c r="E27" s="20">
        <v>50450246.670000002</v>
      </c>
      <c r="F27" s="20">
        <v>48595274.659999996</v>
      </c>
      <c r="G27" s="20">
        <v>1646049.26</v>
      </c>
      <c r="H27" s="20">
        <v>50241323.920000002</v>
      </c>
      <c r="I27" s="20">
        <v>3476.41</v>
      </c>
      <c r="J27" s="20">
        <v>21409.26</v>
      </c>
      <c r="K27" s="20">
        <v>54434.67</v>
      </c>
      <c r="L27" s="20"/>
      <c r="M27" s="24"/>
      <c r="N27" s="20">
        <v>129602.41</v>
      </c>
      <c r="O27" s="21">
        <v>50450246.670000002</v>
      </c>
      <c r="P27" s="68"/>
    </row>
    <row r="28" spans="1:16" x14ac:dyDescent="0.2">
      <c r="A28" s="19" t="s">
        <v>24</v>
      </c>
      <c r="B28" s="20">
        <v>21502241</v>
      </c>
      <c r="C28" s="20"/>
      <c r="D28" s="20">
        <v>31929</v>
      </c>
      <c r="E28" s="20">
        <v>21534170</v>
      </c>
      <c r="F28" s="20">
        <v>20596076</v>
      </c>
      <c r="G28" s="20">
        <v>732559</v>
      </c>
      <c r="H28" s="20">
        <v>21328635</v>
      </c>
      <c r="I28" s="20">
        <v>118470</v>
      </c>
      <c r="J28" s="20">
        <v>33057</v>
      </c>
      <c r="K28" s="20">
        <v>22079</v>
      </c>
      <c r="L28" s="20"/>
      <c r="M28" s="24">
        <v>31929</v>
      </c>
      <c r="N28" s="20"/>
      <c r="O28" s="21">
        <v>21534170</v>
      </c>
      <c r="P28" s="68"/>
    </row>
    <row r="29" spans="1:16" x14ac:dyDescent="0.2">
      <c r="A29" s="19" t="s">
        <v>25</v>
      </c>
      <c r="B29" s="20">
        <v>45290551</v>
      </c>
      <c r="C29" s="20">
        <v>-3461</v>
      </c>
      <c r="D29" s="20">
        <v>77424</v>
      </c>
      <c r="E29" s="20">
        <v>45364515</v>
      </c>
      <c r="F29" s="20">
        <v>43501861</v>
      </c>
      <c r="G29" s="20">
        <v>1561501</v>
      </c>
      <c r="H29" s="20">
        <v>45063362</v>
      </c>
      <c r="I29" s="20">
        <v>222778</v>
      </c>
      <c r="J29" s="20">
        <v>6680</v>
      </c>
      <c r="K29" s="20">
        <v>-5770.38</v>
      </c>
      <c r="L29" s="20">
        <v>41</v>
      </c>
      <c r="M29" s="24">
        <v>77424</v>
      </c>
      <c r="N29" s="20"/>
      <c r="O29" s="21">
        <v>45364513</v>
      </c>
      <c r="P29" s="68"/>
    </row>
    <row r="30" spans="1:16" x14ac:dyDescent="0.2">
      <c r="A30" s="19" t="s">
        <v>26</v>
      </c>
      <c r="B30" s="20">
        <v>29298054.620000001</v>
      </c>
      <c r="C30" s="20">
        <v>-31619.83</v>
      </c>
      <c r="D30" s="20"/>
      <c r="E30" s="20">
        <v>29266434.789999999</v>
      </c>
      <c r="F30" s="20">
        <v>28262510.030000001</v>
      </c>
      <c r="G30" s="20">
        <v>963793.68</v>
      </c>
      <c r="H30" s="20">
        <v>29226303.710000001</v>
      </c>
      <c r="I30" s="20"/>
      <c r="J30" s="20">
        <v>534.45000000000005</v>
      </c>
      <c r="K30" s="20"/>
      <c r="L30" s="20">
        <v>103429.39</v>
      </c>
      <c r="M30" s="24">
        <v>63904.79</v>
      </c>
      <c r="N30" s="20">
        <v>-1.51</v>
      </c>
      <c r="O30" s="21">
        <v>2926643.79</v>
      </c>
      <c r="P30" s="68"/>
    </row>
    <row r="31" spans="1:16" x14ac:dyDescent="0.2">
      <c r="A31" s="19" t="s">
        <v>27</v>
      </c>
      <c r="B31" s="20">
        <v>334568573.17000002</v>
      </c>
      <c r="C31" s="20">
        <v>4977.6400000000003</v>
      </c>
      <c r="D31" s="20">
        <v>521612.95</v>
      </c>
      <c r="E31" s="20">
        <v>335095163.75999999</v>
      </c>
      <c r="F31" s="20">
        <v>322708378.08999997</v>
      </c>
      <c r="G31" s="20">
        <v>11587326.300000001</v>
      </c>
      <c r="H31" s="20">
        <v>334295704.38999999</v>
      </c>
      <c r="I31" s="20"/>
      <c r="J31" s="20">
        <v>24781.01</v>
      </c>
      <c r="K31" s="20">
        <v>546823.25</v>
      </c>
      <c r="L31" s="20">
        <v>88811.63</v>
      </c>
      <c r="M31" s="24"/>
      <c r="N31" s="20">
        <v>139043.48000000001</v>
      </c>
      <c r="O31" s="21">
        <v>335095163.75999999</v>
      </c>
      <c r="P31" s="68"/>
    </row>
    <row r="32" spans="1:16" x14ac:dyDescent="0.2">
      <c r="A32" s="19" t="s">
        <v>28</v>
      </c>
      <c r="B32" s="20">
        <v>122678439.95</v>
      </c>
      <c r="C32" s="20">
        <v>-167576.20000000001</v>
      </c>
      <c r="D32" s="20">
        <v>300435.98</v>
      </c>
      <c r="E32" s="20">
        <v>122811299.73</v>
      </c>
      <c r="F32" s="20">
        <v>118423587.70999999</v>
      </c>
      <c r="G32" s="20">
        <v>4085043.35</v>
      </c>
      <c r="H32" s="20">
        <v>122508631.06</v>
      </c>
      <c r="I32" s="20">
        <v>155570.89000000001</v>
      </c>
      <c r="J32" s="20">
        <v>63378.07</v>
      </c>
      <c r="K32" s="20">
        <v>83821.86</v>
      </c>
      <c r="L32" s="20"/>
      <c r="M32" s="24">
        <v>102.15</v>
      </c>
      <c r="N32" s="20"/>
      <c r="O32" s="21">
        <v>122811299.73</v>
      </c>
      <c r="P32" s="68"/>
    </row>
    <row r="33" spans="1:16" x14ac:dyDescent="0.2">
      <c r="A33" s="19" t="s">
        <v>29</v>
      </c>
      <c r="B33" s="20">
        <v>3547657412.29</v>
      </c>
      <c r="C33" s="20">
        <v>-9013.25</v>
      </c>
      <c r="D33" s="20">
        <v>3242424.88</v>
      </c>
      <c r="E33" s="20">
        <v>3550890823.9200001</v>
      </c>
      <c r="F33" s="20">
        <v>3409746879.6900001</v>
      </c>
      <c r="G33" s="20">
        <v>128827130.3</v>
      </c>
      <c r="H33" s="20">
        <v>3538574009.9899998</v>
      </c>
      <c r="I33" s="20"/>
      <c r="J33" s="20">
        <v>212606.71</v>
      </c>
      <c r="K33" s="20">
        <v>8626586.7200000007</v>
      </c>
      <c r="L33" s="20">
        <v>798196.17</v>
      </c>
      <c r="M33" s="24"/>
      <c r="N33" s="20">
        <v>2679424.33</v>
      </c>
      <c r="O33" s="21">
        <v>3550890823.9200001</v>
      </c>
      <c r="P33" s="68"/>
    </row>
    <row r="34" spans="1:16" x14ac:dyDescent="0.2">
      <c r="A34" s="19" t="s">
        <v>30</v>
      </c>
      <c r="B34" s="20">
        <v>10370340.09</v>
      </c>
      <c r="C34" s="20"/>
      <c r="D34" s="20">
        <v>35950.75</v>
      </c>
      <c r="E34" s="20">
        <v>10406290.84</v>
      </c>
      <c r="F34" s="20">
        <v>10011583.98</v>
      </c>
      <c r="G34" s="20">
        <v>309825.02</v>
      </c>
      <c r="H34" s="20">
        <v>10321409</v>
      </c>
      <c r="I34" s="20">
        <v>23174.400000000001</v>
      </c>
      <c r="J34" s="20">
        <v>12868.91</v>
      </c>
      <c r="K34" s="20">
        <v>11867.51</v>
      </c>
      <c r="L34" s="20">
        <v>1020.27</v>
      </c>
      <c r="M34" s="24"/>
      <c r="N34" s="20">
        <v>35950.75</v>
      </c>
      <c r="O34" s="21">
        <v>10406290.84</v>
      </c>
      <c r="P34" s="68"/>
    </row>
    <row r="35" spans="1:16" x14ac:dyDescent="0.2">
      <c r="A35" s="19" t="s">
        <v>31</v>
      </c>
      <c r="B35" s="20">
        <v>469435108.25</v>
      </c>
      <c r="C35" s="20">
        <v>13383.01</v>
      </c>
      <c r="D35" s="20">
        <v>487587.06</v>
      </c>
      <c r="E35" s="20">
        <v>469936078.31999999</v>
      </c>
      <c r="F35" s="20">
        <v>452318998.82999998</v>
      </c>
      <c r="G35" s="20">
        <v>16451268.640000001</v>
      </c>
      <c r="H35" s="20">
        <v>468770267.47000003</v>
      </c>
      <c r="I35" s="20"/>
      <c r="J35" s="20">
        <v>3202.41</v>
      </c>
      <c r="K35" s="20">
        <v>632774</v>
      </c>
      <c r="L35" s="20"/>
      <c r="M35" s="24"/>
      <c r="N35" s="20">
        <v>529834.43999999994</v>
      </c>
      <c r="O35" s="21">
        <v>469936078.31999999</v>
      </c>
      <c r="P35" s="68"/>
    </row>
    <row r="36" spans="1:16" x14ac:dyDescent="0.2">
      <c r="A36" s="19" t="s">
        <v>32</v>
      </c>
      <c r="B36" s="20">
        <v>34332480.75</v>
      </c>
      <c r="C36" s="20">
        <v>-869.44</v>
      </c>
      <c r="D36" s="20">
        <v>89212.68</v>
      </c>
      <c r="E36" s="20">
        <v>34420823.990000002</v>
      </c>
      <c r="F36" s="20">
        <v>33020836.469999999</v>
      </c>
      <c r="G36" s="20">
        <v>1072383.6100000001</v>
      </c>
      <c r="H36" s="20">
        <v>34093220.079999998</v>
      </c>
      <c r="I36" s="20">
        <v>110802.83</v>
      </c>
      <c r="J36" s="20">
        <v>24511.93</v>
      </c>
      <c r="K36" s="20">
        <v>98710.05</v>
      </c>
      <c r="L36" s="20">
        <v>4366.3599999999997</v>
      </c>
      <c r="M36" s="24"/>
      <c r="N36" s="20">
        <v>89212.68</v>
      </c>
      <c r="O36" s="21">
        <v>34420823.93</v>
      </c>
      <c r="P36" s="68"/>
    </row>
    <row r="37" spans="1:16" x14ac:dyDescent="0.2">
      <c r="A37" s="19" t="s">
        <v>33</v>
      </c>
      <c r="B37" s="20">
        <v>18895008.699999999</v>
      </c>
      <c r="C37" s="20">
        <v>-10262.65</v>
      </c>
      <c r="D37" s="20">
        <v>38011</v>
      </c>
      <c r="E37" s="20">
        <v>18922757.050000001</v>
      </c>
      <c r="F37" s="20">
        <v>18117502.489999998</v>
      </c>
      <c r="G37" s="20">
        <v>579023.41</v>
      </c>
      <c r="H37" s="20">
        <v>18696525.899999999</v>
      </c>
      <c r="I37" s="20">
        <v>117090.21</v>
      </c>
      <c r="J37" s="20">
        <v>28919.93</v>
      </c>
      <c r="K37" s="20">
        <v>40853.46</v>
      </c>
      <c r="L37" s="20">
        <v>1356.55</v>
      </c>
      <c r="M37" s="24"/>
      <c r="N37" s="20">
        <v>38011</v>
      </c>
      <c r="O37" s="21">
        <v>18922757.050000001</v>
      </c>
      <c r="P37" s="68"/>
    </row>
    <row r="38" spans="1:16" x14ac:dyDescent="0.2">
      <c r="A38" s="19" t="s">
        <v>34</v>
      </c>
      <c r="B38" s="22"/>
      <c r="C38" s="23"/>
      <c r="D38" s="64"/>
      <c r="E38" s="20"/>
      <c r="F38" s="20"/>
      <c r="G38" s="20"/>
      <c r="H38" s="20"/>
      <c r="I38" s="20"/>
      <c r="J38" s="20"/>
      <c r="K38" s="20"/>
      <c r="L38" s="20"/>
      <c r="M38" s="24"/>
      <c r="N38" s="20"/>
      <c r="O38" s="21"/>
      <c r="P38" s="68"/>
    </row>
    <row r="39" spans="1:16" x14ac:dyDescent="0.2">
      <c r="A39" s="19" t="s">
        <v>35</v>
      </c>
      <c r="B39" s="20">
        <v>795465550.87</v>
      </c>
      <c r="C39" s="20">
        <v>3312</v>
      </c>
      <c r="D39" s="20">
        <v>942946.76</v>
      </c>
      <c r="E39" s="20">
        <v>796411809.63</v>
      </c>
      <c r="F39" s="20">
        <v>764522210.77999997</v>
      </c>
      <c r="G39" s="20">
        <v>28024755.640000001</v>
      </c>
      <c r="H39" s="20">
        <v>792546966.41999996</v>
      </c>
      <c r="I39" s="20"/>
      <c r="J39" s="20">
        <v>5156.7299999999996</v>
      </c>
      <c r="K39" s="20">
        <v>3389429.59</v>
      </c>
      <c r="L39" s="20">
        <v>79851.679999999993</v>
      </c>
      <c r="M39" s="24">
        <v>390405.21</v>
      </c>
      <c r="N39" s="20"/>
      <c r="O39" s="21">
        <v>796411809.63</v>
      </c>
      <c r="P39" s="68"/>
    </row>
    <row r="40" spans="1:16" x14ac:dyDescent="0.2">
      <c r="A40" s="19" t="s">
        <v>36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4"/>
      <c r="N40" s="20"/>
      <c r="O40" s="21"/>
      <c r="P40" s="68"/>
    </row>
    <row r="41" spans="1:16" x14ac:dyDescent="0.2">
      <c r="A41" s="19" t="s">
        <v>37</v>
      </c>
      <c r="B41" s="20">
        <v>478384093.85000002</v>
      </c>
      <c r="C41" s="20">
        <v>965964.9</v>
      </c>
      <c r="D41" s="20"/>
      <c r="E41" s="20">
        <v>479350058.75</v>
      </c>
      <c r="F41" s="20">
        <v>458931073.98000002</v>
      </c>
      <c r="G41" s="20">
        <v>16950717.359999999</v>
      </c>
      <c r="H41" s="20">
        <v>475881791.33999997</v>
      </c>
      <c r="I41" s="20">
        <v>563179.81999999995</v>
      </c>
      <c r="J41" s="20">
        <v>107743.87</v>
      </c>
      <c r="K41" s="20">
        <v>3183788.97</v>
      </c>
      <c r="L41" s="20">
        <v>197040.41</v>
      </c>
      <c r="M41" s="24">
        <v>583485.66</v>
      </c>
      <c r="N41" s="20"/>
      <c r="O41" s="21">
        <v>479350058.75</v>
      </c>
      <c r="P41" s="68"/>
    </row>
    <row r="42" spans="1:16" x14ac:dyDescent="0.2">
      <c r="A42" s="19" t="s">
        <v>38</v>
      </c>
      <c r="B42" s="20">
        <v>61868198.200000003</v>
      </c>
      <c r="C42" s="20">
        <v>44420.91</v>
      </c>
      <c r="D42" s="20"/>
      <c r="E42" s="20">
        <v>61912619.109999999</v>
      </c>
      <c r="F42" s="20">
        <v>59609182.869999997</v>
      </c>
      <c r="G42" s="20">
        <v>1880280.77</v>
      </c>
      <c r="H42" s="20">
        <v>61489463.640000001</v>
      </c>
      <c r="I42" s="20">
        <v>10857.03</v>
      </c>
      <c r="J42" s="20">
        <v>168205</v>
      </c>
      <c r="K42" s="20">
        <v>276310.53000000003</v>
      </c>
      <c r="L42" s="20">
        <v>136675.32999999999</v>
      </c>
      <c r="M42" s="24">
        <v>168892.42</v>
      </c>
      <c r="N42" s="20"/>
      <c r="O42" s="21">
        <v>61912619.109999999</v>
      </c>
      <c r="P42" s="68"/>
    </row>
    <row r="43" spans="1:16" x14ac:dyDescent="0.2">
      <c r="A43" s="19" t="s">
        <v>39</v>
      </c>
      <c r="B43" s="20">
        <v>5770830.4900000002</v>
      </c>
      <c r="C43" s="20">
        <v>-51736.98</v>
      </c>
      <c r="D43" s="20">
        <v>10822.14</v>
      </c>
      <c r="E43" s="20">
        <v>5729915.6500000004</v>
      </c>
      <c r="F43" s="20">
        <v>5522652.1500000004</v>
      </c>
      <c r="G43" s="20">
        <v>191602.7</v>
      </c>
      <c r="H43" s="20">
        <v>5714254.8499999996</v>
      </c>
      <c r="I43" s="20">
        <v>565.82000000000005</v>
      </c>
      <c r="J43" s="20">
        <v>2034.41</v>
      </c>
      <c r="K43" s="20"/>
      <c r="L43" s="20">
        <v>2238.4299999999998</v>
      </c>
      <c r="M43" s="24"/>
      <c r="N43" s="20">
        <v>10822.14</v>
      </c>
      <c r="O43" s="21">
        <v>5729915.6500000004</v>
      </c>
      <c r="P43" s="68"/>
    </row>
    <row r="44" spans="1:16" x14ac:dyDescent="0.2">
      <c r="A44" s="19" t="s">
        <v>40</v>
      </c>
      <c r="B44" s="20">
        <v>22622996.420000002</v>
      </c>
      <c r="C44" s="20">
        <v>-10866.03</v>
      </c>
      <c r="D44" s="20">
        <v>45174.02</v>
      </c>
      <c r="E44" s="20">
        <v>22657304.41</v>
      </c>
      <c r="F44" s="20">
        <v>21822560.059999999</v>
      </c>
      <c r="G44" s="20">
        <v>688329.69</v>
      </c>
      <c r="H44" s="20">
        <v>22510889.75</v>
      </c>
      <c r="I44" s="20">
        <v>11001.01</v>
      </c>
      <c r="J44" s="20">
        <v>65224</v>
      </c>
      <c r="K44" s="20">
        <v>23761.33</v>
      </c>
      <c r="L44" s="20">
        <v>1254.3</v>
      </c>
      <c r="M44" s="24"/>
      <c r="N44" s="20">
        <v>45174.02</v>
      </c>
      <c r="O44" s="21">
        <v>22657304.41</v>
      </c>
      <c r="P44" s="68"/>
    </row>
    <row r="45" spans="1:16" x14ac:dyDescent="0.2">
      <c r="A45" s="19" t="s">
        <v>41</v>
      </c>
      <c r="B45" s="20">
        <v>1263098644.02</v>
      </c>
      <c r="C45" s="20">
        <v>-1880419.26</v>
      </c>
      <c r="D45" s="20">
        <v>1145357.52</v>
      </c>
      <c r="E45" s="20">
        <v>1262363582.28</v>
      </c>
      <c r="F45" s="20">
        <v>1210163737.04</v>
      </c>
      <c r="G45" s="20">
        <v>51412648.530000001</v>
      </c>
      <c r="H45" s="20">
        <v>1261576385.5699999</v>
      </c>
      <c r="I45" s="20">
        <v>601901.30000000005</v>
      </c>
      <c r="J45" s="20">
        <v>6745.88</v>
      </c>
      <c r="K45" s="20">
        <v>160698.28</v>
      </c>
      <c r="L45" s="20">
        <v>7910.6</v>
      </c>
      <c r="M45" s="24">
        <v>64.06</v>
      </c>
      <c r="N45" s="20">
        <v>9876.59</v>
      </c>
      <c r="O45" s="21">
        <v>1262363582.28</v>
      </c>
      <c r="P45" s="68"/>
    </row>
    <row r="46" spans="1:16" x14ac:dyDescent="0.2">
      <c r="A46" s="19" t="s">
        <v>42</v>
      </c>
      <c r="B46" s="20">
        <v>673716404.28999996</v>
      </c>
      <c r="C46" s="20">
        <v>285994.37</v>
      </c>
      <c r="D46" s="20"/>
      <c r="E46" s="20">
        <v>674002398.65999997</v>
      </c>
      <c r="F46" s="20">
        <v>646899777.20000005</v>
      </c>
      <c r="G46" s="20">
        <v>22829589.949999999</v>
      </c>
      <c r="H46" s="20">
        <v>669729367.14999998</v>
      </c>
      <c r="I46" s="20">
        <v>1262216.68</v>
      </c>
      <c r="J46" s="20">
        <v>1915905.1</v>
      </c>
      <c r="K46" s="20">
        <v>2250764.2999999998</v>
      </c>
      <c r="L46" s="20">
        <v>326159.51</v>
      </c>
      <c r="M46" s="24">
        <v>1481886.53</v>
      </c>
      <c r="N46" s="20">
        <v>-127.55</v>
      </c>
      <c r="O46" s="21">
        <v>674002398.65999997</v>
      </c>
      <c r="P46" s="68"/>
    </row>
    <row r="47" spans="1:16" x14ac:dyDescent="0.2">
      <c r="A47" s="19" t="s">
        <v>43</v>
      </c>
      <c r="B47" s="20">
        <v>631150546.97000003</v>
      </c>
      <c r="C47" s="20">
        <v>1175.7</v>
      </c>
      <c r="D47" s="20">
        <v>614163.99</v>
      </c>
      <c r="E47" s="20">
        <v>631765886.65999997</v>
      </c>
      <c r="F47" s="20">
        <v>608162351.74000001</v>
      </c>
      <c r="G47" s="20">
        <v>22343063.829999998</v>
      </c>
      <c r="H47" s="20">
        <v>630505415.57000005</v>
      </c>
      <c r="I47" s="20"/>
      <c r="J47" s="20">
        <v>4309.96</v>
      </c>
      <c r="K47" s="20">
        <v>550927.75</v>
      </c>
      <c r="L47" s="20">
        <v>49730.7</v>
      </c>
      <c r="M47" s="24"/>
      <c r="N47" s="20">
        <v>655502.68000000005</v>
      </c>
      <c r="O47" s="21">
        <v>631765886.65999997</v>
      </c>
      <c r="P47" s="68"/>
    </row>
    <row r="48" spans="1:16" x14ac:dyDescent="0.2">
      <c r="A48" s="19" t="s">
        <v>44</v>
      </c>
      <c r="B48" s="20">
        <v>453410018.70999998</v>
      </c>
      <c r="C48" s="20"/>
      <c r="D48" s="20">
        <v>598102.54</v>
      </c>
      <c r="E48" s="20">
        <v>454008121.25</v>
      </c>
      <c r="F48" s="20">
        <v>437054775.94</v>
      </c>
      <c r="G48" s="20">
        <v>15333328.26</v>
      </c>
      <c r="H48" s="20">
        <v>452388104.19999999</v>
      </c>
      <c r="I48" s="20">
        <v>123665.4</v>
      </c>
      <c r="J48" s="20"/>
      <c r="K48" s="20">
        <v>1382061.76</v>
      </c>
      <c r="L48" s="20">
        <v>75102.05</v>
      </c>
      <c r="M48" s="24"/>
      <c r="N48" s="20">
        <v>39187.839999999997</v>
      </c>
      <c r="O48" s="21">
        <v>454008121.25</v>
      </c>
      <c r="P48" s="68"/>
    </row>
    <row r="49" spans="1:16" x14ac:dyDescent="0.2">
      <c r="A49" s="19" t="s">
        <v>45</v>
      </c>
      <c r="B49" s="20">
        <v>294709095.14999998</v>
      </c>
      <c r="C49" s="20">
        <v>55988.71</v>
      </c>
      <c r="D49" s="20">
        <v>97978.99</v>
      </c>
      <c r="E49" s="20">
        <v>294863062.85000002</v>
      </c>
      <c r="F49" s="20">
        <v>282859151.06</v>
      </c>
      <c r="G49" s="20">
        <v>10552499.83</v>
      </c>
      <c r="H49" s="20">
        <v>293411650.88999999</v>
      </c>
      <c r="I49" s="20"/>
      <c r="J49" s="20">
        <v>1509.1</v>
      </c>
      <c r="K49" s="20">
        <v>640161.44999999995</v>
      </c>
      <c r="L49" s="20">
        <v>699929.17</v>
      </c>
      <c r="M49" s="24"/>
      <c r="N49" s="20">
        <v>109812.24</v>
      </c>
      <c r="O49" s="21">
        <v>294863062.85000002</v>
      </c>
      <c r="P49" s="68"/>
    </row>
    <row r="50" spans="1:16" x14ac:dyDescent="0.2">
      <c r="A50" s="19" t="s">
        <v>46</v>
      </c>
      <c r="B50" s="20">
        <v>373299773.61000001</v>
      </c>
      <c r="C50" s="20">
        <v>1788.47</v>
      </c>
      <c r="D50" s="20">
        <v>417706.28</v>
      </c>
      <c r="E50" s="20">
        <v>373719268.36000001</v>
      </c>
      <c r="F50" s="20">
        <v>359760123.81</v>
      </c>
      <c r="G50" s="20">
        <v>13157604.210000001</v>
      </c>
      <c r="H50" s="20">
        <v>372917728.01999998</v>
      </c>
      <c r="I50" s="20">
        <v>185007.74</v>
      </c>
      <c r="J50" s="20">
        <v>4067.89</v>
      </c>
      <c r="K50" s="20">
        <v>588470.81000000006</v>
      </c>
      <c r="L50" s="20">
        <v>23555.759999999998</v>
      </c>
      <c r="M50" s="24"/>
      <c r="N50" s="20">
        <v>438.14</v>
      </c>
      <c r="O50" s="21">
        <v>373719268.36000001</v>
      </c>
      <c r="P50" s="68"/>
    </row>
    <row r="51" spans="1:16" x14ac:dyDescent="0.2">
      <c r="A51" s="19" t="s">
        <v>47</v>
      </c>
      <c r="B51" s="20">
        <v>80823795.200000003</v>
      </c>
      <c r="C51" s="20">
        <v>311394.21999999997</v>
      </c>
      <c r="D51" s="20">
        <v>186788.58</v>
      </c>
      <c r="E51" s="20">
        <v>81321978</v>
      </c>
      <c r="F51" s="20">
        <v>77353813.609999999</v>
      </c>
      <c r="G51" s="20">
        <v>2650026.09</v>
      </c>
      <c r="H51" s="20">
        <v>80003839.700000003</v>
      </c>
      <c r="I51" s="20">
        <v>164677.87</v>
      </c>
      <c r="J51" s="20">
        <v>20542.57</v>
      </c>
      <c r="K51" s="20">
        <v>924604.02</v>
      </c>
      <c r="L51" s="20">
        <v>21525.26</v>
      </c>
      <c r="M51" s="24"/>
      <c r="N51" s="20">
        <v>186788.58</v>
      </c>
      <c r="O51" s="21">
        <v>81321978</v>
      </c>
      <c r="P51" s="68"/>
    </row>
    <row r="52" spans="1:16" ht="16.5" x14ac:dyDescent="0.2">
      <c r="A52" s="19" t="s">
        <v>108</v>
      </c>
      <c r="B52" s="20">
        <v>4129419071</v>
      </c>
      <c r="C52" s="20">
        <v>10065242</v>
      </c>
      <c r="D52" s="20">
        <v>1074126</v>
      </c>
      <c r="E52" s="20">
        <v>4140558439</v>
      </c>
      <c r="F52" s="20">
        <v>3768577382</v>
      </c>
      <c r="G52" s="20">
        <v>149431241</v>
      </c>
      <c r="H52" s="20">
        <v>3918008623</v>
      </c>
      <c r="I52" s="20">
        <v>3721613</v>
      </c>
      <c r="J52" s="20">
        <v>99266</v>
      </c>
      <c r="K52" s="20">
        <v>2916032</v>
      </c>
      <c r="L52" s="20">
        <v>215812906</v>
      </c>
      <c r="M52" s="24"/>
      <c r="N52" s="20"/>
      <c r="O52" s="21">
        <v>4140558439</v>
      </c>
      <c r="P52" s="68"/>
    </row>
    <row r="53" spans="1:16" ht="16.5" x14ac:dyDescent="0.2">
      <c r="A53" s="19" t="s">
        <v>109</v>
      </c>
      <c r="B53" s="20">
        <v>1001511673.35</v>
      </c>
      <c r="C53" s="20">
        <v>6946</v>
      </c>
      <c r="D53" s="20">
        <v>1148125.8400000001</v>
      </c>
      <c r="E53" s="20">
        <v>1002666745.1900001</v>
      </c>
      <c r="F53" s="20">
        <v>965650490.20000005</v>
      </c>
      <c r="G53" s="20">
        <v>35406407.990000002</v>
      </c>
      <c r="H53" s="20">
        <v>1001056898.1900001</v>
      </c>
      <c r="I53" s="20">
        <v>417161.33</v>
      </c>
      <c r="J53" s="20">
        <v>33899.589999999997</v>
      </c>
      <c r="K53" s="20">
        <v>924585.37</v>
      </c>
      <c r="L53" s="20">
        <v>28632.3</v>
      </c>
      <c r="M53" s="24"/>
      <c r="N53" s="20">
        <v>205568.41</v>
      </c>
      <c r="O53" s="21">
        <v>1002666745.1900001</v>
      </c>
      <c r="P53" s="68"/>
    </row>
    <row r="54" spans="1:16" x14ac:dyDescent="0.2">
      <c r="A54" s="19" t="s">
        <v>48</v>
      </c>
      <c r="B54" s="20">
        <v>5799734285.0699997</v>
      </c>
      <c r="C54" s="20">
        <v>-16184726.25</v>
      </c>
      <c r="D54" s="20">
        <v>5039129.78</v>
      </c>
      <c r="E54" s="20">
        <v>5788588688.6000004</v>
      </c>
      <c r="F54" s="20">
        <v>5579034225.1199999</v>
      </c>
      <c r="G54" s="20">
        <v>203480722.27000001</v>
      </c>
      <c r="H54" s="20">
        <v>5782514947.3900003</v>
      </c>
      <c r="I54" s="20">
        <v>2186298.71</v>
      </c>
      <c r="J54" s="20">
        <v>3291271.97</v>
      </c>
      <c r="K54" s="20">
        <v>203834.45</v>
      </c>
      <c r="L54" s="20">
        <v>392336.08</v>
      </c>
      <c r="M54" s="24"/>
      <c r="N54" s="20"/>
      <c r="O54" s="21">
        <v>5788588688.6000004</v>
      </c>
      <c r="P54" s="68"/>
    </row>
    <row r="55" spans="1:16" x14ac:dyDescent="0.2">
      <c r="A55" s="19" t="s">
        <v>49</v>
      </c>
      <c r="B55" s="20">
        <v>1197412940.0699999</v>
      </c>
      <c r="C55" s="20">
        <v>-2129.4899999999998</v>
      </c>
      <c r="D55" s="20">
        <v>1156318.6000000001</v>
      </c>
      <c r="E55" s="20">
        <v>1198567129.1800001</v>
      </c>
      <c r="F55" s="20">
        <v>1153931575.3</v>
      </c>
      <c r="G55" s="20">
        <v>43096109.149999999</v>
      </c>
      <c r="H55" s="20">
        <v>1197027684.45</v>
      </c>
      <c r="I55" s="20">
        <v>449843.78</v>
      </c>
      <c r="J55" s="20">
        <v>346378.16</v>
      </c>
      <c r="K55" s="20">
        <v>633846.16</v>
      </c>
      <c r="L55" s="20">
        <v>59389.74</v>
      </c>
      <c r="M55" s="24"/>
      <c r="N55" s="20">
        <v>49986.89</v>
      </c>
      <c r="O55" s="21">
        <v>1198567129.1800001</v>
      </c>
      <c r="P55" s="68"/>
    </row>
    <row r="56" spans="1:16" x14ac:dyDescent="0.2">
      <c r="A56" s="19" t="s">
        <v>50</v>
      </c>
      <c r="B56" s="20">
        <v>2532957056.7199998</v>
      </c>
      <c r="C56" s="20">
        <v>118881.85</v>
      </c>
      <c r="D56" s="20">
        <v>2475190.64</v>
      </c>
      <c r="E56" s="20">
        <v>2535551129.21</v>
      </c>
      <c r="F56" s="20">
        <v>2441077984.3099999</v>
      </c>
      <c r="G56" s="20">
        <v>88931389.310000002</v>
      </c>
      <c r="H56" s="20">
        <v>2530009373.6199999</v>
      </c>
      <c r="I56" s="20">
        <v>2400067.2999999998</v>
      </c>
      <c r="J56" s="20">
        <v>26266.61</v>
      </c>
      <c r="K56" s="20">
        <v>2868955.03</v>
      </c>
      <c r="L56" s="20">
        <v>147768.63</v>
      </c>
      <c r="M56" s="24"/>
      <c r="N56" s="20">
        <v>98698.02</v>
      </c>
      <c r="O56" s="21">
        <v>2535551129.21</v>
      </c>
      <c r="P56" s="68"/>
    </row>
    <row r="57" spans="1:16" x14ac:dyDescent="0.2">
      <c r="A57" s="19" t="s">
        <v>51</v>
      </c>
      <c r="B57" s="20">
        <v>1280596351.47</v>
      </c>
      <c r="C57" s="20">
        <v>-2108669.98</v>
      </c>
      <c r="D57" s="20">
        <v>712478.09</v>
      </c>
      <c r="E57" s="20">
        <v>1279200159.5799999</v>
      </c>
      <c r="F57" s="20">
        <v>1230730911.1600001</v>
      </c>
      <c r="G57" s="20">
        <v>45354448.119999997</v>
      </c>
      <c r="H57" s="20">
        <v>1276085359.28</v>
      </c>
      <c r="I57" s="20">
        <v>2432825.3199999998</v>
      </c>
      <c r="J57" s="20">
        <v>237287.61</v>
      </c>
      <c r="K57" s="20"/>
      <c r="L57" s="20">
        <v>394902.1</v>
      </c>
      <c r="M57" s="24"/>
      <c r="N57" s="20">
        <v>49785.27</v>
      </c>
      <c r="O57" s="21">
        <v>1279200159.5799999</v>
      </c>
      <c r="P57" s="68"/>
    </row>
    <row r="58" spans="1:16" x14ac:dyDescent="0.2">
      <c r="A58" s="19" t="s">
        <v>52</v>
      </c>
      <c r="B58" s="20">
        <v>134420650.38</v>
      </c>
      <c r="C58" s="20">
        <v>-213513.89</v>
      </c>
      <c r="D58" s="20">
        <v>311703.32</v>
      </c>
      <c r="E58" s="20">
        <v>134518839.81</v>
      </c>
      <c r="F58" s="20">
        <v>129703600.92</v>
      </c>
      <c r="G58" s="20">
        <v>4472760.0999999996</v>
      </c>
      <c r="H58" s="20">
        <v>134176361.02</v>
      </c>
      <c r="I58" s="20">
        <v>111946.54</v>
      </c>
      <c r="J58" s="20">
        <v>92936.1</v>
      </c>
      <c r="K58" s="20"/>
      <c r="L58" s="20">
        <v>136977.56</v>
      </c>
      <c r="M58" s="24"/>
      <c r="N58" s="20">
        <v>618.38</v>
      </c>
      <c r="O58" s="21">
        <v>134518839.59999999</v>
      </c>
      <c r="P58" s="68"/>
    </row>
    <row r="59" spans="1:16" x14ac:dyDescent="0.2">
      <c r="A59" s="19" t="s">
        <v>53</v>
      </c>
      <c r="B59" s="20">
        <v>875533243</v>
      </c>
      <c r="C59" s="20">
        <v>-1170293</v>
      </c>
      <c r="D59" s="20">
        <v>996257</v>
      </c>
      <c r="E59" s="20">
        <v>875359208</v>
      </c>
      <c r="F59" s="20">
        <v>842676221</v>
      </c>
      <c r="G59" s="20">
        <v>31741601</v>
      </c>
      <c r="H59" s="20">
        <v>874417821</v>
      </c>
      <c r="I59" s="20">
        <v>796324</v>
      </c>
      <c r="J59" s="20">
        <v>100380</v>
      </c>
      <c r="K59" s="20">
        <v>358</v>
      </c>
      <c r="L59" s="20">
        <v>44354</v>
      </c>
      <c r="M59" s="24"/>
      <c r="N59" s="20">
        <v>-29</v>
      </c>
      <c r="O59" s="21">
        <v>875359208</v>
      </c>
      <c r="P59" s="68"/>
    </row>
    <row r="60" spans="1:16" x14ac:dyDescent="0.2">
      <c r="A60" s="19" t="s">
        <v>54</v>
      </c>
      <c r="B60" s="20">
        <v>1037766911.53</v>
      </c>
      <c r="C60" s="20">
        <v>206978.8</v>
      </c>
      <c r="D60" s="20">
        <v>814232.87</v>
      </c>
      <c r="E60" s="20">
        <v>1038788123.2</v>
      </c>
      <c r="F60" s="20">
        <v>996312423.10000002</v>
      </c>
      <c r="G60" s="20">
        <v>36722824.170000002</v>
      </c>
      <c r="H60" s="20">
        <v>1033035247.27</v>
      </c>
      <c r="I60" s="20">
        <v>404659.18</v>
      </c>
      <c r="J60" s="20">
        <v>3395.79</v>
      </c>
      <c r="K60" s="20">
        <v>4951475.03</v>
      </c>
      <c r="L60" s="20">
        <v>21664.48</v>
      </c>
      <c r="M60" s="24"/>
      <c r="N60" s="20">
        <v>371681.45</v>
      </c>
      <c r="O60" s="21">
        <v>1038788123.2</v>
      </c>
      <c r="P60" s="68"/>
    </row>
    <row r="61" spans="1:16" x14ac:dyDescent="0.2">
      <c r="A61" s="19" t="s">
        <v>55</v>
      </c>
      <c r="B61" s="20">
        <v>242607031.37</v>
      </c>
      <c r="C61" s="20">
        <v>12796.63</v>
      </c>
      <c r="D61" s="20">
        <v>118910.15</v>
      </c>
      <c r="E61" s="20">
        <v>242738738.15000001</v>
      </c>
      <c r="F61" s="20">
        <v>233845374.44</v>
      </c>
      <c r="G61" s="20">
        <v>8470365.4299999997</v>
      </c>
      <c r="H61" s="20">
        <v>242315739.87</v>
      </c>
      <c r="I61" s="20">
        <v>60800.03</v>
      </c>
      <c r="J61" s="20">
        <v>28579.69</v>
      </c>
      <c r="K61" s="20">
        <v>306544.14</v>
      </c>
      <c r="L61" s="20">
        <v>15588.07</v>
      </c>
      <c r="M61" s="24"/>
      <c r="N61" s="20">
        <v>11486.35</v>
      </c>
      <c r="O61" s="21">
        <v>242738738.15000001</v>
      </c>
      <c r="P61" s="68"/>
    </row>
    <row r="62" spans="1:16" x14ac:dyDescent="0.2">
      <c r="A62" s="19" t="s">
        <v>56</v>
      </c>
      <c r="B62" s="20">
        <v>1637678583.72</v>
      </c>
      <c r="C62" s="20">
        <v>-4214556.5</v>
      </c>
      <c r="D62" s="20">
        <v>2234569.7599999998</v>
      </c>
      <c r="E62" s="20">
        <v>1635698596.98</v>
      </c>
      <c r="F62" s="20">
        <v>1576661480.6099999</v>
      </c>
      <c r="G62" s="20">
        <v>57071046.210000001</v>
      </c>
      <c r="H62" s="20">
        <v>1633732526.8199999</v>
      </c>
      <c r="I62" s="20">
        <v>278467.74</v>
      </c>
      <c r="J62" s="20">
        <v>1579757.62</v>
      </c>
      <c r="K62" s="20">
        <v>39760.61</v>
      </c>
      <c r="L62" s="20"/>
      <c r="M62" s="24"/>
      <c r="N62" s="20">
        <v>68084.19</v>
      </c>
      <c r="O62" s="21">
        <v>1635698596.98</v>
      </c>
      <c r="P62" s="68"/>
    </row>
    <row r="63" spans="1:16" x14ac:dyDescent="0.2">
      <c r="A63" s="19" t="s">
        <v>57</v>
      </c>
      <c r="B63" s="20">
        <v>850026439.96000004</v>
      </c>
      <c r="C63" s="20"/>
      <c r="D63" s="20">
        <v>539493.15</v>
      </c>
      <c r="E63" s="20">
        <v>850565933.11000001</v>
      </c>
      <c r="F63" s="20">
        <v>56200443.979999997</v>
      </c>
      <c r="G63" s="20">
        <v>46639.37</v>
      </c>
      <c r="H63" s="20">
        <v>56247083.350000001</v>
      </c>
      <c r="I63" s="20"/>
      <c r="J63" s="20">
        <v>14220</v>
      </c>
      <c r="K63" s="20">
        <v>-441962.14</v>
      </c>
      <c r="L63" s="20">
        <v>144547.54</v>
      </c>
      <c r="M63" s="24"/>
      <c r="N63" s="20">
        <v>794602044.36000001</v>
      </c>
      <c r="O63" s="21">
        <v>850565933.11000001</v>
      </c>
      <c r="P63" s="68"/>
    </row>
    <row r="64" spans="1:16" x14ac:dyDescent="0.2">
      <c r="A64" s="19" t="s">
        <v>58</v>
      </c>
      <c r="B64" s="20">
        <v>257855625.88</v>
      </c>
      <c r="C64" s="20">
        <v>386.14</v>
      </c>
      <c r="D64" s="20">
        <v>46911.07</v>
      </c>
      <c r="E64" s="20">
        <v>257902923.09</v>
      </c>
      <c r="F64" s="20">
        <v>246489710.97</v>
      </c>
      <c r="G64" s="20">
        <v>9531541.3499999996</v>
      </c>
      <c r="H64" s="20">
        <v>256021252.31999999</v>
      </c>
      <c r="I64" s="20"/>
      <c r="J64" s="20">
        <v>12787.93</v>
      </c>
      <c r="K64" s="20">
        <v>1798087.49</v>
      </c>
      <c r="L64" s="20">
        <v>3644.63</v>
      </c>
      <c r="M64" s="24"/>
      <c r="N64" s="20">
        <v>67150.720000000001</v>
      </c>
      <c r="O64" s="21">
        <v>257902923.09</v>
      </c>
      <c r="P64" s="68"/>
    </row>
    <row r="65" spans="1:16" x14ac:dyDescent="0.2">
      <c r="A65" s="19" t="s">
        <v>59</v>
      </c>
      <c r="B65" s="20">
        <v>25545980.41</v>
      </c>
      <c r="C65" s="20">
        <v>-77579.92</v>
      </c>
      <c r="D65" s="20">
        <v>57687.1</v>
      </c>
      <c r="E65" s="20">
        <v>25526087.59</v>
      </c>
      <c r="F65" s="20">
        <v>24598420.98</v>
      </c>
      <c r="G65" s="20">
        <v>849354</v>
      </c>
      <c r="H65" s="20">
        <v>25447774.98</v>
      </c>
      <c r="I65" s="20">
        <v>51957.97</v>
      </c>
      <c r="J65" s="20">
        <v>1711.26</v>
      </c>
      <c r="K65" s="20">
        <v>13854.42</v>
      </c>
      <c r="L65" s="20">
        <v>10804.49</v>
      </c>
      <c r="M65" s="24"/>
      <c r="N65" s="20">
        <v>15.53</v>
      </c>
      <c r="O65" s="21">
        <v>25526087.59</v>
      </c>
      <c r="P65" s="68"/>
    </row>
    <row r="66" spans="1:16" x14ac:dyDescent="0.2">
      <c r="A66" s="19" t="s">
        <v>60</v>
      </c>
      <c r="B66" s="20">
        <v>32062956</v>
      </c>
      <c r="C66" s="20">
        <v>3249</v>
      </c>
      <c r="D66" s="20">
        <v>56891</v>
      </c>
      <c r="E66" s="20">
        <v>32123095</v>
      </c>
      <c r="F66" s="20">
        <v>97224</v>
      </c>
      <c r="G66" s="20">
        <v>30856531</v>
      </c>
      <c r="H66" s="20">
        <v>1041833</v>
      </c>
      <c r="I66" s="20">
        <v>31995588</v>
      </c>
      <c r="J66" s="20">
        <v>30021</v>
      </c>
      <c r="K66" s="20">
        <v>3971</v>
      </c>
      <c r="L66" s="20">
        <v>93515</v>
      </c>
      <c r="M66" s="24"/>
      <c r="N66" s="20"/>
      <c r="O66" s="21">
        <v>32123095</v>
      </c>
      <c r="P66" s="68"/>
    </row>
    <row r="67" spans="1:16" x14ac:dyDescent="0.2">
      <c r="A67" s="19" t="s">
        <v>61</v>
      </c>
      <c r="B67" s="20">
        <v>7339045.7699999996</v>
      </c>
      <c r="C67" s="20">
        <v>-351.22</v>
      </c>
      <c r="D67" s="20">
        <v>16910.47</v>
      </c>
      <c r="E67" s="20">
        <v>7355605.0199999996</v>
      </c>
      <c r="F67" s="20">
        <v>7081649.1900000004</v>
      </c>
      <c r="G67" s="20">
        <v>239191.99</v>
      </c>
      <c r="H67" s="20">
        <v>7320841.1799999997</v>
      </c>
      <c r="I67" s="20"/>
      <c r="J67" s="20">
        <v>2175.59</v>
      </c>
      <c r="K67" s="20">
        <v>15677.78</v>
      </c>
      <c r="L67" s="20"/>
      <c r="M67" s="24"/>
      <c r="N67" s="20">
        <v>16910.47</v>
      </c>
      <c r="O67" s="21">
        <v>7355605.0199999996</v>
      </c>
      <c r="P67" s="68"/>
    </row>
    <row r="68" spans="1:16" x14ac:dyDescent="0.2">
      <c r="A68" s="19" t="s">
        <v>62</v>
      </c>
      <c r="B68" s="20">
        <v>1120307897.9000001</v>
      </c>
      <c r="C68" s="20">
        <v>76.56</v>
      </c>
      <c r="D68" s="20">
        <v>1059802.8600000001</v>
      </c>
      <c r="E68" s="20">
        <v>1121367777.3199999</v>
      </c>
      <c r="F68" s="20">
        <v>1076114207.05</v>
      </c>
      <c r="G68" s="20">
        <v>39039333.880000003</v>
      </c>
      <c r="H68" s="20">
        <v>1115153540.9300001</v>
      </c>
      <c r="I68" s="20">
        <v>831147.06</v>
      </c>
      <c r="J68" s="20">
        <v>6914.04</v>
      </c>
      <c r="K68" s="20">
        <v>5180956.43</v>
      </c>
      <c r="L68" s="20">
        <v>68284.38</v>
      </c>
      <c r="M68" s="24"/>
      <c r="N68" s="20">
        <v>126934.48</v>
      </c>
      <c r="O68" s="21">
        <v>1121367777.3199999</v>
      </c>
      <c r="P68" s="68"/>
    </row>
    <row r="69" spans="1:16" x14ac:dyDescent="0.2">
      <c r="A69" s="19" t="s">
        <v>63</v>
      </c>
      <c r="B69" s="20">
        <v>39701741.520000003</v>
      </c>
      <c r="C69" s="20">
        <v>-18238.59</v>
      </c>
      <c r="D69" s="20">
        <v>70682.69</v>
      </c>
      <c r="E69" s="20">
        <v>39754185.619999997</v>
      </c>
      <c r="F69" s="20">
        <v>38259527.159999996</v>
      </c>
      <c r="G69" s="20">
        <v>1346467.78</v>
      </c>
      <c r="H69" s="20">
        <v>39605994.939999998</v>
      </c>
      <c r="I69" s="20">
        <v>27049.9</v>
      </c>
      <c r="J69" s="20">
        <v>7129.35</v>
      </c>
      <c r="K69" s="20">
        <v>40538.47</v>
      </c>
      <c r="L69" s="20">
        <v>2987.05</v>
      </c>
      <c r="M69" s="24">
        <v>196.78</v>
      </c>
      <c r="N69" s="20">
        <v>70682.69</v>
      </c>
      <c r="O69" s="21">
        <v>39754185.619999997</v>
      </c>
      <c r="P69" s="68"/>
    </row>
    <row r="70" spans="1:16" x14ac:dyDescent="0.2">
      <c r="A70" s="19" t="s">
        <v>64</v>
      </c>
      <c r="B70" s="20">
        <v>429680749.58999997</v>
      </c>
      <c r="C70" s="20">
        <v>1490.91</v>
      </c>
      <c r="D70" s="20">
        <v>576889.02</v>
      </c>
      <c r="E70" s="20">
        <v>430259129.51999998</v>
      </c>
      <c r="F70" s="20">
        <v>415013401.25</v>
      </c>
      <c r="G70" s="20">
        <v>14813445.460000001</v>
      </c>
      <c r="H70" s="20">
        <v>429826846.70999998</v>
      </c>
      <c r="I70" s="20">
        <v>86186.26</v>
      </c>
      <c r="J70" s="20">
        <v>14587.7</v>
      </c>
      <c r="K70" s="20">
        <v>164992.57999999999</v>
      </c>
      <c r="L70" s="20">
        <v>5760.29</v>
      </c>
      <c r="M70" s="24"/>
      <c r="N70" s="20">
        <v>160755.98000000001</v>
      </c>
      <c r="O70" s="21">
        <v>430259129.51999998</v>
      </c>
      <c r="P70" s="68"/>
    </row>
    <row r="71" spans="1:16" x14ac:dyDescent="0.2">
      <c r="A71" s="19" t="s">
        <v>65</v>
      </c>
      <c r="B71" s="20">
        <v>21324289</v>
      </c>
      <c r="C71" s="20">
        <v>-1789</v>
      </c>
      <c r="D71" s="20">
        <v>57838</v>
      </c>
      <c r="E71" s="20">
        <v>21380337</v>
      </c>
      <c r="F71" s="20">
        <v>20562884</v>
      </c>
      <c r="G71" s="20">
        <v>639245</v>
      </c>
      <c r="H71" s="20">
        <v>21202129</v>
      </c>
      <c r="I71" s="20">
        <v>31545</v>
      </c>
      <c r="J71" s="20">
        <v>88733</v>
      </c>
      <c r="K71" s="20">
        <v>92</v>
      </c>
      <c r="L71" s="20"/>
      <c r="M71" s="24"/>
      <c r="N71" s="20">
        <v>57838</v>
      </c>
      <c r="O71" s="21">
        <v>21380337</v>
      </c>
      <c r="P71" s="68"/>
    </row>
    <row r="72" spans="1:16" x14ac:dyDescent="0.2">
      <c r="A72" s="19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1"/>
    </row>
    <row r="73" spans="1:16" ht="15.75" thickBot="1" x14ac:dyDescent="0.3">
      <c r="A73" s="25" t="s">
        <v>84</v>
      </c>
      <c r="B73" s="26">
        <f>SUM(B5:B71)</f>
        <v>49554415896.259995</v>
      </c>
      <c r="C73" s="26">
        <f t="shared" ref="C73:N73" si="0">SUM(C5:C71)</f>
        <v>-13620921.91</v>
      </c>
      <c r="D73" s="26">
        <f t="shared" si="0"/>
        <v>52795628.119999997</v>
      </c>
      <c r="E73" s="26">
        <f t="shared" si="0"/>
        <v>49594566095.12999</v>
      </c>
      <c r="F73" s="26">
        <f t="shared" si="0"/>
        <v>46489333336.290031</v>
      </c>
      <c r="G73" s="26">
        <f t="shared" si="0"/>
        <v>1742234820.21</v>
      </c>
      <c r="H73" s="26">
        <f t="shared" si="0"/>
        <v>48201656234.5</v>
      </c>
      <c r="I73" s="26">
        <f t="shared" si="0"/>
        <v>67033311.330000006</v>
      </c>
      <c r="J73" s="26">
        <f t="shared" si="0"/>
        <v>9218733.2299999986</v>
      </c>
      <c r="K73" s="26">
        <f t="shared" si="0"/>
        <v>288582140.11000007</v>
      </c>
      <c r="L73" s="26">
        <f t="shared" si="0"/>
        <v>223860850.90000001</v>
      </c>
      <c r="M73" s="26">
        <f t="shared" si="0"/>
        <v>3803440.2399999998</v>
      </c>
      <c r="N73" s="26">
        <f t="shared" si="0"/>
        <v>805009187.30000019</v>
      </c>
      <c r="O73" s="27">
        <f>SUM(O5:O71)</f>
        <v>49567182297.859993</v>
      </c>
    </row>
    <row r="75" spans="1:16" ht="16.5" x14ac:dyDescent="0.2">
      <c r="A75" s="8" t="s">
        <v>110</v>
      </c>
    </row>
    <row r="76" spans="1:16" x14ac:dyDescent="0.2">
      <c r="A76" s="3"/>
    </row>
    <row r="78" spans="1:16" x14ac:dyDescent="0.2">
      <c r="A78" s="28" t="s">
        <v>115</v>
      </c>
    </row>
  </sheetData>
  <phoneticPr fontId="0" type="noConversion"/>
  <conditionalFormatting sqref="A4:O73">
    <cfRule type="expression" dxfId="0" priority="1" stopIfTrue="1">
      <formula>MOD(ROW(),3)=1</formula>
    </cfRule>
  </conditionalFormatting>
  <pageMargins left="0.25" right="0.25" top="0.75" bottom="0.75" header="0.3" footer="0.3"/>
  <pageSetup scale="88" fitToWidth="2" fitToHeight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1166BEE4B88A42947F6C3C78DF4222" ma:contentTypeVersion="3" ma:contentTypeDescription="Create a new document." ma:contentTypeScope="" ma:versionID="56528aa3969daa96996fae423c61dab6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4BAA486-06FF-4766-8389-34656CF5A4E9}"/>
</file>

<file path=customXml/itemProps2.xml><?xml version="1.0" encoding="utf-8"?>
<ds:datastoreItem xmlns:ds="http://schemas.openxmlformats.org/officeDocument/2006/customXml" ds:itemID="{6E1BC9AB-8A9A-4901-9261-3A5BF27619B4}"/>
</file>

<file path=customXml/itemProps3.xml><?xml version="1.0" encoding="utf-8"?>
<ds:datastoreItem xmlns:ds="http://schemas.openxmlformats.org/officeDocument/2006/customXml" ds:itemID="{195B47FE-C65A-46BB-8F30-2D2EF354BB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Report Index</vt:lpstr>
      <vt:lpstr>Millage Rates</vt:lpstr>
      <vt:lpstr>Taxes Levied</vt:lpstr>
      <vt:lpstr>Tax Roll Reconciliation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Florida Dept. of Revenue</dc:creator>
  <cp:lastModifiedBy>Harvey Bissoo</cp:lastModifiedBy>
  <cp:lastPrinted>2013-01-18T16:21:21Z</cp:lastPrinted>
  <dcterms:created xsi:type="dcterms:W3CDTF">2011-01-19T20:48:20Z</dcterms:created>
  <dcterms:modified xsi:type="dcterms:W3CDTF">2025-12-22T20:27:53Z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0x010100211166BEE4B88A42947F6C3C78DF4222</vt:lpwstr>
  </property>
</Properties>
</file>