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or-my.sharepoint.com/personal/jacksant_fdor_dor_state_fl_us/Documents/Documents/"/>
    </mc:Choice>
  </mc:AlternateContent>
  <xr:revisionPtr revIDLastSave="3" documentId="8_{F8F985F4-BDC5-4674-B7F6-43D0F1C3D867}" xr6:coauthVersionLast="47" xr6:coauthVersionMax="47" xr10:uidLastSave="{25627595-C3D8-439A-AA93-F16341409765}"/>
  <bookViews>
    <workbookView xWindow="-120" yWindow="-120" windowWidth="25440" windowHeight="15390" activeTab="3" xr2:uid="{00000000-000D-0000-FFFF-FFFF00000000}"/>
  </bookViews>
  <sheets>
    <sheet name="DR-489 Certification" sheetId="3" r:id="rId1"/>
    <sheet name="DR-489V" sheetId="9" r:id="rId2"/>
    <sheet name="DR-489V(2)" sheetId="7" r:id="rId3"/>
    <sheet name="DR-489EB" sheetId="8" r:id="rId4"/>
    <sheet name="DR-489PC" sheetId="4" r:id="rId5"/>
  </sheets>
  <definedNames>
    <definedName name="_xlnm.Print_Area" localSheetId="0">'DR-489 Certification'!$A$1:$B$41</definedName>
    <definedName name="_xlnm.Print_Area" localSheetId="3">'DR-489EB'!$B$1:$K$51</definedName>
    <definedName name="_xlnm.Print_Area" localSheetId="1">'DR-489V'!$A$1:$H$60</definedName>
    <definedName name="_xlnm.Print_Area" localSheetId="2">'DR-489V(2)'!$A$1:$E$43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9" l="1"/>
  <c r="G10" i="9"/>
  <c r="G11" i="9"/>
  <c r="G12" i="9"/>
  <c r="G13" i="9"/>
  <c r="G14" i="9"/>
  <c r="G15" i="9"/>
  <c r="G16" i="9"/>
  <c r="G17" i="9"/>
  <c r="G18" i="9"/>
  <c r="G19" i="9"/>
  <c r="G21" i="9"/>
  <c r="G22" i="9"/>
  <c r="G23" i="9"/>
  <c r="G25" i="9"/>
  <c r="B26" i="9"/>
  <c r="G26" i="9"/>
  <c r="B27" i="9"/>
  <c r="G27" i="9"/>
  <c r="B28" i="9"/>
  <c r="B29" i="9" s="1"/>
  <c r="B30" i="9" s="1"/>
  <c r="B31" i="9" s="1"/>
  <c r="B32" i="9" s="1"/>
  <c r="B33" i="9" s="1"/>
  <c r="B34" i="9" s="1"/>
  <c r="G28" i="9"/>
  <c r="G29" i="9"/>
  <c r="G30" i="9"/>
  <c r="G31" i="9"/>
  <c r="G32" i="9"/>
  <c r="G33" i="9"/>
  <c r="G34" i="9"/>
  <c r="D36" i="9"/>
  <c r="E36" i="9"/>
  <c r="F36" i="9"/>
  <c r="F58" i="9" s="1"/>
  <c r="G36" i="9"/>
  <c r="B38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D56" i="9"/>
  <c r="G56" i="9" s="1"/>
  <c r="E56" i="9"/>
  <c r="F56" i="9"/>
  <c r="D58" i="9"/>
  <c r="E58" i="9"/>
  <c r="K9" i="8"/>
  <c r="K10" i="8" s="1"/>
  <c r="K11" i="8" s="1"/>
  <c r="K12" i="8" s="1"/>
  <c r="K13" i="8" s="1"/>
  <c r="K14" i="8" s="1"/>
  <c r="K15" i="8" s="1"/>
  <c r="K16" i="8" s="1"/>
  <c r="K17" i="8" s="1"/>
  <c r="K18" i="8" s="1"/>
  <c r="K19" i="8" s="1"/>
  <c r="K20" i="8" s="1"/>
  <c r="K21" i="8" s="1"/>
  <c r="K22" i="8" s="1"/>
  <c r="K23" i="8" s="1"/>
  <c r="K24" i="8" s="1"/>
  <c r="C9" i="8"/>
  <c r="C10" i="8" s="1"/>
  <c r="C11" i="8" s="1"/>
  <c r="C12" i="8" s="1"/>
  <c r="C13" i="8" s="1"/>
  <c r="C14" i="8" s="1"/>
  <c r="C15" i="8" s="1"/>
  <c r="C16" i="8" s="1"/>
  <c r="C17" i="8" s="1"/>
  <c r="C18" i="8" s="1"/>
  <c r="C19" i="8" s="1"/>
  <c r="C20" i="8" s="1"/>
  <c r="C21" i="8" s="1"/>
  <c r="C22" i="8" s="1"/>
  <c r="C23" i="8" s="1"/>
  <c r="C24" i="8" s="1"/>
  <c r="E13" i="7"/>
  <c r="D13" i="7"/>
  <c r="G58" i="9" l="1"/>
  <c r="E28" i="4"/>
  <c r="I28" i="4"/>
  <c r="M28" i="4"/>
</calcChain>
</file>

<file path=xl/sharedStrings.xml><?xml version="1.0" encoding="utf-8"?>
<sst xmlns="http://schemas.openxmlformats.org/spreadsheetml/2006/main" count="362" uniqueCount="270">
  <si>
    <t xml:space="preserve"> </t>
  </si>
  <si>
    <t>Note: Columns I and II should not include values for centrally assessed property.  Column III should include both real and personal centrally assessed values.</t>
  </si>
  <si>
    <r>
      <t>*</t>
    </r>
    <r>
      <rPr>
        <b/>
        <sz val="10"/>
        <rFont val="Arial"/>
        <family val="2"/>
        <charset val="186"/>
      </rPr>
      <t xml:space="preserve"> Applicable only to County or Municipal Local Option Levies</t>
    </r>
  </si>
  <si>
    <t>Total Taxable Value</t>
  </si>
  <si>
    <t>Total Exempt Value</t>
  </si>
  <si>
    <t>Renewable Energy Source Devices 80% Exemption (196.182, F.S.)</t>
  </si>
  <si>
    <t xml:space="preserve">Additional Homestead Exemption Age 65 and Older and 25 Year Residence (196.075, F.S.)           * </t>
  </si>
  <si>
    <t>Deployed Service Member's Homestead Exemption (196.173, F.S.)</t>
  </si>
  <si>
    <t>Disabled Veterans’ Homestead Discount (196.082, F.S.)</t>
  </si>
  <si>
    <t>Homestead Assessment Reduction for Parents or Grandparents (193.703, F.S.)</t>
  </si>
  <si>
    <t>Lands Available for Taxes (197.502, F.S.)</t>
  </si>
  <si>
    <t>Econ. Dev. Exemption (196.1995, F.S.), Licensed Child Care Facility in Ent. Zone (196.095, F.S.)                        *</t>
  </si>
  <si>
    <t>Historic Property Exemption (196.1961, 196.1997, 196.1998, F.S.)                        *</t>
  </si>
  <si>
    <t>Land Dedicated in Perpetuity for Conservation Purposes (196.26, F.S)</t>
  </si>
  <si>
    <t>Widows / Widowers Exemption (196.202, F.S.)</t>
  </si>
  <si>
    <t>Governmental Exemption (196.199, 196.1993, F.S.)</t>
  </si>
  <si>
    <t>Tangible Personal Property $25,000 Exemption (196.183, F.S.)</t>
  </si>
  <si>
    <t>Additional Homestead Exemption Age 65 and Older up to $50,000 (196.075, F.S.)           *</t>
  </si>
  <si>
    <t>Additional $25,000 Homestead Exemption (196.031(1)(b), F.S.)</t>
  </si>
  <si>
    <t>$25,000 Homestead Exemption (196.031(1)(a), F.S.)</t>
  </si>
  <si>
    <t>Exemptions</t>
  </si>
  <si>
    <t xml:space="preserve">Total Assessed Value [Line 1 minus (2 through 11) plus (15 through 24)] </t>
  </si>
  <si>
    <t>Total Assessed Value</t>
  </si>
  <si>
    <t>Assessed Value of Working Waterfront Property (Art. VII, s.4(j), State Constitution)</t>
  </si>
  <si>
    <t>Assessed Value of Certain Residential and Non-Residential Property (193.1555, F.S.)</t>
  </si>
  <si>
    <t>Assessed Value of Non-Homestead Residential Property (193.1554, F.S.)</t>
  </si>
  <si>
    <t>Assessed Value of Homestead Property (193.155, F.S.)</t>
  </si>
  <si>
    <t>Assessed Value of Historically Significant Property (193.505, F.S.)</t>
  </si>
  <si>
    <r>
      <t>Assessed Value of Historic Property used for Commercial Purposes</t>
    </r>
    <r>
      <rPr>
        <sz val="7"/>
        <rFont val="Arial"/>
        <family val="2"/>
        <charset val="186"/>
      </rPr>
      <t xml:space="preserve"> </t>
    </r>
    <r>
      <rPr>
        <sz val="8"/>
        <rFont val="Arial"/>
        <family val="2"/>
        <charset val="186"/>
      </rPr>
      <t xml:space="preserve">(193.503, F.S.) </t>
    </r>
    <r>
      <rPr>
        <sz val="7"/>
        <rFont val="Arial"/>
        <family val="2"/>
        <charset val="186"/>
      </rPr>
      <t>*</t>
    </r>
  </si>
  <si>
    <t>Assessed Value of Pollution Control Devices (193.621, F.S.)</t>
  </si>
  <si>
    <t>Assessed Value of Land Classified and used for Conservation Purposes (193.501, F.S.)</t>
  </si>
  <si>
    <t>Assessed Value of Land Classified High-Water Recharge (193.625, F.S.)      *</t>
  </si>
  <si>
    <t>Assessed Value of Land Classified Agricultural (193.461, F.S.)</t>
  </si>
  <si>
    <t xml:space="preserve">Assessed Value of All Property in the Following Categories </t>
  </si>
  <si>
    <t>Certain Res. and Nonres. Real Property differential: Just Value Minus Capped Value  (193.1555, F.S.)</t>
  </si>
  <si>
    <t>Nonhomestead Residential Property Differential: Just Value Minus Capped Value (193.1554, F.S.)</t>
  </si>
  <si>
    <t>Homestead Assessment Differential: Just Value Minus Capped Value (193.155, F.S.)</t>
  </si>
  <si>
    <t xml:space="preserve">Assessed Value of Differentials </t>
  </si>
  <si>
    <t>Just Value of Working Waterfront Property (Art. VII, s.4(j), State Constitution)</t>
  </si>
  <si>
    <t>Just Value of Certain Residential and Non-Residential Property (193.1555, F.S.)</t>
  </si>
  <si>
    <t>Just Value of Non-Homestead Residential Property (193.1554, F.S.)</t>
  </si>
  <si>
    <t>Just Value of Homestead Property (193.155, F.S.)</t>
  </si>
  <si>
    <t>Just Value of Historically Significant Property (193.505, F.S.)</t>
  </si>
  <si>
    <t>Just Value of Historic Property used for Commercial Purposes (193.503, F.S.)     *</t>
  </si>
  <si>
    <t>Just Value of Pollution Control Devices (193.621, F.S.)</t>
  </si>
  <si>
    <t>Just Value of Land Classified and Used for Conservation Purposes (193.501, F.S.)</t>
  </si>
  <si>
    <t>Just Value of Land Classified High-Water Recharge (193.625, F.S.)                     *</t>
  </si>
  <si>
    <t>Just Value of Land Classified Agricultural (193.461, F.S.)</t>
  </si>
  <si>
    <t>Just Value of All Property in the Following Categories</t>
  </si>
  <si>
    <t>Just Value (193.011, F.S.)</t>
  </si>
  <si>
    <t>Property</t>
  </si>
  <si>
    <t>Subsurface Rights</t>
  </si>
  <si>
    <t>Just Value</t>
  </si>
  <si>
    <t>Total</t>
  </si>
  <si>
    <t>Centrally Assessed</t>
  </si>
  <si>
    <t>Personal</t>
  </si>
  <si>
    <t>Real Property Including</t>
  </si>
  <si>
    <t>Column IV</t>
  </si>
  <si>
    <t>Column III</t>
  </si>
  <si>
    <t>Column II</t>
  </si>
  <si>
    <t>Column I</t>
  </si>
  <si>
    <t>Date Certified:_______________</t>
  </si>
  <si>
    <t xml:space="preserve">          County:___________________________</t>
  </si>
  <si>
    <t xml:space="preserve">          Taxing Authority:_________________________________________________</t>
  </si>
  <si>
    <t>Value Data</t>
  </si>
  <si>
    <t>Other Reductions in Assessed Value</t>
  </si>
  <si>
    <t>Working Waterfront Property (Art. VII, s.4(j), State Constitution)</t>
  </si>
  <si>
    <t>Certain Residential and Non-Residential Property; Parcels with Capped Value (193.1555, F.S.)</t>
  </si>
  <si>
    <t>Non-Homestead Residential Property; Parcels with Capped Value (193.1554, F.S.)</t>
  </si>
  <si>
    <t>Homestead Property; Parcels with Capped Value (193.155, F.S.)</t>
  </si>
  <si>
    <t>Historically Significant Property (193.505, F.S.)</t>
  </si>
  <si>
    <t>Historic Property used for Commercial Purposes (193.503, F.S.)     *</t>
  </si>
  <si>
    <t>Pollution Control Devices (193.621, F.S.)</t>
  </si>
  <si>
    <t>Land Classified and Used for Conservation Purposes (193.501, F.S.)</t>
  </si>
  <si>
    <t>Land Classified High-Water Recharge (193.625, F.S.)                     *</t>
  </si>
  <si>
    <t>Land Classified Agricultural (193.461, F.S.)</t>
  </si>
  <si>
    <t>Property with Reduced Assessed Value</t>
  </si>
  <si>
    <t>Total Parcels or Accounts</t>
  </si>
  <si>
    <t>Accounts</t>
  </si>
  <si>
    <t>Parcels</t>
  </si>
  <si>
    <t>Personal Property</t>
  </si>
  <si>
    <t>Real Property</t>
  </si>
  <si>
    <t>Column 2</t>
  </si>
  <si>
    <t>Column 1</t>
  </si>
  <si>
    <t xml:space="preserve">Value of Transferred Homestead Differential </t>
  </si>
  <si>
    <t># of Parcels Receiving Transfer of Homestead Differential</t>
  </si>
  <si>
    <t>Homestead Portability</t>
  </si>
  <si>
    <t>Note: Sum of items 9 and 10 should equal centrally assessed just value on page 1, line 1, column III.</t>
  </si>
  <si>
    <t xml:space="preserve">Just Value of Centrally Assessed Private Car Line Property Value </t>
  </si>
  <si>
    <t>Just Value of Centrally Assessed Railroad Property Value</t>
  </si>
  <si>
    <t>Just Value of Subsurface Rights (this amount included in Line 1, Column I, Page One) 193.481, F.S.</t>
  </si>
  <si>
    <t>Selected Just Values</t>
  </si>
  <si>
    <t>Net New Value (1 + 2 + 3 - 4 + 5 + 6 = 7)</t>
  </si>
  <si>
    <t>Total TPP Taxable Value in Excess of 115% of Previous Year Total TPP Taxable Value</t>
  </si>
  <si>
    <t>Rehabilitative Improvements Increasing Assessed Value by at Least 100%</t>
  </si>
  <si>
    <t>Deletions</t>
  </si>
  <si>
    <t>Annexations</t>
  </si>
  <si>
    <t>Additions</t>
  </si>
  <si>
    <t>New Construction</t>
  </si>
  <si>
    <t>Taxable Value</t>
  </si>
  <si>
    <t>Additions/Deletions</t>
  </si>
  <si>
    <r>
      <t xml:space="preserve">          Taxing Authority:</t>
    </r>
    <r>
      <rPr>
        <sz val="9"/>
        <rFont val="Arial"/>
        <family val="2"/>
      </rPr>
      <t>_________________________________________________</t>
    </r>
  </si>
  <si>
    <r>
      <t>Date Certified:</t>
    </r>
    <r>
      <rPr>
        <sz val="9"/>
        <rFont val="Arial"/>
        <family val="2"/>
      </rPr>
      <t>_______________</t>
    </r>
  </si>
  <si>
    <r>
      <t xml:space="preserve">          County</t>
    </r>
    <r>
      <rPr>
        <sz val="9"/>
        <rFont val="Arial"/>
        <family val="2"/>
      </rPr>
      <t>:_________________________________</t>
    </r>
  </si>
  <si>
    <t>Parcels and Accounts</t>
  </si>
  <si>
    <t xml:space="preserve">Disability / Blind Exemptions (196.081, 196.091, 196.101, 196.102, 196.202, 196.24, F.S.) </t>
  </si>
  <si>
    <t>Total Exempt Value (add lines 26 through 42)</t>
  </si>
  <si>
    <t>Total Taxable Value (line 25 minus 43)</t>
  </si>
  <si>
    <t>Rule 12D-16.002, FAC</t>
  </si>
  <si>
    <t xml:space="preserve">                    DR-489, R. 6/11</t>
  </si>
  <si>
    <t>#</t>
  </si>
  <si>
    <t>Number of Units per year</t>
  </si>
  <si>
    <t>Number of Parcels</t>
  </si>
  <si>
    <t>$</t>
  </si>
  <si>
    <t>Taxable Value for Operating Purposes</t>
  </si>
  <si>
    <t>Common Area</t>
  </si>
  <si>
    <t>Time Share Non-Fee</t>
  </si>
  <si>
    <t>Time Share Fee</t>
  </si>
  <si>
    <t>Spaces</t>
  </si>
  <si>
    <t>Notes</t>
  </si>
  <si>
    <t>Header</t>
  </si>
  <si>
    <t>Code S.</t>
  </si>
  <si>
    <t>Code N.</t>
  </si>
  <si>
    <t>Code H.</t>
  </si>
  <si>
    <t xml:space="preserve">* The following entries are for informational purposes only and are optional. Value amounts and parcel counts should be reported under the proper code above. </t>
  </si>
  <si>
    <t>Parcels should equal page 2 of County form DR-489V, column 1, line 13.</t>
  </si>
  <si>
    <t xml:space="preserve">Note: “Total real property Just Value above should equal page 1 of County form DR-489V, column I, line 1; Taxable value should equal page 1 of County form DR-489V, column I, line 43;  </t>
  </si>
  <si>
    <t>(Sum lines 3, 6, and 9)</t>
  </si>
  <si>
    <t>(Sum lines 2, 5, and 8)</t>
  </si>
  <si>
    <t>(Sum lines 1, 4, and 7)</t>
  </si>
  <si>
    <t>;</t>
  </si>
  <si>
    <t xml:space="preserve">Total Real Property: </t>
  </si>
  <si>
    <t>Acreage</t>
  </si>
  <si>
    <t>Miscellaneous</t>
  </si>
  <si>
    <t>Leasehold Interests</t>
  </si>
  <si>
    <t>Government</t>
  </si>
  <si>
    <t>Institutional</t>
  </si>
  <si>
    <t>Agricultural</t>
  </si>
  <si>
    <t>Non-Agricultural</t>
  </si>
  <si>
    <t>Code 91-97</t>
  </si>
  <si>
    <t>Code 90</t>
  </si>
  <si>
    <t>Code 80-89</t>
  </si>
  <si>
    <t>Code 70-79</t>
  </si>
  <si>
    <t>Code 50-69</t>
  </si>
  <si>
    <t>Code 99</t>
  </si>
  <si>
    <t>Improved Industrial</t>
  </si>
  <si>
    <t>Vacant Industrial</t>
  </si>
  <si>
    <t>Improved Commercial</t>
  </si>
  <si>
    <t>Vacant Commercial</t>
  </si>
  <si>
    <t>Ret. Homes and Misc. Res.</t>
  </si>
  <si>
    <t>Cooperatives</t>
  </si>
  <si>
    <t xml:space="preserve"> Code 41-49</t>
  </si>
  <si>
    <t>Code 40</t>
  </si>
  <si>
    <t>Code 11-39</t>
  </si>
  <si>
    <t>Code 10</t>
  </si>
  <si>
    <t>Code 06, 07, and 09</t>
  </si>
  <si>
    <t>Code 05</t>
  </si>
  <si>
    <t>Condominiums</t>
  </si>
  <si>
    <t>Multi-Family 10 Units or More</t>
  </si>
  <si>
    <t>Multi-Family Less than 10 Units</t>
  </si>
  <si>
    <t>Mobile Homes</t>
  </si>
  <si>
    <t>Single Family Residential</t>
  </si>
  <si>
    <t>Vacant Residential</t>
  </si>
  <si>
    <t xml:space="preserve"> Code 04</t>
  </si>
  <si>
    <t xml:space="preserve">Code 03 </t>
  </si>
  <si>
    <t>Code 08</t>
  </si>
  <si>
    <t>Code 02</t>
  </si>
  <si>
    <t>Code 01</t>
  </si>
  <si>
    <t>Code 00</t>
  </si>
  <si>
    <t>(Locally assessed real property only.  Do not include personal property or centrally assessed property.)</t>
  </si>
  <si>
    <t>_______________________ County, Florida                             Date Certified:  __________</t>
  </si>
  <si>
    <t>THE VALUE AND NUMBER OF PARCELS ON THE REAL PROPERTY COUNTYWIDE ASSESSMENT ROLL BY CATEGORY</t>
  </si>
  <si>
    <t>Note: Centrally assessed property exemptions should be included in this table.</t>
  </si>
  <si>
    <t>Renewable Energy Source Devices (80% exemption)</t>
  </si>
  <si>
    <t>§ 196.182</t>
  </si>
  <si>
    <t>Totally &amp; Permanently Disabled First Responders &amp; Surviving Spouse</t>
  </si>
  <si>
    <t>Real</t>
  </si>
  <si>
    <t>§ 196.102</t>
  </si>
  <si>
    <t xml:space="preserve">Additional Homestead Exemption Age 65 and Older and 25 yr Residence </t>
  </si>
  <si>
    <t>§ 196.075</t>
  </si>
  <si>
    <t>Deployed Service Member's Homestead Exemption</t>
  </si>
  <si>
    <t>§ 196.173</t>
  </si>
  <si>
    <t>Land Dedicated in Perpetuity for Conservation Purposes (50%)</t>
  </si>
  <si>
    <t>§ 196.26(3)</t>
  </si>
  <si>
    <t>Land Dedicated in Perpetuity for Conservation Purposes (100%)</t>
  </si>
  <si>
    <t>§ 196.26(2)</t>
  </si>
  <si>
    <t>Disabled Ex-Service Member Exemption</t>
  </si>
  <si>
    <t>Real &amp; Personal</t>
  </si>
  <si>
    <t>§ 196.24</t>
  </si>
  <si>
    <t>Widower's Exemption</t>
  </si>
  <si>
    <t>§ 196.202</t>
  </si>
  <si>
    <t>Widow's Exemption</t>
  </si>
  <si>
    <t>Total &amp; Permanent Disability Exemption</t>
  </si>
  <si>
    <t>Blind Exemption</t>
  </si>
  <si>
    <t>§ 196.2002</t>
  </si>
  <si>
    <t>§ 196.2001</t>
  </si>
  <si>
    <t>Space Laboratories &amp; Carriers</t>
  </si>
  <si>
    <t>§ 196.1999</t>
  </si>
  <si>
    <t>Historic Property Open to the Public</t>
  </si>
  <si>
    <t>§ 196.1998</t>
  </si>
  <si>
    <t>Historic Property Improvements</t>
  </si>
  <si>
    <t>§ 196.1997</t>
  </si>
  <si>
    <t>Parcels Granted Economic Development Exemption</t>
  </si>
  <si>
    <t>§ 196.1995</t>
  </si>
  <si>
    <t>Agreements with Local Governments for use of Public Property</t>
  </si>
  <si>
    <t>§ 196.1993</t>
  </si>
  <si>
    <t>Leasehold Interests in Government Property</t>
  </si>
  <si>
    <t>§ 196.199(2)</t>
  </si>
  <si>
    <t>Local Government Property</t>
  </si>
  <si>
    <t>§ 196.199(1)(c)</t>
  </si>
  <si>
    <t>State Government Property</t>
  </si>
  <si>
    <t>§ 196.199(1)(b)</t>
  </si>
  <si>
    <t>Federal Government Property</t>
  </si>
  <si>
    <t>§ 196.199(1)(a)</t>
  </si>
  <si>
    <t>Biblical History Display Property</t>
  </si>
  <si>
    <t>§ 196.1987</t>
  </si>
  <si>
    <t>Community Center</t>
  </si>
  <si>
    <t>§ 196.1986</t>
  </si>
  <si>
    <t>Labor Union Education Property</t>
  </si>
  <si>
    <t>§ 196.1985</t>
  </si>
  <si>
    <t>Charter School</t>
  </si>
  <si>
    <t>§ 196.1983</t>
  </si>
  <si>
    <t>Educational Property</t>
  </si>
  <si>
    <t>§ 196.198</t>
  </si>
  <si>
    <t>Affordable Housing Property</t>
  </si>
  <si>
    <t>Proprietary Continuing Care Facilities</t>
  </si>
  <si>
    <t>§ 196.1977</t>
  </si>
  <si>
    <t>Charitable Homes for the Aged</t>
  </si>
  <si>
    <t>§ 196.1975</t>
  </si>
  <si>
    <t>Charitable Hospitals, Nursing Homes &amp; Homes for Special Services</t>
  </si>
  <si>
    <t>§ 196.197</t>
  </si>
  <si>
    <t>Historic Property for Commercial or Nonprofit Purposes</t>
  </si>
  <si>
    <t>§ 196.1961</t>
  </si>
  <si>
    <t>Constitutional Charitable, Religious, Scientific or Literary</t>
  </si>
  <si>
    <t>§ 196.196</t>
  </si>
  <si>
    <t>$25,000  Tangible Personal Property Exemption</t>
  </si>
  <si>
    <t>§ 196.183</t>
  </si>
  <si>
    <t>Quadriplegic, Paraplegic, Hemiplegic &amp; Totally &amp; Permanently Disabled &amp; Blind (Meeting Income Test)</t>
  </si>
  <si>
    <t>§ 196.101</t>
  </si>
  <si>
    <t>Licensed Child Care Facility in Enterprise Zone</t>
  </si>
  <si>
    <t>§ 196.095</t>
  </si>
  <si>
    <t>Totally Disabled Veterans Confined to Wheelchairs</t>
  </si>
  <si>
    <t>§ 196.091</t>
  </si>
  <si>
    <t>Totally &amp; Permanently Disabled Veterans &amp; Surviving Spouse</t>
  </si>
  <si>
    <t>§ 196.081</t>
  </si>
  <si>
    <t>Additional Homestead Exemption Age 65 and Older</t>
  </si>
  <si>
    <t xml:space="preserve">Additional $25,000 Homestead Exemption </t>
  </si>
  <si>
    <t>§ 196.031(1)(b)</t>
  </si>
  <si>
    <t>$25,000 Homestead Exemption</t>
  </si>
  <si>
    <t>§ 196.031(1)(a)</t>
  </si>
  <si>
    <t xml:space="preserve">         </t>
  </si>
  <si>
    <t>Value of Exemption</t>
  </si>
  <si>
    <t>Number of Exemptions</t>
  </si>
  <si>
    <t>Type of Exemption</t>
  </si>
  <si>
    <t>Property Roll Affected</t>
  </si>
  <si>
    <t>Statutory Authority</t>
  </si>
  <si>
    <t>(Every Space must be filled in. Where there are spaces that are not applicable to your county, write "NONE" or "0" in that  space.)</t>
  </si>
  <si>
    <t xml:space="preserve">Date Certified: __________ </t>
  </si>
  <si>
    <t>§ 196.1978(1)(a) &amp; (2)</t>
  </si>
  <si>
    <t>§ 196.1978(3)</t>
  </si>
  <si>
    <t>Affordable Housing Property (State), Newly Constructed</t>
  </si>
  <si>
    <t>§ 196.1978(1)(b)</t>
  </si>
  <si>
    <t>Leased Land for Affordable Housing</t>
  </si>
  <si>
    <t>§ 196.1979</t>
  </si>
  <si>
    <t>Affordable Housing Property (County)</t>
  </si>
  <si>
    <r>
      <t xml:space="preserve">Institutional Exemptions - Charitable, Religious, Scientific, Literary, Educational </t>
    </r>
    <r>
      <rPr>
        <sz val="7"/>
        <rFont val="Arial"/>
        <family val="2"/>
      </rPr>
      <t>(196.196, 196.197, 196.1975, 196.1977, 196.1978, 196.1979, 196.198, 196.1983, 196.1985, 196.1986, 196.1987, 196.1999, 196.2001, 196.2002, F.S.)</t>
    </r>
  </si>
  <si>
    <r>
      <t>The</t>
    </r>
    <r>
      <rPr>
        <b/>
        <sz val="10"/>
        <rFont val="Arial"/>
        <family val="2"/>
      </rPr>
      <t xml:space="preserve"> 2024 </t>
    </r>
    <r>
      <rPr>
        <b/>
        <sz val="10"/>
        <rFont val="Arial"/>
        <family val="2"/>
        <charset val="186"/>
      </rPr>
      <t>Preliminary Recapitulation of the Ad Valorem Assessment Roll</t>
    </r>
  </si>
  <si>
    <t xml:space="preserve">The 2024 Ad Valorem Assessment Rolls Exemption Breakdown of ______________ County, Florida       </t>
  </si>
  <si>
    <t>Not-for-Profit Sewer &amp; Water Company</t>
  </si>
  <si>
    <t>Not-for-Profit Water &amp; Waste Water Systems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</si>
</sst>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b/>
      <sz val="10"/>
      <name val="Arial"/>
      <family val="2"/>
      <charset val="186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  <charset val="186"/>
    </font>
    <font>
      <sz val="10"/>
      <name val="Arial"/>
      <family val="2"/>
      <charset val="186"/>
    </font>
    <font>
      <b/>
      <sz val="10"/>
      <name val="Arial"/>
      <family val="2"/>
    </font>
    <font>
      <b/>
      <sz val="8"/>
      <name val="Arial"/>
      <family val="2"/>
      <charset val="186"/>
    </font>
    <font>
      <sz val="11"/>
      <name val="Arial"/>
      <family val="2"/>
      <charset val="186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6"/>
      <name val="Arial"/>
      <family val="2"/>
      <charset val="186"/>
    </font>
    <font>
      <sz val="7"/>
      <name val="Arial"/>
      <family val="2"/>
    </font>
    <font>
      <sz val="6.5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85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1" fillId="2" borderId="0" xfId="0" applyFont="1" applyFill="1"/>
    <xf numFmtId="3" fontId="6" fillId="3" borderId="1" xfId="0" applyNumberFormat="1" applyFont="1" applyFill="1" applyBorder="1" applyAlignment="1">
      <alignment horizontal="right" vertical="center" indent="1" shrinkToFit="1"/>
    </xf>
    <xf numFmtId="3" fontId="6" fillId="4" borderId="1" xfId="0" applyNumberFormat="1" applyFont="1" applyFill="1" applyBorder="1" applyAlignment="1">
      <alignment horizontal="right" vertical="center" indent="1" shrinkToFit="1"/>
    </xf>
    <xf numFmtId="3" fontId="6" fillId="5" borderId="1" xfId="0" applyNumberFormat="1" applyFont="1" applyFill="1" applyBorder="1" applyAlignment="1">
      <alignment horizontal="right" vertical="center" indent="1" shrinkToFit="1"/>
    </xf>
    <xf numFmtId="3" fontId="6" fillId="6" borderId="1" xfId="0" applyNumberFormat="1" applyFont="1" applyFill="1" applyBorder="1" applyAlignment="1">
      <alignment horizontal="right" vertical="center" indent="1" shrinkToFit="1"/>
    </xf>
    <xf numFmtId="3" fontId="3" fillId="3" borderId="1" xfId="0" applyNumberFormat="1" applyFont="1" applyFill="1" applyBorder="1" applyAlignment="1">
      <alignment horizontal="right" vertical="center" indent="1" shrinkToFit="1"/>
    </xf>
    <xf numFmtId="3" fontId="4" fillId="4" borderId="1" xfId="0" applyNumberFormat="1" applyFont="1" applyFill="1" applyBorder="1" applyAlignment="1">
      <alignment horizontal="right" vertical="center" indent="1" shrinkToFit="1"/>
    </xf>
    <xf numFmtId="3" fontId="4" fillId="5" borderId="1" xfId="0" applyNumberFormat="1" applyFont="1" applyFill="1" applyBorder="1" applyAlignment="1">
      <alignment horizontal="right" vertical="center" indent="1" shrinkToFit="1"/>
    </xf>
    <xf numFmtId="3" fontId="4" fillId="6" borderId="1" xfId="0" applyNumberFormat="1" applyFont="1" applyFill="1" applyBorder="1" applyAlignment="1">
      <alignment horizontal="right" vertical="center" indent="1" shrinkToFit="1"/>
    </xf>
    <xf numFmtId="0" fontId="7" fillId="2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6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/>
    </xf>
    <xf numFmtId="0" fontId="6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3" fontId="18" fillId="6" borderId="1" xfId="0" applyNumberFormat="1" applyFont="1" applyFill="1" applyBorder="1" applyAlignment="1">
      <alignment horizontal="right" vertical="center" indent="1" shrinkToFit="1"/>
    </xf>
    <xf numFmtId="3" fontId="18" fillId="5" borderId="1" xfId="0" applyNumberFormat="1" applyFont="1" applyFill="1" applyBorder="1" applyAlignment="1">
      <alignment horizontal="right" vertical="center" indent="1" shrinkToFit="1"/>
    </xf>
    <xf numFmtId="3" fontId="18" fillId="4" borderId="1" xfId="0" applyNumberFormat="1" applyFont="1" applyFill="1" applyBorder="1" applyAlignment="1">
      <alignment horizontal="right" vertical="center" indent="1" shrinkToFit="1"/>
    </xf>
    <xf numFmtId="0" fontId="19" fillId="0" borderId="0" xfId="1"/>
    <xf numFmtId="0" fontId="19" fillId="0" borderId="0" xfId="1" applyAlignment="1">
      <alignment horizontal="right"/>
    </xf>
    <xf numFmtId="0" fontId="19" fillId="2" borderId="0" xfId="1" applyFill="1"/>
    <xf numFmtId="0" fontId="19" fillId="2" borderId="0" xfId="1" applyFill="1" applyAlignment="1">
      <alignment horizontal="center" vertical="center"/>
    </xf>
    <xf numFmtId="0" fontId="19" fillId="2" borderId="0" xfId="1" applyFill="1" applyAlignment="1">
      <alignment horizontal="left" vertical="center" indent="1"/>
    </xf>
    <xf numFmtId="3" fontId="19" fillId="7" borderId="7" xfId="1" applyNumberFormat="1" applyFill="1" applyBorder="1" applyAlignment="1">
      <alignment horizontal="right" indent="1"/>
    </xf>
    <xf numFmtId="0" fontId="7" fillId="7" borderId="0" xfId="1" applyFont="1" applyFill="1" applyAlignment="1">
      <alignment horizontal="left" vertical="center" wrapText="1" indent="1"/>
    </xf>
    <xf numFmtId="0" fontId="19" fillId="2" borderId="0" xfId="1" applyFill="1" applyAlignment="1">
      <alignment horizontal="center"/>
    </xf>
    <xf numFmtId="3" fontId="19" fillId="4" borderId="8" xfId="1" applyNumberFormat="1" applyFill="1" applyBorder="1" applyAlignment="1">
      <alignment horizontal="right" vertical="center" indent="1"/>
    </xf>
    <xf numFmtId="0" fontId="19" fillId="2" borderId="0" xfId="1" applyFill="1" applyAlignment="1">
      <alignment horizontal="right" vertical="center" indent="1"/>
    </xf>
    <xf numFmtId="0" fontId="7" fillId="4" borderId="0" xfId="1" applyFont="1" applyFill="1" applyAlignment="1">
      <alignment horizontal="left" vertical="center" indent="1"/>
    </xf>
    <xf numFmtId="3" fontId="19" fillId="5" borderId="7" xfId="1" applyNumberFormat="1" applyFill="1" applyBorder="1" applyAlignment="1">
      <alignment horizontal="right" vertical="center" indent="1"/>
    </xf>
    <xf numFmtId="0" fontId="19" fillId="2" borderId="0" xfId="1" applyFill="1" applyAlignment="1">
      <alignment vertical="center"/>
    </xf>
    <xf numFmtId="0" fontId="7" fillId="5" borderId="0" xfId="1" applyFont="1" applyFill="1" applyAlignment="1">
      <alignment horizontal="left" vertical="center" wrapText="1" indent="1"/>
    </xf>
    <xf numFmtId="0" fontId="20" fillId="2" borderId="0" xfId="1" applyFont="1" applyFill="1"/>
    <xf numFmtId="3" fontId="19" fillId="6" borderId="8" xfId="1" applyNumberFormat="1" applyFill="1" applyBorder="1" applyAlignment="1">
      <alignment horizontal="right" vertical="center" indent="1"/>
    </xf>
    <xf numFmtId="0" fontId="7" fillId="6" borderId="0" xfId="1" applyFont="1" applyFill="1" applyAlignment="1">
      <alignment horizontal="left" vertical="center" indent="1"/>
    </xf>
    <xf numFmtId="0" fontId="19" fillId="2" borderId="0" xfId="1" applyFill="1" applyBorder="1"/>
    <xf numFmtId="0" fontId="12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left" vertical="center" indent="1"/>
    </xf>
    <xf numFmtId="0" fontId="19" fillId="2" borderId="0" xfId="1" applyFill="1" applyBorder="1" applyAlignment="1">
      <alignment vertical="center"/>
    </xf>
    <xf numFmtId="0" fontId="7" fillId="2" borderId="0" xfId="1" applyFont="1" applyFill="1" applyAlignment="1">
      <alignment horizontal="left" vertical="center" indent="1"/>
    </xf>
    <xf numFmtId="3" fontId="19" fillId="2" borderId="0" xfId="1" applyNumberFormat="1" applyFill="1" applyBorder="1" applyAlignment="1">
      <alignment horizontal="right" vertical="center" indent="1"/>
    </xf>
    <xf numFmtId="0" fontId="19" fillId="2" borderId="0" xfId="1" applyFill="1" applyBorder="1" applyAlignment="1">
      <alignment horizontal="right" vertical="center" indent="1"/>
    </xf>
    <xf numFmtId="0" fontId="19" fillId="2" borderId="0" xfId="1" applyFill="1" applyBorder="1" applyAlignment="1">
      <alignment vertical="justify"/>
    </xf>
    <xf numFmtId="0" fontId="12" fillId="2" borderId="0" xfId="1" applyFont="1" applyFill="1" applyBorder="1" applyAlignment="1">
      <alignment horizontal="center" vertical="justify" wrapText="1"/>
    </xf>
    <xf numFmtId="0" fontId="7" fillId="2" borderId="0" xfId="1" applyFont="1" applyFill="1" applyBorder="1" applyAlignment="1">
      <alignment horizontal="center" vertical="justify" wrapText="1"/>
    </xf>
    <xf numFmtId="0" fontId="7" fillId="2" borderId="0" xfId="1" applyFont="1" applyFill="1" applyAlignment="1">
      <alignment horizontal="center" vertical="justify" wrapText="1"/>
    </xf>
    <xf numFmtId="0" fontId="19" fillId="2" borderId="0" xfId="1" applyFill="1" applyAlignment="1">
      <alignment horizontal="center" vertical="justify"/>
    </xf>
    <xf numFmtId="0" fontId="7" fillId="2" borderId="0" xfId="1" applyFont="1" applyFill="1" applyAlignment="1">
      <alignment horizontal="left" vertical="justify"/>
    </xf>
    <xf numFmtId="0" fontId="12" fillId="2" borderId="0" xfId="1" applyFont="1" applyFill="1" applyBorder="1" applyAlignment="1">
      <alignment horizontal="center" vertical="center"/>
    </xf>
    <xf numFmtId="0" fontId="22" fillId="2" borderId="0" xfId="1" applyFont="1" applyFill="1" applyAlignment="1">
      <alignment horizontal="center"/>
    </xf>
    <xf numFmtId="0" fontId="22" fillId="2" borderId="0" xfId="1" applyFont="1" applyFill="1" applyBorder="1" applyAlignment="1">
      <alignment horizontal="center"/>
    </xf>
    <xf numFmtId="0" fontId="22" fillId="2" borderId="0" xfId="1" applyFont="1" applyFill="1" applyAlignment="1">
      <alignment horizontal="center" vertical="center"/>
    </xf>
    <xf numFmtId="0" fontId="22" fillId="2" borderId="0" xfId="1" applyFont="1" applyFill="1" applyAlignment="1">
      <alignment horizontal="left" vertical="center"/>
    </xf>
    <xf numFmtId="0" fontId="7" fillId="2" borderId="0" xfId="1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7" fillId="5" borderId="0" xfId="1" applyFont="1" applyFill="1" applyAlignment="1">
      <alignment horizontal="center" vertical="center" wrapText="1"/>
    </xf>
    <xf numFmtId="0" fontId="2" fillId="6" borderId="0" xfId="1" applyFont="1" applyFill="1" applyAlignment="1">
      <alignment horizontal="center" vertical="center"/>
    </xf>
    <xf numFmtId="0" fontId="8" fillId="8" borderId="0" xfId="1" applyFont="1" applyFill="1" applyAlignment="1">
      <alignment horizontal="left" vertical="center" wrapText="1" indent="1"/>
    </xf>
    <xf numFmtId="3" fontId="19" fillId="2" borderId="0" xfId="1" applyNumberFormat="1" applyFill="1" applyBorder="1" applyAlignment="1">
      <alignment horizontal="center" vertical="center"/>
    </xf>
    <xf numFmtId="0" fontId="7" fillId="2" borderId="0" xfId="1" applyFont="1" applyFill="1" applyAlignment="1">
      <alignment horizontal="center" vertical="center" wrapText="1"/>
    </xf>
    <xf numFmtId="0" fontId="19" fillId="2" borderId="0" xfId="1" applyFill="1" applyAlignment="1"/>
    <xf numFmtId="0" fontId="7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left"/>
    </xf>
    <xf numFmtId="0" fontId="7" fillId="2" borderId="0" xfId="1" applyFont="1" applyFill="1" applyAlignment="1">
      <alignment horizontal="center" vertical="center"/>
    </xf>
    <xf numFmtId="0" fontId="19" fillId="2" borderId="0" xfId="1" applyFill="1" applyAlignment="1">
      <alignment vertical="justify"/>
    </xf>
    <xf numFmtId="0" fontId="7" fillId="2" borderId="0" xfId="1" applyFont="1" applyFill="1" applyAlignment="1">
      <alignment horizontal="left" vertical="justify" wrapText="1"/>
    </xf>
    <xf numFmtId="0" fontId="12" fillId="2" borderId="0" xfId="1" applyFont="1" applyFill="1" applyAlignment="1">
      <alignment horizontal="left" vertical="center" indent="1"/>
    </xf>
    <xf numFmtId="0" fontId="0" fillId="2" borderId="0" xfId="0" applyFill="1" applyAlignment="1">
      <alignment vertical="center"/>
    </xf>
    <xf numFmtId="0" fontId="0" fillId="2" borderId="3" xfId="0" applyFill="1" applyBorder="1"/>
    <xf numFmtId="0" fontId="0" fillId="2" borderId="11" xfId="0" applyFill="1" applyBorder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2" fillId="2" borderId="0" xfId="0" applyFont="1" applyFill="1"/>
    <xf numFmtId="0" fontId="12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3" fontId="4" fillId="0" borderId="0" xfId="0" applyNumberFormat="1" applyFont="1" applyAlignment="1">
      <alignment horizontal="right" vertical="center" indent="1" shrinkToFit="1"/>
    </xf>
    <xf numFmtId="3" fontId="3" fillId="0" borderId="0" xfId="0" applyNumberFormat="1" applyFont="1" applyAlignment="1">
      <alignment horizontal="right" vertical="center" indent="1" shrinkToFit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/>
    </xf>
    <xf numFmtId="3" fontId="4" fillId="0" borderId="0" xfId="0" applyNumberFormat="1" applyFont="1" applyAlignment="1">
      <alignment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3" fontId="18" fillId="0" borderId="0" xfId="0" applyNumberFormat="1" applyFont="1" applyAlignment="1">
      <alignment vertical="center" shrinkToFit="1"/>
    </xf>
    <xf numFmtId="3" fontId="18" fillId="0" borderId="0" xfId="0" applyNumberFormat="1" applyFont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indent="1" shrinkToFit="1"/>
    </xf>
    <xf numFmtId="3" fontId="6" fillId="0" borderId="0" xfId="0" applyNumberFormat="1" applyFont="1" applyAlignment="1">
      <alignment horizontal="right" vertical="center" indent="1" shrinkToFit="1"/>
    </xf>
    <xf numFmtId="0" fontId="7" fillId="0" borderId="1" xfId="0" applyFont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left" vertical="center" indent="1"/>
    </xf>
    <xf numFmtId="3" fontId="5" fillId="0" borderId="1" xfId="0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left" vertical="center" wrapText="1" indent="1"/>
    </xf>
    <xf numFmtId="3" fontId="0" fillId="0" borderId="0" xfId="0" applyNumberFormat="1" applyAlignment="1">
      <alignment horizontal="righ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3" fontId="13" fillId="0" borderId="0" xfId="0" applyNumberFormat="1" applyFont="1" applyAlignment="1">
      <alignment horizontal="right" vertical="center" indent="2"/>
    </xf>
    <xf numFmtId="0" fontId="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7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left" vertical="center" indent="1"/>
    </xf>
    <xf numFmtId="3" fontId="7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right" vertical="center" indent="1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3" fontId="7" fillId="0" borderId="1" xfId="0" applyNumberFormat="1" applyFont="1" applyBorder="1" applyAlignment="1">
      <alignment horizontal="right" vertical="center" indent="1"/>
    </xf>
    <xf numFmtId="0" fontId="1" fillId="0" borderId="0" xfId="0" applyFont="1"/>
    <xf numFmtId="0" fontId="0" fillId="2" borderId="0" xfId="0" applyFill="1"/>
    <xf numFmtId="0" fontId="3" fillId="2" borderId="0" xfId="0" applyFont="1" applyFill="1" applyAlignment="1">
      <alignment wrapText="1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top" wrapText="1"/>
    </xf>
    <xf numFmtId="0" fontId="11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4" fillId="2" borderId="0" xfId="1" applyFont="1" applyFill="1" applyAlignment="1">
      <alignment horizontal="center"/>
    </xf>
    <xf numFmtId="0" fontId="19" fillId="2" borderId="0" xfId="1" applyFill="1" applyAlignment="1">
      <alignment horizontal="center"/>
    </xf>
    <xf numFmtId="0" fontId="23" fillId="2" borderId="0" xfId="1" applyFont="1" applyFill="1" applyAlignment="1"/>
    <xf numFmtId="0" fontId="7" fillId="2" borderId="0" xfId="1" applyFont="1" applyFill="1" applyAlignment="1">
      <alignment horizontal="left" vertical="center" wrapText="1"/>
    </xf>
    <xf numFmtId="0" fontId="19" fillId="0" borderId="0" xfId="1" applyAlignment="1">
      <alignment vertical="center" wrapText="1"/>
    </xf>
    <xf numFmtId="0" fontId="21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19" fillId="2" borderId="0" xfId="1" applyFill="1" applyBorder="1" applyAlignment="1">
      <alignment horizontal="center" vertical="center"/>
    </xf>
    <xf numFmtId="0" fontId="19" fillId="2" borderId="0" xfId="1" applyFill="1" applyAlignment="1"/>
    <xf numFmtId="0" fontId="22" fillId="2" borderId="4" xfId="1" applyFont="1" applyFill="1" applyBorder="1" applyAlignment="1">
      <alignment horizontal="center"/>
    </xf>
    <xf numFmtId="0" fontId="1" fillId="2" borderId="0" xfId="1" applyFont="1" applyFill="1" applyAlignment="1">
      <alignment horizontal="center"/>
    </xf>
    <xf numFmtId="3" fontId="19" fillId="4" borderId="8" xfId="1" applyNumberFormat="1" applyFill="1" applyBorder="1" applyAlignment="1">
      <alignment horizontal="center" vertical="center"/>
    </xf>
    <xf numFmtId="3" fontId="19" fillId="5" borderId="8" xfId="1" applyNumberFormat="1" applyFill="1" applyBorder="1" applyAlignment="1">
      <alignment horizontal="center" vertical="center"/>
    </xf>
    <xf numFmtId="3" fontId="19" fillId="6" borderId="8" xfId="1" applyNumberForma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</xdr:row>
          <xdr:rowOff>152400</xdr:rowOff>
        </xdr:from>
        <xdr:to>
          <xdr:col>0</xdr:col>
          <xdr:colOff>8667750</xdr:colOff>
          <xdr:row>41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19050</xdr:colOff>
      <xdr:row>0</xdr:row>
      <xdr:rowOff>9525</xdr:rowOff>
    </xdr:from>
    <xdr:ext cx="676275" cy="971550"/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6762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365760</xdr:colOff>
      <xdr:row>2</xdr:row>
      <xdr:rowOff>190500</xdr:rowOff>
    </xdr:from>
    <xdr:ext cx="4621485" cy="646126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1584960" y="485775"/>
          <a:ext cx="4621485" cy="646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Check one of the  following: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  <a:r>
            <a:rPr lang="en-US" sz="800" b="0" i="0" u="sng" strike="noStrike">
              <a:solidFill>
                <a:srgbClr val="000000"/>
              </a:solidFill>
              <a:latin typeface="Arial"/>
              <a:cs typeface="Arial"/>
            </a:rPr>
            <a:t>_</a:t>
          </a: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_ County                          __ Municipality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 __ School District              __ Independent Special District</a:t>
          </a:r>
        </a:p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Separate Reports for MSTUs, Dependent Districts and Water Management Basins are not required</a:t>
          </a:r>
        </a:p>
        <a:p>
          <a:pPr algn="l" rtl="1">
            <a:defRPr sz="1000"/>
          </a:pPr>
          <a:endParaRPr lang="en-US" sz="8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0</xdr:col>
      <xdr:colOff>28575</xdr:colOff>
      <xdr:row>0</xdr:row>
      <xdr:rowOff>49530</xdr:rowOff>
    </xdr:from>
    <xdr:ext cx="1165545" cy="587660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8575" y="49530"/>
          <a:ext cx="1165545" cy="587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DR-489V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 </a:t>
          </a: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R. 02/24</a:t>
          </a: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Rule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12D-16.002, FAC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7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Eff.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02/24</a:t>
          </a:r>
          <a:endParaRPr lang="en-US" sz="700" b="0" i="0" strike="sng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600"/>
            </a:lnSpc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Page 1 of 2</a:t>
          </a:r>
        </a:p>
        <a:p>
          <a:pPr algn="l" rtl="1">
            <a:lnSpc>
              <a:spcPts val="600"/>
            </a:lnSpc>
            <a:defRPr sz="1000"/>
          </a:pPr>
          <a:endParaRPr lang="en-US" sz="7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68580</xdr:colOff>
      <xdr:row>0</xdr:row>
      <xdr:rowOff>38099</xdr:rowOff>
    </xdr:from>
    <xdr:ext cx="673009" cy="519793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68580" y="38099"/>
          <a:ext cx="673009" cy="5197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DR-489V  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R.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02/24</a:t>
          </a:r>
          <a:endParaRPr lang="en-US" sz="700" b="0" i="0" strike="sng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Page 2 of 2</a:t>
          </a:r>
        </a:p>
        <a:p>
          <a:pPr algn="l" rtl="1">
            <a:defRPr sz="1000"/>
          </a:pPr>
          <a:endParaRPr lang="en-US" sz="7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0</xdr:row>
      <xdr:rowOff>123825</xdr:rowOff>
    </xdr:from>
    <xdr:ext cx="77186" cy="20101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600075" y="123825"/>
          <a:ext cx="77186" cy="2010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100965</xdr:colOff>
      <xdr:row>0</xdr:row>
      <xdr:rowOff>68579</xdr:rowOff>
    </xdr:from>
    <xdr:ext cx="1048604" cy="590945"/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615315" y="68579"/>
          <a:ext cx="1048604" cy="5909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DR-489EB  </a:t>
          </a: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R. 02/24</a:t>
          </a:r>
          <a:endParaRPr lang="en-US" sz="700" b="0" i="0" strike="sng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Rule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12D-16.002, FAC</a:t>
          </a:r>
          <a:endParaRPr lang="en-US" sz="7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Eff.</a:t>
          </a: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 02/24</a:t>
          </a:r>
        </a:p>
        <a:p>
          <a:pPr algn="l" rtl="1">
            <a:defRPr sz="1000"/>
          </a:pPr>
          <a:r>
            <a:rPr lang="en-US" sz="700" b="0" i="0" strike="noStrike" baseline="0">
              <a:solidFill>
                <a:srgbClr val="000000"/>
              </a:solidFill>
              <a:latin typeface="Arial"/>
              <a:cs typeface="Arial"/>
            </a:rPr>
            <a:t>TC</a:t>
          </a:r>
          <a:endParaRPr lang="en-US" sz="700" b="0" i="0" strike="sngStrike" baseline="0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700" b="0" i="0" u="sng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22860</xdr:rowOff>
    </xdr:from>
    <xdr:ext cx="1182945" cy="611684"/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609600" y="22860"/>
          <a:ext cx="1182945" cy="6116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DR-489PC,  R. 1/14 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Rule 12D-16.002 , F.A.C</a:t>
          </a:r>
          <a:r>
            <a:rPr lang="en-US" sz="1000" b="0" i="0">
              <a:effectLst/>
              <a:latin typeface="+mn-lt"/>
              <a:ea typeface="+mn-ea"/>
              <a:cs typeface="+mn-cs"/>
            </a:rPr>
            <a:t>.</a:t>
          </a:r>
          <a:endParaRPr lang="en-US" sz="800" b="0" i="0">
            <a:effectLst/>
            <a:latin typeface="+mn-lt"/>
            <a:ea typeface="+mn-ea"/>
            <a:cs typeface="+mn-cs"/>
          </a:endParaRP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Eff. 1/14</a:t>
          </a:r>
        </a:p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700" b="0" i="0" strike="noStrike">
              <a:solidFill>
                <a:srgbClr val="000000"/>
              </a:solidFill>
              <a:latin typeface="Arial"/>
              <a:cs typeface="Arial"/>
            </a:rPr>
            <a:t>Provisional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"/>
  <sheetViews>
    <sheetView zoomScaleNormal="100" workbookViewId="0">
      <selection activeCell="B12" sqref="B12"/>
    </sheetView>
  </sheetViews>
  <sheetFormatPr defaultColWidth="9.140625" defaultRowHeight="12.75" x14ac:dyDescent="0.2"/>
  <cols>
    <col min="1" max="1" width="131.42578125" style="33" customWidth="1"/>
    <col min="2" max="12" width="9.140625" style="33"/>
    <col min="13" max="13" width="22.7109375" style="33" customWidth="1"/>
    <col min="14" max="14" width="14.85546875" style="33" customWidth="1"/>
    <col min="15" max="16384" width="9.140625" style="33"/>
  </cols>
  <sheetData>
    <row r="1" spans="1:1" x14ac:dyDescent="0.2">
      <c r="A1" s="34" t="s">
        <v>109</v>
      </c>
    </row>
    <row r="2" spans="1:1" x14ac:dyDescent="0.2">
      <c r="A2" s="34" t="s">
        <v>108</v>
      </c>
    </row>
  </sheetData>
  <pageMargins left="0.6" right="0.6" top="0.5" bottom="0.5" header="0.5" footer="0.5"/>
  <pageSetup scale="9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Document" shapeId="3073" r:id="rId4">
          <objectPr defaultSize="0" r:id="rId5">
            <anchor moveWithCells="1">
              <from>
                <xdr:col>0</xdr:col>
                <xdr:colOff>0</xdr:colOff>
                <xdr:row>2</xdr:row>
                <xdr:rowOff>152400</xdr:rowOff>
              </from>
              <to>
                <xdr:col>0</xdr:col>
                <xdr:colOff>8667750</xdr:colOff>
                <xdr:row>41</xdr:row>
                <xdr:rowOff>38100</xdr:rowOff>
              </to>
            </anchor>
          </objectPr>
        </oleObject>
      </mc:Choice>
      <mc:Fallback>
        <oleObject progId="Document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ACE41-630C-4CFF-B809-43FC53B66DC0}">
  <sheetPr>
    <pageSetUpPr fitToPage="1"/>
  </sheetPr>
  <dimension ref="A1:I62"/>
  <sheetViews>
    <sheetView showGridLines="0" topLeftCell="A2" zoomScale="145" zoomScaleNormal="145" workbookViewId="0">
      <selection activeCell="C28" sqref="C28"/>
    </sheetView>
  </sheetViews>
  <sheetFormatPr defaultColWidth="9.140625" defaultRowHeight="12.75" x14ac:dyDescent="0.2"/>
  <cols>
    <col min="1" max="1" width="2" style="156" customWidth="1"/>
    <col min="2" max="2" width="3.28515625" style="156" customWidth="1"/>
    <col min="3" max="3" width="78.28515625" style="2" customWidth="1"/>
    <col min="4" max="4" width="19.42578125" style="156" customWidth="1"/>
    <col min="5" max="5" width="16.7109375" style="156" customWidth="1"/>
    <col min="6" max="6" width="17.85546875" style="156" customWidth="1"/>
    <col min="7" max="7" width="18.85546875" style="156" customWidth="1"/>
    <col min="8" max="8" width="2.7109375" style="156" customWidth="1"/>
    <col min="9" max="16384" width="9.140625" style="156"/>
  </cols>
  <sheetData>
    <row r="1" spans="1:8" s="19" customFormat="1" ht="15.75" customHeight="1" x14ac:dyDescent="0.2">
      <c r="A1" s="159" t="s">
        <v>266</v>
      </c>
      <c r="B1" s="159"/>
      <c r="C1" s="159"/>
      <c r="D1" s="159"/>
      <c r="E1" s="159"/>
      <c r="F1" s="159"/>
      <c r="G1" s="159"/>
      <c r="H1" s="159"/>
    </row>
    <row r="2" spans="1:8" s="16" customFormat="1" ht="15.75" customHeight="1" x14ac:dyDescent="0.2">
      <c r="A2" s="160" t="s">
        <v>64</v>
      </c>
      <c r="B2" s="160"/>
      <c r="C2" s="160"/>
      <c r="D2" s="160"/>
      <c r="E2" s="160"/>
      <c r="F2" s="160"/>
      <c r="G2" s="160"/>
      <c r="H2" s="160"/>
    </row>
    <row r="3" spans="1:8" s="16" customFormat="1" ht="15.75" customHeight="1" x14ac:dyDescent="0.2">
      <c r="A3" s="92"/>
      <c r="B3" s="93"/>
      <c r="C3" s="94" t="s">
        <v>63</v>
      </c>
      <c r="D3" s="18" t="s">
        <v>62</v>
      </c>
      <c r="E3" s="17"/>
      <c r="F3" s="17"/>
      <c r="G3" s="17"/>
      <c r="H3" s="95" t="s">
        <v>61</v>
      </c>
    </row>
    <row r="4" spans="1:8" s="13" customFormat="1" ht="18" x14ac:dyDescent="0.2">
      <c r="A4" s="96"/>
      <c r="B4" s="97"/>
      <c r="C4" s="96"/>
      <c r="D4" s="16"/>
      <c r="E4" s="16"/>
      <c r="F4" s="161"/>
      <c r="G4" s="161"/>
      <c r="H4" s="92"/>
    </row>
    <row r="5" spans="1:8" s="13" customFormat="1" x14ac:dyDescent="0.2">
      <c r="A5" s="96"/>
      <c r="B5" s="97"/>
      <c r="C5" s="98"/>
      <c r="D5" s="15" t="s">
        <v>60</v>
      </c>
      <c r="E5" s="15" t="s">
        <v>59</v>
      </c>
      <c r="F5" s="15" t="s">
        <v>58</v>
      </c>
      <c r="G5" s="15" t="s">
        <v>57</v>
      </c>
      <c r="H5" s="92"/>
    </row>
    <row r="6" spans="1:8" s="13" customFormat="1" x14ac:dyDescent="0.2">
      <c r="A6" s="96"/>
      <c r="B6" s="97"/>
      <c r="C6" s="98"/>
      <c r="D6" s="14" t="s">
        <v>56</v>
      </c>
      <c r="E6" s="14" t="s">
        <v>55</v>
      </c>
      <c r="F6" s="14" t="s">
        <v>54</v>
      </c>
      <c r="G6" s="14" t="s">
        <v>53</v>
      </c>
      <c r="H6" s="92"/>
    </row>
    <row r="7" spans="1:8" s="103" customFormat="1" x14ac:dyDescent="0.2">
      <c r="A7" s="99" t="s">
        <v>52</v>
      </c>
      <c r="B7" s="100"/>
      <c r="C7" s="101"/>
      <c r="D7" s="12" t="s">
        <v>51</v>
      </c>
      <c r="E7" s="12" t="s">
        <v>50</v>
      </c>
      <c r="F7" s="12" t="s">
        <v>50</v>
      </c>
      <c r="G7" s="12" t="s">
        <v>50</v>
      </c>
      <c r="H7" s="102"/>
    </row>
    <row r="8" spans="1:8" s="103" customFormat="1" x14ac:dyDescent="0.2">
      <c r="A8" s="100"/>
      <c r="B8" s="104">
        <v>1</v>
      </c>
      <c r="C8" s="105" t="s">
        <v>49</v>
      </c>
      <c r="D8" s="11"/>
      <c r="E8" s="10"/>
      <c r="F8" s="9"/>
      <c r="G8" s="8">
        <f>SUM(D8:F8)</f>
        <v>0</v>
      </c>
      <c r="H8" s="104">
        <v>1</v>
      </c>
    </row>
    <row r="9" spans="1:8" s="103" customFormat="1" x14ac:dyDescent="0.2">
      <c r="A9" s="106" t="s">
        <v>48</v>
      </c>
      <c r="B9" s="100"/>
      <c r="C9" s="101"/>
      <c r="D9" s="107"/>
      <c r="E9" s="107"/>
      <c r="F9" s="107"/>
      <c r="G9" s="108"/>
      <c r="H9" s="100"/>
    </row>
    <row r="10" spans="1:8" s="103" customFormat="1" x14ac:dyDescent="0.2">
      <c r="A10" s="100"/>
      <c r="B10" s="104">
        <v>2</v>
      </c>
      <c r="C10" s="105" t="s">
        <v>47</v>
      </c>
      <c r="D10" s="11"/>
      <c r="E10" s="10"/>
      <c r="F10" s="9"/>
      <c r="G10" s="8">
        <f t="shared" ref="G10:G19" si="0">SUM(D10:F10)</f>
        <v>0</v>
      </c>
      <c r="H10" s="104">
        <v>2</v>
      </c>
    </row>
    <row r="11" spans="1:8" s="103" customFormat="1" x14ac:dyDescent="0.2">
      <c r="A11" s="100"/>
      <c r="B11" s="104">
        <v>3</v>
      </c>
      <c r="C11" s="105" t="s">
        <v>46</v>
      </c>
      <c r="D11" s="11"/>
      <c r="E11" s="10"/>
      <c r="F11" s="9"/>
      <c r="G11" s="8">
        <f t="shared" si="0"/>
        <v>0</v>
      </c>
      <c r="H11" s="104">
        <v>3</v>
      </c>
    </row>
    <row r="12" spans="1:8" s="103" customFormat="1" x14ac:dyDescent="0.2">
      <c r="A12" s="100"/>
      <c r="B12" s="104">
        <v>4</v>
      </c>
      <c r="C12" s="109" t="s">
        <v>45</v>
      </c>
      <c r="D12" s="11"/>
      <c r="E12" s="10"/>
      <c r="F12" s="9"/>
      <c r="G12" s="8">
        <f t="shared" si="0"/>
        <v>0</v>
      </c>
      <c r="H12" s="104">
        <v>4</v>
      </c>
    </row>
    <row r="13" spans="1:8" s="103" customFormat="1" x14ac:dyDescent="0.2">
      <c r="A13" s="100"/>
      <c r="B13" s="104">
        <v>5</v>
      </c>
      <c r="C13" s="105" t="s">
        <v>44</v>
      </c>
      <c r="D13" s="11"/>
      <c r="E13" s="10"/>
      <c r="F13" s="9"/>
      <c r="G13" s="8">
        <f t="shared" si="0"/>
        <v>0</v>
      </c>
      <c r="H13" s="104">
        <v>5</v>
      </c>
    </row>
    <row r="14" spans="1:8" s="103" customFormat="1" x14ac:dyDescent="0.2">
      <c r="A14" s="100"/>
      <c r="B14" s="104">
        <v>6</v>
      </c>
      <c r="C14" s="105" t="s">
        <v>43</v>
      </c>
      <c r="D14" s="11"/>
      <c r="E14" s="10"/>
      <c r="F14" s="9"/>
      <c r="G14" s="8">
        <f t="shared" si="0"/>
        <v>0</v>
      </c>
      <c r="H14" s="104">
        <v>6</v>
      </c>
    </row>
    <row r="15" spans="1:8" s="103" customFormat="1" x14ac:dyDescent="0.2">
      <c r="A15" s="100"/>
      <c r="B15" s="104">
        <v>7</v>
      </c>
      <c r="C15" s="105" t="s">
        <v>42</v>
      </c>
      <c r="D15" s="11"/>
      <c r="E15" s="10"/>
      <c r="F15" s="9"/>
      <c r="G15" s="8">
        <f t="shared" si="0"/>
        <v>0</v>
      </c>
      <c r="H15" s="104">
        <v>7</v>
      </c>
    </row>
    <row r="16" spans="1:8" s="103" customFormat="1" x14ac:dyDescent="0.2">
      <c r="A16" s="100"/>
      <c r="B16" s="104">
        <v>8</v>
      </c>
      <c r="C16" s="105" t="s">
        <v>41</v>
      </c>
      <c r="D16" s="11"/>
      <c r="E16" s="10"/>
      <c r="F16" s="9"/>
      <c r="G16" s="8">
        <f t="shared" si="0"/>
        <v>0</v>
      </c>
      <c r="H16" s="104">
        <v>8</v>
      </c>
    </row>
    <row r="17" spans="1:8" s="103" customFormat="1" x14ac:dyDescent="0.2">
      <c r="A17" s="100"/>
      <c r="B17" s="104">
        <v>9</v>
      </c>
      <c r="C17" s="105" t="s">
        <v>40</v>
      </c>
      <c r="D17" s="11"/>
      <c r="E17" s="10"/>
      <c r="F17" s="9"/>
      <c r="G17" s="8">
        <f t="shared" si="0"/>
        <v>0</v>
      </c>
      <c r="H17" s="104">
        <v>9</v>
      </c>
    </row>
    <row r="18" spans="1:8" s="103" customFormat="1" x14ac:dyDescent="0.2">
      <c r="A18" s="100"/>
      <c r="B18" s="104">
        <v>10</v>
      </c>
      <c r="C18" s="105" t="s">
        <v>39</v>
      </c>
      <c r="D18" s="11"/>
      <c r="E18" s="10"/>
      <c r="F18" s="9"/>
      <c r="G18" s="8">
        <f t="shared" si="0"/>
        <v>0</v>
      </c>
      <c r="H18" s="104">
        <v>10</v>
      </c>
    </row>
    <row r="19" spans="1:8" s="103" customFormat="1" x14ac:dyDescent="0.2">
      <c r="A19" s="100"/>
      <c r="B19" s="104">
        <v>11</v>
      </c>
      <c r="C19" s="105" t="s">
        <v>38</v>
      </c>
      <c r="D19" s="11"/>
      <c r="E19" s="10"/>
      <c r="F19" s="9"/>
      <c r="G19" s="8">
        <f t="shared" si="0"/>
        <v>0</v>
      </c>
      <c r="H19" s="104">
        <v>11</v>
      </c>
    </row>
    <row r="20" spans="1:8" s="103" customFormat="1" x14ac:dyDescent="0.2">
      <c r="A20" s="106" t="s">
        <v>37</v>
      </c>
      <c r="B20" s="102"/>
      <c r="C20" s="101"/>
      <c r="D20" s="107"/>
      <c r="E20" s="107"/>
      <c r="F20" s="107"/>
      <c r="G20" s="108"/>
      <c r="H20" s="102"/>
    </row>
    <row r="21" spans="1:8" s="103" customFormat="1" x14ac:dyDescent="0.2">
      <c r="A21" s="100"/>
      <c r="B21" s="104">
        <v>12</v>
      </c>
      <c r="C21" s="105" t="s">
        <v>36</v>
      </c>
      <c r="D21" s="11"/>
      <c r="E21" s="10"/>
      <c r="F21" s="9"/>
      <c r="G21" s="8">
        <f>SUM(D21:F21)</f>
        <v>0</v>
      </c>
      <c r="H21" s="104">
        <v>12</v>
      </c>
    </row>
    <row r="22" spans="1:8" s="103" customFormat="1" x14ac:dyDescent="0.2">
      <c r="A22" s="100"/>
      <c r="B22" s="104">
        <v>13</v>
      </c>
      <c r="C22" s="105" t="s">
        <v>35</v>
      </c>
      <c r="D22" s="11"/>
      <c r="E22" s="10"/>
      <c r="F22" s="9"/>
      <c r="G22" s="8">
        <f>SUM(D22:F22)</f>
        <v>0</v>
      </c>
      <c r="H22" s="104">
        <v>13</v>
      </c>
    </row>
    <row r="23" spans="1:8" s="103" customFormat="1" x14ac:dyDescent="0.2">
      <c r="A23" s="100"/>
      <c r="B23" s="104">
        <v>14</v>
      </c>
      <c r="C23" s="105" t="s">
        <v>34</v>
      </c>
      <c r="D23" s="11"/>
      <c r="E23" s="10"/>
      <c r="F23" s="9"/>
      <c r="G23" s="8">
        <f>SUM(D23:F23)</f>
        <v>0</v>
      </c>
      <c r="H23" s="104">
        <v>14</v>
      </c>
    </row>
    <row r="24" spans="1:8" s="103" customFormat="1" x14ac:dyDescent="0.2">
      <c r="A24" s="106" t="s">
        <v>33</v>
      </c>
      <c r="B24" s="100"/>
      <c r="C24" s="101"/>
      <c r="D24" s="107"/>
      <c r="E24" s="107"/>
      <c r="F24" s="107"/>
      <c r="G24" s="108"/>
      <c r="H24" s="100"/>
    </row>
    <row r="25" spans="1:8" s="103" customFormat="1" x14ac:dyDescent="0.2">
      <c r="A25" s="100"/>
      <c r="B25" s="104">
        <v>15</v>
      </c>
      <c r="C25" s="105" t="s">
        <v>32</v>
      </c>
      <c r="D25" s="11"/>
      <c r="E25" s="10"/>
      <c r="F25" s="9"/>
      <c r="G25" s="8">
        <f t="shared" ref="G25:G34" si="1">SUM(D25:F25)</f>
        <v>0</v>
      </c>
      <c r="H25" s="104">
        <v>15</v>
      </c>
    </row>
    <row r="26" spans="1:8" s="103" customFormat="1" x14ac:dyDescent="0.2">
      <c r="A26" s="100"/>
      <c r="B26" s="104">
        <f t="shared" ref="B26:B34" si="2">B25+1</f>
        <v>16</v>
      </c>
      <c r="C26" s="105" t="s">
        <v>31</v>
      </c>
      <c r="D26" s="11"/>
      <c r="E26" s="10"/>
      <c r="F26" s="9"/>
      <c r="G26" s="8">
        <f t="shared" si="1"/>
        <v>0</v>
      </c>
      <c r="H26" s="104">
        <v>16</v>
      </c>
    </row>
    <row r="27" spans="1:8" s="103" customFormat="1" x14ac:dyDescent="0.2">
      <c r="A27" s="100"/>
      <c r="B27" s="104">
        <f t="shared" si="2"/>
        <v>17</v>
      </c>
      <c r="C27" s="109" t="s">
        <v>30</v>
      </c>
      <c r="D27" s="11"/>
      <c r="E27" s="10"/>
      <c r="F27" s="9"/>
      <c r="G27" s="8">
        <f t="shared" si="1"/>
        <v>0</v>
      </c>
      <c r="H27" s="104">
        <v>17</v>
      </c>
    </row>
    <row r="28" spans="1:8" s="103" customFormat="1" x14ac:dyDescent="0.2">
      <c r="A28" s="100"/>
      <c r="B28" s="104">
        <f t="shared" si="2"/>
        <v>18</v>
      </c>
      <c r="C28" s="105" t="s">
        <v>29</v>
      </c>
      <c r="D28" s="11"/>
      <c r="E28" s="10"/>
      <c r="F28" s="9"/>
      <c r="G28" s="8">
        <f t="shared" si="1"/>
        <v>0</v>
      </c>
      <c r="H28" s="104">
        <v>18</v>
      </c>
    </row>
    <row r="29" spans="1:8" s="103" customFormat="1" x14ac:dyDescent="0.2">
      <c r="A29" s="100"/>
      <c r="B29" s="104">
        <f t="shared" si="2"/>
        <v>19</v>
      </c>
      <c r="C29" s="110" t="s">
        <v>28</v>
      </c>
      <c r="D29" s="11"/>
      <c r="E29" s="10"/>
      <c r="F29" s="9"/>
      <c r="G29" s="8">
        <f t="shared" si="1"/>
        <v>0</v>
      </c>
      <c r="H29" s="104">
        <v>19</v>
      </c>
    </row>
    <row r="30" spans="1:8" s="103" customFormat="1" x14ac:dyDescent="0.2">
      <c r="A30" s="100"/>
      <c r="B30" s="104">
        <f t="shared" si="2"/>
        <v>20</v>
      </c>
      <c r="C30" s="105" t="s">
        <v>27</v>
      </c>
      <c r="D30" s="11"/>
      <c r="E30" s="10"/>
      <c r="F30" s="9"/>
      <c r="G30" s="8">
        <f t="shared" si="1"/>
        <v>0</v>
      </c>
      <c r="H30" s="104">
        <v>20</v>
      </c>
    </row>
    <row r="31" spans="1:8" s="103" customFormat="1" x14ac:dyDescent="0.2">
      <c r="A31" s="100"/>
      <c r="B31" s="104">
        <f t="shared" si="2"/>
        <v>21</v>
      </c>
      <c r="C31" s="105" t="s">
        <v>26</v>
      </c>
      <c r="D31" s="11"/>
      <c r="E31" s="10"/>
      <c r="F31" s="9"/>
      <c r="G31" s="8">
        <f t="shared" si="1"/>
        <v>0</v>
      </c>
      <c r="H31" s="104">
        <v>21</v>
      </c>
    </row>
    <row r="32" spans="1:8" s="103" customFormat="1" x14ac:dyDescent="0.2">
      <c r="A32" s="100"/>
      <c r="B32" s="104">
        <f t="shared" si="2"/>
        <v>22</v>
      </c>
      <c r="C32" s="105" t="s">
        <v>25</v>
      </c>
      <c r="D32" s="11"/>
      <c r="E32" s="10"/>
      <c r="F32" s="9"/>
      <c r="G32" s="8">
        <f t="shared" si="1"/>
        <v>0</v>
      </c>
      <c r="H32" s="104">
        <v>22</v>
      </c>
    </row>
    <row r="33" spans="1:9" s="103" customFormat="1" x14ac:dyDescent="0.2">
      <c r="A33" s="100"/>
      <c r="B33" s="104">
        <f t="shared" si="2"/>
        <v>23</v>
      </c>
      <c r="C33" s="105" t="s">
        <v>24</v>
      </c>
      <c r="D33" s="11"/>
      <c r="E33" s="10"/>
      <c r="F33" s="9"/>
      <c r="G33" s="8">
        <f t="shared" si="1"/>
        <v>0</v>
      </c>
      <c r="H33" s="104">
        <v>23</v>
      </c>
    </row>
    <row r="34" spans="1:9" s="103" customFormat="1" x14ac:dyDescent="0.2">
      <c r="A34" s="100"/>
      <c r="B34" s="104">
        <f t="shared" si="2"/>
        <v>24</v>
      </c>
      <c r="C34" s="105" t="s">
        <v>23</v>
      </c>
      <c r="D34" s="11"/>
      <c r="E34" s="10"/>
      <c r="F34" s="9"/>
      <c r="G34" s="8">
        <f t="shared" si="1"/>
        <v>0</v>
      </c>
      <c r="H34" s="104">
        <v>24</v>
      </c>
    </row>
    <row r="35" spans="1:9" s="103" customFormat="1" x14ac:dyDescent="0.2">
      <c r="A35" s="106" t="s">
        <v>22</v>
      </c>
      <c r="B35" s="100"/>
      <c r="C35" s="101"/>
      <c r="D35" s="111"/>
      <c r="E35" s="107"/>
      <c r="F35" s="107"/>
      <c r="G35" s="108"/>
      <c r="H35" s="100"/>
    </row>
    <row r="36" spans="1:9" s="103" customFormat="1" x14ac:dyDescent="0.2">
      <c r="A36" s="100"/>
      <c r="B36" s="104">
        <v>25</v>
      </c>
      <c r="C36" s="105" t="s">
        <v>21</v>
      </c>
      <c r="D36" s="7">
        <f>SUM(D8-D10-D11-D12-D13-D14-D15-D16-D17-D18-D19+D25+D26+D27+D28+D29+D30+D31+D32+D33+D34)</f>
        <v>0</v>
      </c>
      <c r="E36" s="6">
        <f>SUM(E8-E10-E11-E12-E13-E14-E15-E16-E17-E18-E19+E25+E26+E27+E28+E29+E30+E31+E32+E33+E34)</f>
        <v>0</v>
      </c>
      <c r="F36" s="5">
        <f>SUM(F8-F10-F11-F12-F13-F14-F15-F16-F17-F18-F19+F25+F26+F27+F28+F29+F30+F31+F32+F33+F34)</f>
        <v>0</v>
      </c>
      <c r="G36" s="4">
        <f>SUM(G8-G10-G11-G12-G13-G14-G15-G16-G17-G18-G19+G25+G26+G27+G28+G29+G30+G31+G32+G33+G34)</f>
        <v>0</v>
      </c>
      <c r="H36" s="104">
        <v>25</v>
      </c>
    </row>
    <row r="37" spans="1:9" s="103" customFormat="1" x14ac:dyDescent="0.2">
      <c r="A37" s="106" t="s">
        <v>20</v>
      </c>
      <c r="B37" s="100"/>
      <c r="C37" s="101"/>
      <c r="D37" s="111"/>
      <c r="E37" s="107"/>
      <c r="F37" s="107"/>
      <c r="G37" s="108"/>
      <c r="H37" s="100"/>
      <c r="I37" s="100"/>
    </row>
    <row r="38" spans="1:9" s="103" customFormat="1" x14ac:dyDescent="0.2">
      <c r="A38" s="100"/>
      <c r="B38" s="104">
        <f>B36+1</f>
        <v>26</v>
      </c>
      <c r="C38" s="105" t="s">
        <v>19</v>
      </c>
      <c r="D38" s="11"/>
      <c r="E38" s="10"/>
      <c r="F38" s="9"/>
      <c r="G38" s="8">
        <f>SUM(D38:F38)</f>
        <v>0</v>
      </c>
      <c r="H38" s="104">
        <v>26</v>
      </c>
    </row>
    <row r="39" spans="1:9" s="103" customFormat="1" x14ac:dyDescent="0.2">
      <c r="A39" s="100"/>
      <c r="B39" s="104">
        <v>27</v>
      </c>
      <c r="C39" s="105" t="s">
        <v>18</v>
      </c>
      <c r="D39" s="11"/>
      <c r="E39" s="10"/>
      <c r="F39" s="9"/>
      <c r="G39" s="8">
        <f>SUM(D39:F39)</f>
        <v>0</v>
      </c>
      <c r="H39" s="104">
        <v>27</v>
      </c>
    </row>
    <row r="40" spans="1:9" s="103" customFormat="1" x14ac:dyDescent="0.2">
      <c r="A40" s="100"/>
      <c r="B40" s="104">
        <v>28</v>
      </c>
      <c r="C40" s="105" t="s">
        <v>17</v>
      </c>
      <c r="D40" s="11"/>
      <c r="E40" s="10"/>
      <c r="F40" s="9"/>
      <c r="G40" s="8">
        <f>SUM(D40:F40)</f>
        <v>0</v>
      </c>
      <c r="H40" s="104">
        <v>28</v>
      </c>
    </row>
    <row r="41" spans="1:9" s="103" customFormat="1" x14ac:dyDescent="0.2">
      <c r="A41" s="100"/>
      <c r="B41" s="104">
        <v>29</v>
      </c>
      <c r="C41" s="105" t="s">
        <v>16</v>
      </c>
      <c r="D41" s="11"/>
      <c r="E41" s="10"/>
      <c r="F41" s="9"/>
      <c r="G41" s="8">
        <f>SUM(E41:F41)</f>
        <v>0</v>
      </c>
      <c r="H41" s="104">
        <v>29</v>
      </c>
    </row>
    <row r="42" spans="1:9" s="103" customFormat="1" x14ac:dyDescent="0.2">
      <c r="A42" s="100"/>
      <c r="B42" s="104">
        <v>30</v>
      </c>
      <c r="C42" s="105" t="s">
        <v>15</v>
      </c>
      <c r="D42" s="11"/>
      <c r="E42" s="10"/>
      <c r="F42" s="9"/>
      <c r="G42" s="8">
        <f t="shared" ref="G42:G54" si="3">SUM(D42:F42)</f>
        <v>0</v>
      </c>
      <c r="H42" s="104">
        <v>30</v>
      </c>
    </row>
    <row r="43" spans="1:9" s="103" customFormat="1" ht="20.25" x14ac:dyDescent="0.2">
      <c r="A43" s="100"/>
      <c r="B43" s="104">
        <v>31</v>
      </c>
      <c r="C43" s="113" t="s">
        <v>265</v>
      </c>
      <c r="D43" s="11"/>
      <c r="E43" s="10"/>
      <c r="F43" s="9"/>
      <c r="G43" s="8">
        <f t="shared" si="3"/>
        <v>0</v>
      </c>
      <c r="H43" s="104">
        <v>31</v>
      </c>
    </row>
    <row r="44" spans="1:9" s="103" customFormat="1" x14ac:dyDescent="0.2">
      <c r="A44" s="100"/>
      <c r="B44" s="104">
        <v>32</v>
      </c>
      <c r="C44" s="105" t="s">
        <v>14</v>
      </c>
      <c r="D44" s="11"/>
      <c r="E44" s="10"/>
      <c r="F44" s="9"/>
      <c r="G44" s="8">
        <f t="shared" si="3"/>
        <v>0</v>
      </c>
      <c r="H44" s="104">
        <v>32</v>
      </c>
    </row>
    <row r="45" spans="1:9" s="103" customFormat="1" x14ac:dyDescent="0.2">
      <c r="A45" s="100"/>
      <c r="B45" s="112">
        <v>33</v>
      </c>
      <c r="C45" s="113" t="s">
        <v>105</v>
      </c>
      <c r="D45" s="30"/>
      <c r="E45" s="31"/>
      <c r="F45" s="32"/>
      <c r="G45" s="4">
        <f t="shared" si="3"/>
        <v>0</v>
      </c>
      <c r="H45" s="112">
        <v>33</v>
      </c>
    </row>
    <row r="46" spans="1:9" s="103" customFormat="1" x14ac:dyDescent="0.2">
      <c r="A46" s="100"/>
      <c r="B46" s="112">
        <v>34</v>
      </c>
      <c r="C46" s="113" t="s">
        <v>13</v>
      </c>
      <c r="D46" s="30"/>
      <c r="E46" s="31"/>
      <c r="F46" s="32"/>
      <c r="G46" s="4">
        <f t="shared" si="3"/>
        <v>0</v>
      </c>
      <c r="H46" s="112">
        <v>34</v>
      </c>
    </row>
    <row r="47" spans="1:9" s="103" customFormat="1" x14ac:dyDescent="0.2">
      <c r="A47" s="100"/>
      <c r="B47" s="112">
        <v>35</v>
      </c>
      <c r="C47" s="113" t="s">
        <v>12</v>
      </c>
      <c r="D47" s="30"/>
      <c r="E47" s="31"/>
      <c r="F47" s="32"/>
      <c r="G47" s="4">
        <f t="shared" si="3"/>
        <v>0</v>
      </c>
      <c r="H47" s="112">
        <v>35</v>
      </c>
    </row>
    <row r="48" spans="1:9" s="103" customFormat="1" ht="13.5" customHeight="1" x14ac:dyDescent="0.2">
      <c r="A48" s="100"/>
      <c r="B48" s="112">
        <v>36</v>
      </c>
      <c r="C48" s="113" t="s">
        <v>11</v>
      </c>
      <c r="D48" s="30"/>
      <c r="E48" s="31"/>
      <c r="F48" s="32"/>
      <c r="G48" s="4">
        <f t="shared" si="3"/>
        <v>0</v>
      </c>
      <c r="H48" s="112">
        <v>36</v>
      </c>
    </row>
    <row r="49" spans="1:9" s="103" customFormat="1" x14ac:dyDescent="0.2">
      <c r="A49" s="100"/>
      <c r="B49" s="112">
        <v>37</v>
      </c>
      <c r="C49" s="113" t="s">
        <v>10</v>
      </c>
      <c r="D49" s="30"/>
      <c r="E49" s="31"/>
      <c r="F49" s="32"/>
      <c r="G49" s="4">
        <f t="shared" si="3"/>
        <v>0</v>
      </c>
      <c r="H49" s="112">
        <v>37</v>
      </c>
    </row>
    <row r="50" spans="1:9" s="103" customFormat="1" x14ac:dyDescent="0.2">
      <c r="A50" s="100"/>
      <c r="B50" s="112">
        <v>38</v>
      </c>
      <c r="C50" s="113" t="s">
        <v>9</v>
      </c>
      <c r="D50" s="30"/>
      <c r="E50" s="31"/>
      <c r="F50" s="32"/>
      <c r="G50" s="4">
        <f t="shared" si="3"/>
        <v>0</v>
      </c>
      <c r="H50" s="112">
        <v>38</v>
      </c>
    </row>
    <row r="51" spans="1:9" s="103" customFormat="1" x14ac:dyDescent="0.2">
      <c r="A51" s="100"/>
      <c r="B51" s="112">
        <v>39</v>
      </c>
      <c r="C51" s="113" t="s">
        <v>8</v>
      </c>
      <c r="D51" s="30"/>
      <c r="E51" s="31"/>
      <c r="F51" s="32"/>
      <c r="G51" s="4">
        <f t="shared" si="3"/>
        <v>0</v>
      </c>
      <c r="H51" s="112">
        <v>39</v>
      </c>
    </row>
    <row r="52" spans="1:9" s="103" customFormat="1" x14ac:dyDescent="0.2">
      <c r="A52" s="100"/>
      <c r="B52" s="112">
        <v>40</v>
      </c>
      <c r="C52" s="113" t="s">
        <v>7</v>
      </c>
      <c r="D52" s="30"/>
      <c r="E52" s="31"/>
      <c r="F52" s="32"/>
      <c r="G52" s="4">
        <f t="shared" si="3"/>
        <v>0</v>
      </c>
      <c r="H52" s="112">
        <v>40</v>
      </c>
    </row>
    <row r="53" spans="1:9" s="103" customFormat="1" x14ac:dyDescent="0.2">
      <c r="A53" s="100"/>
      <c r="B53" s="112">
        <v>41</v>
      </c>
      <c r="C53" s="113" t="s">
        <v>6</v>
      </c>
      <c r="D53" s="30"/>
      <c r="E53" s="31"/>
      <c r="F53" s="32"/>
      <c r="G53" s="4">
        <f t="shared" si="3"/>
        <v>0</v>
      </c>
      <c r="H53" s="112">
        <v>41</v>
      </c>
    </row>
    <row r="54" spans="1:9" s="103" customFormat="1" x14ac:dyDescent="0.2">
      <c r="A54" s="100"/>
      <c r="B54" s="112">
        <v>42</v>
      </c>
      <c r="C54" s="113" t="s">
        <v>5</v>
      </c>
      <c r="D54" s="30"/>
      <c r="E54" s="31"/>
      <c r="F54" s="32"/>
      <c r="G54" s="4">
        <f t="shared" si="3"/>
        <v>0</v>
      </c>
      <c r="H54" s="112">
        <v>42</v>
      </c>
    </row>
    <row r="55" spans="1:9" s="103" customFormat="1" x14ac:dyDescent="0.2">
      <c r="A55" s="106" t="s">
        <v>4</v>
      </c>
      <c r="B55" s="100"/>
      <c r="C55" s="114"/>
      <c r="D55" s="115"/>
      <c r="E55" s="116"/>
      <c r="F55" s="117"/>
      <c r="G55" s="118"/>
      <c r="H55" s="100"/>
      <c r="I55" s="100"/>
    </row>
    <row r="56" spans="1:9" s="103" customFormat="1" x14ac:dyDescent="0.2">
      <c r="A56" s="100"/>
      <c r="B56" s="112">
        <v>43</v>
      </c>
      <c r="C56" s="113" t="s">
        <v>106</v>
      </c>
      <c r="D56" s="7">
        <f>SUM(D38:D53)</f>
        <v>0</v>
      </c>
      <c r="E56" s="6">
        <f>SUM(E38:E53)</f>
        <v>0</v>
      </c>
      <c r="F56" s="5">
        <f>SUM(F38:F53)</f>
        <v>0</v>
      </c>
      <c r="G56" s="4">
        <f>SUM(D56:F56)</f>
        <v>0</v>
      </c>
      <c r="H56" s="112">
        <v>43</v>
      </c>
    </row>
    <row r="57" spans="1:9" s="103" customFormat="1" x14ac:dyDescent="0.2">
      <c r="A57" s="106" t="s">
        <v>3</v>
      </c>
      <c r="B57" s="100"/>
      <c r="C57" s="100"/>
      <c r="D57" s="115"/>
      <c r="E57" s="116"/>
      <c r="F57" s="117"/>
      <c r="G57" s="118"/>
      <c r="H57" s="100"/>
    </row>
    <row r="58" spans="1:9" s="103" customFormat="1" x14ac:dyDescent="0.2">
      <c r="A58" s="100"/>
      <c r="B58" s="112">
        <v>44</v>
      </c>
      <c r="C58" s="119" t="s">
        <v>107</v>
      </c>
      <c r="D58" s="7">
        <f>SUM(D36-D56)</f>
        <v>0</v>
      </c>
      <c r="E58" s="6">
        <f>SUM(E36-E56)</f>
        <v>0</v>
      </c>
      <c r="F58" s="5">
        <f>SUM(F36-F56)</f>
        <v>0</v>
      </c>
      <c r="G58" s="4">
        <f>SUM(D58:F58)</f>
        <v>0</v>
      </c>
      <c r="H58" s="112">
        <v>44</v>
      </c>
    </row>
    <row r="59" spans="1:9" s="103" customFormat="1" x14ac:dyDescent="0.2">
      <c r="B59" s="156"/>
      <c r="C59" s="157" t="s">
        <v>2</v>
      </c>
      <c r="D59" s="158"/>
      <c r="E59" s="158"/>
      <c r="F59" s="107"/>
      <c r="G59" s="108"/>
      <c r="H59" s="120"/>
    </row>
    <row r="60" spans="1:9" s="103" customFormat="1" x14ac:dyDescent="0.2">
      <c r="B60" s="156" t="s">
        <v>1</v>
      </c>
      <c r="C60" s="2"/>
      <c r="D60" s="156"/>
      <c r="E60" s="156"/>
      <c r="F60" s="107"/>
      <c r="G60" s="108"/>
      <c r="H60" s="120"/>
    </row>
    <row r="62" spans="1:9" x14ac:dyDescent="0.2">
      <c r="G62" s="3" t="s">
        <v>0</v>
      </c>
    </row>
  </sheetData>
  <mergeCells count="4">
    <mergeCell ref="C59:E59"/>
    <mergeCell ref="A1:H1"/>
    <mergeCell ref="A2:H2"/>
    <mergeCell ref="F4:G4"/>
  </mergeCells>
  <pageMargins left="0.25" right="0.23" top="0.25" bottom="0.17" header="0.5" footer="0.17"/>
  <pageSetup scale="7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D68B-97AB-49BF-9C07-729CDFD85E57}">
  <sheetPr>
    <pageSetUpPr fitToPage="1"/>
  </sheetPr>
  <dimension ref="A1:F43"/>
  <sheetViews>
    <sheetView showGridLines="0" zoomScale="140" zoomScaleNormal="140" workbookViewId="0">
      <selection sqref="A1:E1"/>
    </sheetView>
  </sheetViews>
  <sheetFormatPr defaultColWidth="9.140625" defaultRowHeight="12.75" x14ac:dyDescent="0.2"/>
  <cols>
    <col min="1" max="1" width="2" style="1" customWidth="1"/>
    <col min="2" max="2" width="3.28515625" style="1" customWidth="1"/>
    <col min="3" max="3" width="78.42578125" style="2" customWidth="1"/>
    <col min="4" max="4" width="19.42578125" style="1" customWidth="1"/>
    <col min="5" max="5" width="16.7109375" style="1" customWidth="1"/>
    <col min="6" max="16384" width="9.140625" style="1"/>
  </cols>
  <sheetData>
    <row r="1" spans="1:5" s="19" customFormat="1" ht="15.75" customHeight="1" x14ac:dyDescent="0.2">
      <c r="A1" s="159" t="s">
        <v>266</v>
      </c>
      <c r="B1" s="159"/>
      <c r="C1" s="159"/>
      <c r="D1" s="159"/>
      <c r="E1" s="159"/>
    </row>
    <row r="2" spans="1:5" s="16" customFormat="1" x14ac:dyDescent="0.2">
      <c r="A2" s="160" t="s">
        <v>104</v>
      </c>
      <c r="B2" s="160"/>
      <c r="C2" s="160"/>
      <c r="D2" s="160"/>
      <c r="E2" s="160"/>
    </row>
    <row r="3" spans="1:5" s="16" customFormat="1" ht="12" x14ac:dyDescent="0.2">
      <c r="B3" s="29"/>
      <c r="C3" s="18" t="s">
        <v>103</v>
      </c>
      <c r="E3" s="28" t="s">
        <v>102</v>
      </c>
    </row>
    <row r="4" spans="1:5" s="13" customFormat="1" ht="24" customHeight="1" x14ac:dyDescent="0.2">
      <c r="B4" s="27"/>
      <c r="C4" s="26" t="s">
        <v>101</v>
      </c>
      <c r="D4" s="16"/>
      <c r="E4" s="16"/>
    </row>
    <row r="5" spans="1:5" s="13" customFormat="1" ht="12.75" customHeight="1" x14ac:dyDescent="0.2">
      <c r="A5" s="121" t="s">
        <v>100</v>
      </c>
      <c r="B5" s="122"/>
      <c r="C5" s="122"/>
      <c r="D5" s="123"/>
      <c r="E5" s="124"/>
    </row>
    <row r="6" spans="1:5" s="13" customFormat="1" ht="12.75" customHeight="1" x14ac:dyDescent="0.2">
      <c r="A6" s="123"/>
      <c r="B6" s="162"/>
      <c r="C6" s="163"/>
      <c r="D6" s="125" t="s">
        <v>52</v>
      </c>
      <c r="E6" s="125" t="s">
        <v>99</v>
      </c>
    </row>
    <row r="7" spans="1:5" s="13" customFormat="1" ht="12.75" customHeight="1" x14ac:dyDescent="0.2">
      <c r="A7" s="123"/>
      <c r="B7" s="24">
        <v>1</v>
      </c>
      <c r="C7" s="25" t="s">
        <v>98</v>
      </c>
      <c r="D7" s="126"/>
      <c r="E7" s="126"/>
    </row>
    <row r="8" spans="1:5" s="13" customFormat="1" ht="12.75" customHeight="1" x14ac:dyDescent="0.2">
      <c r="A8" s="123"/>
      <c r="B8" s="24">
        <v>2</v>
      </c>
      <c r="C8" s="25" t="s">
        <v>97</v>
      </c>
      <c r="D8" s="126"/>
      <c r="E8" s="126"/>
    </row>
    <row r="9" spans="1:5" s="13" customFormat="1" ht="12.75" customHeight="1" x14ac:dyDescent="0.2">
      <c r="A9" s="123"/>
      <c r="B9" s="24">
        <v>3</v>
      </c>
      <c r="C9" s="25" t="s">
        <v>96</v>
      </c>
      <c r="D9" s="126"/>
      <c r="E9" s="126"/>
    </row>
    <row r="10" spans="1:5" s="13" customFormat="1" ht="12.75" customHeight="1" x14ac:dyDescent="0.2">
      <c r="A10" s="123"/>
      <c r="B10" s="24">
        <v>4</v>
      </c>
      <c r="C10" s="25" t="s">
        <v>95</v>
      </c>
      <c r="D10" s="126"/>
      <c r="E10" s="126"/>
    </row>
    <row r="11" spans="1:5" s="13" customFormat="1" ht="12.75" customHeight="1" x14ac:dyDescent="0.2">
      <c r="A11" s="123"/>
      <c r="B11" s="24">
        <v>5</v>
      </c>
      <c r="C11" s="23" t="s">
        <v>94</v>
      </c>
      <c r="D11" s="126"/>
      <c r="E11" s="126"/>
    </row>
    <row r="12" spans="1:5" s="13" customFormat="1" ht="12.75" customHeight="1" x14ac:dyDescent="0.2">
      <c r="A12" s="123"/>
      <c r="B12" s="24">
        <v>6</v>
      </c>
      <c r="C12" s="23" t="s">
        <v>93</v>
      </c>
      <c r="D12" s="126"/>
      <c r="E12" s="126"/>
    </row>
    <row r="13" spans="1:5" s="13" customFormat="1" ht="12.75" customHeight="1" x14ac:dyDescent="0.2">
      <c r="A13" s="123"/>
      <c r="B13" s="104">
        <v>7</v>
      </c>
      <c r="C13" s="127" t="s">
        <v>92</v>
      </c>
      <c r="D13" s="128">
        <f>D7+D8+D9-D10+D11+D12</f>
        <v>0</v>
      </c>
      <c r="E13" s="128">
        <f>E7+E8+E9-E10+E11+E12</f>
        <v>0</v>
      </c>
    </row>
    <row r="14" spans="1:5" s="13" customFormat="1" ht="12.75" customHeight="1" x14ac:dyDescent="0.2">
      <c r="A14" s="129" t="s">
        <v>91</v>
      </c>
      <c r="B14" s="129"/>
      <c r="C14" s="129"/>
      <c r="D14" s="130" t="s">
        <v>52</v>
      </c>
    </row>
    <row r="15" spans="1:5" s="13" customFormat="1" ht="12.75" customHeight="1" x14ac:dyDescent="0.2">
      <c r="A15" s="123"/>
      <c r="B15" s="112">
        <v>8</v>
      </c>
      <c r="C15" s="131" t="s">
        <v>90</v>
      </c>
      <c r="D15" s="126"/>
      <c r="E15" s="132"/>
    </row>
    <row r="16" spans="1:5" s="13" customFormat="1" ht="12.75" customHeight="1" x14ac:dyDescent="0.2">
      <c r="A16" s="123"/>
      <c r="B16" s="112">
        <v>9</v>
      </c>
      <c r="C16" s="133" t="s">
        <v>89</v>
      </c>
      <c r="D16" s="126"/>
      <c r="E16" s="132"/>
    </row>
    <row r="17" spans="1:5" s="13" customFormat="1" ht="12.75" customHeight="1" x14ac:dyDescent="0.2">
      <c r="A17" s="123"/>
      <c r="B17" s="112">
        <v>10</v>
      </c>
      <c r="C17" s="133" t="s">
        <v>88</v>
      </c>
      <c r="D17" s="126"/>
      <c r="E17" s="132"/>
    </row>
    <row r="18" spans="1:5" s="13" customFormat="1" ht="12.75" customHeight="1" x14ac:dyDescent="0.2">
      <c r="A18" s="123"/>
      <c r="B18" s="134"/>
      <c r="C18" s="164" t="s">
        <v>87</v>
      </c>
      <c r="D18" s="164"/>
      <c r="E18" s="132"/>
    </row>
    <row r="19" spans="1:5" s="13" customFormat="1" ht="12.75" customHeight="1" x14ac:dyDescent="0.2">
      <c r="A19" s="129" t="s">
        <v>86</v>
      </c>
      <c r="B19" s="129"/>
      <c r="C19" s="129"/>
      <c r="D19" s="135"/>
      <c r="E19" s="124"/>
    </row>
    <row r="20" spans="1:5" s="13" customFormat="1" ht="12.75" customHeight="1" x14ac:dyDescent="0.2">
      <c r="A20" s="123"/>
      <c r="B20" s="112">
        <v>11</v>
      </c>
      <c r="C20" s="136" t="s">
        <v>85</v>
      </c>
      <c r="D20" s="126"/>
      <c r="E20" s="137"/>
    </row>
    <row r="21" spans="1:5" s="13" customFormat="1" ht="12.75" customHeight="1" x14ac:dyDescent="0.2">
      <c r="A21" s="123"/>
      <c r="B21" s="112">
        <v>12</v>
      </c>
      <c r="C21" s="136" t="s">
        <v>84</v>
      </c>
      <c r="D21" s="126"/>
      <c r="E21" s="137"/>
    </row>
    <row r="22" spans="1:5" s="13" customFormat="1" ht="12.75" customHeight="1" x14ac:dyDescent="0.2">
      <c r="A22" s="96"/>
      <c r="B22" s="97"/>
      <c r="C22" s="94"/>
      <c r="D22" s="16"/>
      <c r="E22" s="16"/>
    </row>
    <row r="23" spans="1:5" s="13" customFormat="1" x14ac:dyDescent="0.2">
      <c r="A23" s="96"/>
      <c r="B23" s="97"/>
      <c r="C23" s="138"/>
      <c r="D23" s="22" t="s">
        <v>83</v>
      </c>
      <c r="E23" s="22" t="s">
        <v>82</v>
      </c>
    </row>
    <row r="24" spans="1:5" s="13" customFormat="1" x14ac:dyDescent="0.2">
      <c r="A24" s="96"/>
      <c r="B24" s="97"/>
      <c r="C24" s="138"/>
      <c r="D24" s="21" t="s">
        <v>81</v>
      </c>
      <c r="E24" s="21" t="s">
        <v>80</v>
      </c>
    </row>
    <row r="25" spans="1:5" s="103" customFormat="1" x14ac:dyDescent="0.2">
      <c r="A25" s="139" t="s">
        <v>77</v>
      </c>
      <c r="B25" s="100"/>
      <c r="C25" s="101"/>
      <c r="D25" s="20" t="s">
        <v>79</v>
      </c>
      <c r="E25" s="20" t="s">
        <v>78</v>
      </c>
    </row>
    <row r="26" spans="1:5" s="103" customFormat="1" x14ac:dyDescent="0.2">
      <c r="A26" s="100"/>
      <c r="B26" s="104">
        <v>13</v>
      </c>
      <c r="C26" s="105" t="s">
        <v>77</v>
      </c>
      <c r="D26" s="11"/>
      <c r="E26" s="10"/>
    </row>
    <row r="27" spans="1:5" s="103" customFormat="1" x14ac:dyDescent="0.2">
      <c r="A27" s="140" t="s">
        <v>76</v>
      </c>
      <c r="B27" s="100"/>
      <c r="C27" s="101"/>
      <c r="D27" s="107"/>
      <c r="E27" s="107"/>
    </row>
    <row r="28" spans="1:5" s="103" customFormat="1" x14ac:dyDescent="0.2">
      <c r="A28" s="100"/>
      <c r="B28" s="104">
        <v>14</v>
      </c>
      <c r="C28" s="105" t="s">
        <v>75</v>
      </c>
      <c r="D28" s="11"/>
      <c r="E28" s="10"/>
    </row>
    <row r="29" spans="1:5" s="103" customFormat="1" x14ac:dyDescent="0.2">
      <c r="A29" s="100"/>
      <c r="B29" s="104">
        <v>15</v>
      </c>
      <c r="C29" s="105" t="s">
        <v>74</v>
      </c>
      <c r="D29" s="11"/>
      <c r="E29" s="10"/>
    </row>
    <row r="30" spans="1:5" s="103" customFormat="1" x14ac:dyDescent="0.2">
      <c r="A30" s="100"/>
      <c r="B30" s="104">
        <v>16</v>
      </c>
      <c r="C30" s="109" t="s">
        <v>73</v>
      </c>
      <c r="D30" s="11"/>
      <c r="E30" s="10"/>
    </row>
    <row r="31" spans="1:5" s="103" customFormat="1" x14ac:dyDescent="0.2">
      <c r="A31" s="100"/>
      <c r="B31" s="104">
        <v>17</v>
      </c>
      <c r="C31" s="105" t="s">
        <v>72</v>
      </c>
      <c r="D31" s="11"/>
      <c r="E31" s="10"/>
    </row>
    <row r="32" spans="1:5" s="103" customFormat="1" x14ac:dyDescent="0.2">
      <c r="A32" s="100"/>
      <c r="B32" s="104">
        <v>18</v>
      </c>
      <c r="C32" s="105" t="s">
        <v>71</v>
      </c>
      <c r="D32" s="11"/>
      <c r="E32" s="10"/>
    </row>
    <row r="33" spans="1:6" s="103" customFormat="1" x14ac:dyDescent="0.2">
      <c r="A33" s="100"/>
      <c r="B33" s="104">
        <v>19</v>
      </c>
      <c r="C33" s="105" t="s">
        <v>70</v>
      </c>
      <c r="D33" s="11"/>
      <c r="E33" s="10"/>
    </row>
    <row r="34" spans="1:6" s="103" customFormat="1" x14ac:dyDescent="0.2">
      <c r="A34" s="100"/>
      <c r="B34" s="104">
        <v>20</v>
      </c>
      <c r="C34" s="113" t="s">
        <v>69</v>
      </c>
      <c r="D34" s="11"/>
      <c r="E34" s="10"/>
    </row>
    <row r="35" spans="1:6" s="103" customFormat="1" x14ac:dyDescent="0.2">
      <c r="A35" s="100"/>
      <c r="B35" s="104">
        <v>21</v>
      </c>
      <c r="C35" s="113" t="s">
        <v>68</v>
      </c>
      <c r="D35" s="11"/>
      <c r="E35" s="10"/>
    </row>
    <row r="36" spans="1:6" s="103" customFormat="1" x14ac:dyDescent="0.2">
      <c r="A36" s="100"/>
      <c r="B36" s="104">
        <v>22</v>
      </c>
      <c r="C36" s="113" t="s">
        <v>67</v>
      </c>
      <c r="D36" s="11"/>
      <c r="E36" s="10"/>
    </row>
    <row r="37" spans="1:6" s="103" customFormat="1" x14ac:dyDescent="0.2">
      <c r="A37" s="100"/>
      <c r="B37" s="104">
        <v>23</v>
      </c>
      <c r="C37" s="105" t="s">
        <v>66</v>
      </c>
      <c r="D37" s="11"/>
      <c r="E37" s="10"/>
    </row>
    <row r="38" spans="1:6" s="103" customFormat="1" x14ac:dyDescent="0.2">
      <c r="A38" s="140" t="s">
        <v>65</v>
      </c>
      <c r="B38" s="100"/>
      <c r="C38" s="101"/>
      <c r="D38" s="107"/>
      <c r="E38" s="107"/>
      <c r="F38" s="100"/>
    </row>
    <row r="39" spans="1:6" s="103" customFormat="1" x14ac:dyDescent="0.2">
      <c r="A39" s="100"/>
      <c r="B39" s="104">
        <v>24</v>
      </c>
      <c r="C39" s="105" t="s">
        <v>10</v>
      </c>
      <c r="D39" s="11"/>
      <c r="E39" s="10"/>
    </row>
    <row r="40" spans="1:6" s="103" customFormat="1" x14ac:dyDescent="0.2">
      <c r="A40" s="100"/>
      <c r="B40" s="104">
        <v>25</v>
      </c>
      <c r="C40" s="105" t="s">
        <v>9</v>
      </c>
      <c r="D40" s="11"/>
      <c r="E40" s="10"/>
    </row>
    <row r="41" spans="1:6" s="103" customFormat="1" x14ac:dyDescent="0.2">
      <c r="A41" s="100"/>
      <c r="B41" s="104">
        <v>26</v>
      </c>
      <c r="C41" s="105" t="s">
        <v>8</v>
      </c>
      <c r="D41" s="11"/>
      <c r="E41" s="10"/>
    </row>
    <row r="42" spans="1:6" s="103" customFormat="1" x14ac:dyDescent="0.2">
      <c r="B42" s="1"/>
      <c r="C42" s="157" t="s">
        <v>2</v>
      </c>
      <c r="D42" s="158"/>
      <c r="E42" s="158"/>
    </row>
    <row r="43" spans="1:6" s="103" customFormat="1" x14ac:dyDescent="0.2">
      <c r="B43" s="1"/>
      <c r="C43" s="2"/>
      <c r="D43" s="1"/>
      <c r="E43" s="1"/>
    </row>
  </sheetData>
  <mergeCells count="5">
    <mergeCell ref="A1:E1"/>
    <mergeCell ref="A2:E2"/>
    <mergeCell ref="B6:C6"/>
    <mergeCell ref="C18:D18"/>
    <mergeCell ref="C42:E42"/>
  </mergeCells>
  <pageMargins left="0.61" right="0.2" top="0.43" bottom="0.52" header="0.5" footer="0.5"/>
  <pageSetup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F18AC-FB7F-4997-8AC0-65169C43349D}">
  <sheetPr>
    <pageSetUpPr fitToPage="1"/>
  </sheetPr>
  <dimension ref="A1:P51"/>
  <sheetViews>
    <sheetView showGridLines="0" tabSelected="1" zoomScaleNormal="100" workbookViewId="0">
      <selection activeCell="F43" sqref="F43"/>
    </sheetView>
  </sheetViews>
  <sheetFormatPr defaultColWidth="9.140625" defaultRowHeight="12.75" x14ac:dyDescent="0.2"/>
  <cols>
    <col min="1" max="1" width="7.7109375" style="1" customWidth="1"/>
    <col min="2" max="2" width="1.85546875" style="1" customWidth="1"/>
    <col min="3" max="3" width="3" style="1" customWidth="1"/>
    <col min="4" max="4" width="18.5703125" style="1" bestFit="1" customWidth="1"/>
    <col min="5" max="5" width="14.42578125" style="1" customWidth="1"/>
    <col min="6" max="6" width="52.42578125" style="1" bestFit="1" customWidth="1"/>
    <col min="7" max="7" width="13.42578125" style="1" customWidth="1"/>
    <col min="8" max="8" width="19" style="1" customWidth="1"/>
    <col min="9" max="9" width="14.42578125" style="1" customWidth="1"/>
    <col min="10" max="10" width="17.42578125" style="1" customWidth="1"/>
    <col min="11" max="11" width="3" style="1" customWidth="1"/>
    <col min="12" max="16384" width="9.140625" style="1"/>
  </cols>
  <sheetData>
    <row r="1" spans="1:16" x14ac:dyDescent="0.2">
      <c r="B1" s="89"/>
      <c r="D1" s="160" t="s">
        <v>267</v>
      </c>
      <c r="E1" s="160"/>
      <c r="F1" s="160"/>
      <c r="G1" s="160"/>
      <c r="H1" s="160"/>
      <c r="I1" s="166" t="s">
        <v>257</v>
      </c>
      <c r="J1" s="166"/>
      <c r="K1" s="166"/>
    </row>
    <row r="2" spans="1:16" ht="12" customHeight="1" x14ac:dyDescent="0.2">
      <c r="B2" s="89"/>
      <c r="D2" s="167" t="s">
        <v>256</v>
      </c>
      <c r="E2" s="167"/>
      <c r="F2" s="167"/>
      <c r="G2" s="167"/>
      <c r="H2" s="167"/>
      <c r="I2" s="167"/>
      <c r="J2" s="167"/>
      <c r="K2" s="167"/>
    </row>
    <row r="3" spans="1:16" ht="12" customHeight="1" x14ac:dyDescent="0.2">
      <c r="B3" s="89"/>
      <c r="C3" s="90"/>
      <c r="D3" s="91"/>
      <c r="E3" s="90"/>
      <c r="F3" s="13"/>
      <c r="G3" s="13"/>
    </row>
    <row r="4" spans="1:16" x14ac:dyDescent="0.2">
      <c r="A4" s="89"/>
      <c r="B4" s="88"/>
      <c r="C4" s="90"/>
      <c r="D4" s="91"/>
      <c r="E4" s="90"/>
      <c r="F4" s="13"/>
      <c r="G4" s="13"/>
    </row>
    <row r="5" spans="1:16" ht="12" customHeight="1" x14ac:dyDescent="0.2">
      <c r="A5" s="89"/>
      <c r="B5" s="88"/>
      <c r="C5" s="87"/>
      <c r="D5" s="86"/>
      <c r="E5" s="85"/>
      <c r="F5" s="84"/>
      <c r="G5" s="168" t="s">
        <v>81</v>
      </c>
      <c r="H5" s="168"/>
      <c r="I5" s="168" t="s">
        <v>80</v>
      </c>
      <c r="J5" s="168"/>
      <c r="K5" s="83"/>
    </row>
    <row r="6" spans="1:16" s="82" customFormat="1" ht="22.5" x14ac:dyDescent="0.2">
      <c r="C6" s="169" t="s">
        <v>255</v>
      </c>
      <c r="D6" s="170"/>
      <c r="E6" s="141" t="s">
        <v>254</v>
      </c>
      <c r="F6" s="142" t="s">
        <v>253</v>
      </c>
      <c r="G6" s="143" t="s">
        <v>252</v>
      </c>
      <c r="H6" s="144" t="s">
        <v>251</v>
      </c>
      <c r="I6" s="143" t="s">
        <v>252</v>
      </c>
      <c r="J6" s="144" t="s">
        <v>251</v>
      </c>
      <c r="K6" s="145"/>
      <c r="L6" s="123"/>
      <c r="P6" s="82" t="s">
        <v>250</v>
      </c>
    </row>
    <row r="7" spans="1:16" s="82" customFormat="1" x14ac:dyDescent="0.2">
      <c r="C7" s="146">
        <v>1</v>
      </c>
      <c r="D7" s="147" t="s">
        <v>249</v>
      </c>
      <c r="E7" s="148" t="s">
        <v>176</v>
      </c>
      <c r="F7" s="149" t="s">
        <v>248</v>
      </c>
      <c r="G7" s="150"/>
      <c r="H7" s="150"/>
      <c r="I7" s="150"/>
      <c r="J7" s="150"/>
      <c r="K7" s="151">
        <v>1</v>
      </c>
      <c r="L7" s="123"/>
    </row>
    <row r="8" spans="1:16" s="82" customFormat="1" x14ac:dyDescent="0.2">
      <c r="C8" s="146">
        <v>2</v>
      </c>
      <c r="D8" s="147" t="s">
        <v>247</v>
      </c>
      <c r="E8" s="148" t="s">
        <v>176</v>
      </c>
      <c r="F8" s="105" t="s">
        <v>246</v>
      </c>
      <c r="G8" s="150"/>
      <c r="H8" s="150"/>
      <c r="I8" s="150"/>
      <c r="J8" s="150"/>
      <c r="K8" s="151">
        <v>2</v>
      </c>
      <c r="L8" s="123"/>
    </row>
    <row r="9" spans="1:16" s="82" customFormat="1" x14ac:dyDescent="0.2">
      <c r="C9" s="146">
        <f t="shared" ref="C9:C24" si="0">C8+1</f>
        <v>3</v>
      </c>
      <c r="D9" s="147" t="s">
        <v>179</v>
      </c>
      <c r="E9" s="148" t="s">
        <v>176</v>
      </c>
      <c r="F9" s="152" t="s">
        <v>245</v>
      </c>
      <c r="G9" s="150"/>
      <c r="H9" s="150"/>
      <c r="I9" s="150"/>
      <c r="J9" s="150"/>
      <c r="K9" s="151">
        <f t="shared" ref="K9:K24" si="1">K8+1</f>
        <v>3</v>
      </c>
      <c r="L9" s="123"/>
    </row>
    <row r="10" spans="1:16" s="82" customFormat="1" x14ac:dyDescent="0.2">
      <c r="C10" s="146">
        <f t="shared" si="0"/>
        <v>4</v>
      </c>
      <c r="D10" s="147" t="s">
        <v>244</v>
      </c>
      <c r="E10" s="148" t="s">
        <v>176</v>
      </c>
      <c r="F10" s="152" t="s">
        <v>243</v>
      </c>
      <c r="G10" s="150"/>
      <c r="H10" s="150"/>
      <c r="I10" s="150"/>
      <c r="J10" s="150"/>
      <c r="K10" s="151">
        <f t="shared" si="1"/>
        <v>4</v>
      </c>
      <c r="L10" s="123"/>
    </row>
    <row r="11" spans="1:16" s="82" customFormat="1" x14ac:dyDescent="0.2">
      <c r="C11" s="146">
        <f t="shared" si="0"/>
        <v>5</v>
      </c>
      <c r="D11" s="147" t="s">
        <v>242</v>
      </c>
      <c r="E11" s="148" t="s">
        <v>176</v>
      </c>
      <c r="F11" s="152" t="s">
        <v>241</v>
      </c>
      <c r="G11" s="150"/>
      <c r="H11" s="150"/>
      <c r="I11" s="150"/>
      <c r="J11" s="150"/>
      <c r="K11" s="151">
        <f t="shared" si="1"/>
        <v>5</v>
      </c>
      <c r="L11" s="123"/>
    </row>
    <row r="12" spans="1:16" s="82" customFormat="1" x14ac:dyDescent="0.2">
      <c r="C12" s="146">
        <f t="shared" si="0"/>
        <v>6</v>
      </c>
      <c r="D12" s="147" t="s">
        <v>240</v>
      </c>
      <c r="E12" s="148" t="s">
        <v>176</v>
      </c>
      <c r="F12" s="152" t="s">
        <v>239</v>
      </c>
      <c r="G12" s="150"/>
      <c r="H12" s="150"/>
      <c r="I12" s="150"/>
      <c r="J12" s="150"/>
      <c r="K12" s="151">
        <f t="shared" si="1"/>
        <v>6</v>
      </c>
      <c r="L12" s="123"/>
    </row>
    <row r="13" spans="1:16" s="82" customFormat="1" ht="22.5" x14ac:dyDescent="0.2">
      <c r="C13" s="146">
        <f t="shared" si="0"/>
        <v>7</v>
      </c>
      <c r="D13" s="147" t="s">
        <v>238</v>
      </c>
      <c r="E13" s="148" t="s">
        <v>176</v>
      </c>
      <c r="F13" s="152" t="s">
        <v>237</v>
      </c>
      <c r="G13" s="150"/>
      <c r="H13" s="150"/>
      <c r="I13" s="150"/>
      <c r="J13" s="150"/>
      <c r="K13" s="151">
        <f t="shared" si="1"/>
        <v>7</v>
      </c>
      <c r="L13" s="123"/>
    </row>
    <row r="14" spans="1:16" s="82" customFormat="1" x14ac:dyDescent="0.2">
      <c r="C14" s="146">
        <f t="shared" si="0"/>
        <v>8</v>
      </c>
      <c r="D14" s="147" t="s">
        <v>236</v>
      </c>
      <c r="E14" s="148" t="s">
        <v>55</v>
      </c>
      <c r="F14" s="149" t="s">
        <v>235</v>
      </c>
      <c r="G14" s="150"/>
      <c r="H14" s="150" t="s">
        <v>0</v>
      </c>
      <c r="I14" s="150"/>
      <c r="J14" s="150"/>
      <c r="K14" s="151">
        <f t="shared" si="1"/>
        <v>8</v>
      </c>
      <c r="L14" s="123"/>
    </row>
    <row r="15" spans="1:16" s="82" customFormat="1" x14ac:dyDescent="0.2">
      <c r="C15" s="146">
        <f t="shared" si="0"/>
        <v>9</v>
      </c>
      <c r="D15" s="147" t="s">
        <v>234</v>
      </c>
      <c r="E15" s="148" t="s">
        <v>187</v>
      </c>
      <c r="F15" s="149" t="s">
        <v>233</v>
      </c>
      <c r="G15" s="150"/>
      <c r="H15" s="150"/>
      <c r="I15" s="150"/>
      <c r="J15" s="150"/>
      <c r="K15" s="151">
        <f t="shared" si="1"/>
        <v>9</v>
      </c>
      <c r="L15" s="123"/>
    </row>
    <row r="16" spans="1:16" s="82" customFormat="1" x14ac:dyDescent="0.2">
      <c r="C16" s="146">
        <f t="shared" si="0"/>
        <v>10</v>
      </c>
      <c r="D16" s="153" t="s">
        <v>232</v>
      </c>
      <c r="E16" s="148" t="s">
        <v>176</v>
      </c>
      <c r="F16" s="152" t="s">
        <v>231</v>
      </c>
      <c r="G16" s="150"/>
      <c r="H16" s="150"/>
      <c r="I16" s="150"/>
      <c r="J16" s="150"/>
      <c r="K16" s="151">
        <f t="shared" si="1"/>
        <v>10</v>
      </c>
      <c r="L16" s="123"/>
    </row>
    <row r="17" spans="3:12" s="82" customFormat="1" ht="15" customHeight="1" x14ac:dyDescent="0.2">
      <c r="C17" s="146">
        <f t="shared" si="0"/>
        <v>11</v>
      </c>
      <c r="D17" s="153" t="s">
        <v>230</v>
      </c>
      <c r="E17" s="148" t="s">
        <v>187</v>
      </c>
      <c r="F17" s="152" t="s">
        <v>229</v>
      </c>
      <c r="G17" s="150"/>
      <c r="H17" s="150"/>
      <c r="I17" s="150"/>
      <c r="J17" s="150"/>
      <c r="K17" s="151">
        <f t="shared" si="1"/>
        <v>11</v>
      </c>
      <c r="L17" s="123"/>
    </row>
    <row r="18" spans="3:12" s="82" customFormat="1" x14ac:dyDescent="0.2">
      <c r="C18" s="146">
        <f t="shared" si="0"/>
        <v>12</v>
      </c>
      <c r="D18" s="147" t="s">
        <v>228</v>
      </c>
      <c r="E18" s="148" t="s">
        <v>187</v>
      </c>
      <c r="F18" s="152" t="s">
        <v>227</v>
      </c>
      <c r="G18" s="150"/>
      <c r="H18" s="150"/>
      <c r="I18" s="150"/>
      <c r="J18" s="150"/>
      <c r="K18" s="151">
        <f t="shared" si="1"/>
        <v>12</v>
      </c>
      <c r="L18" s="123"/>
    </row>
    <row r="19" spans="3:12" x14ac:dyDescent="0.2">
      <c r="C19" s="146">
        <f t="shared" si="0"/>
        <v>13</v>
      </c>
      <c r="D19" s="147" t="s">
        <v>226</v>
      </c>
      <c r="E19" s="148" t="s">
        <v>176</v>
      </c>
      <c r="F19" s="152" t="s">
        <v>225</v>
      </c>
      <c r="G19" s="150"/>
      <c r="H19" s="150"/>
      <c r="I19" s="150"/>
      <c r="J19" s="150"/>
      <c r="K19" s="151">
        <f t="shared" si="1"/>
        <v>13</v>
      </c>
      <c r="L19"/>
    </row>
    <row r="20" spans="3:12" x14ac:dyDescent="0.2">
      <c r="C20" s="146">
        <f t="shared" si="0"/>
        <v>14</v>
      </c>
      <c r="D20" s="147" t="s">
        <v>258</v>
      </c>
      <c r="E20" s="148" t="s">
        <v>187</v>
      </c>
      <c r="F20" s="152" t="s">
        <v>224</v>
      </c>
      <c r="G20" s="150"/>
      <c r="H20" s="150"/>
      <c r="I20" s="150"/>
      <c r="J20" s="150"/>
      <c r="K20" s="151">
        <f t="shared" si="1"/>
        <v>14</v>
      </c>
      <c r="L20"/>
    </row>
    <row r="21" spans="3:12" x14ac:dyDescent="0.2">
      <c r="C21" s="146">
        <f t="shared" si="0"/>
        <v>15</v>
      </c>
      <c r="D21" s="153" t="s">
        <v>223</v>
      </c>
      <c r="E21" s="148" t="s">
        <v>187</v>
      </c>
      <c r="F21" s="152" t="s">
        <v>222</v>
      </c>
      <c r="G21" s="150"/>
      <c r="H21" s="150"/>
      <c r="I21" s="150"/>
      <c r="J21" s="150"/>
      <c r="K21" s="151">
        <f t="shared" si="1"/>
        <v>15</v>
      </c>
      <c r="L21"/>
    </row>
    <row r="22" spans="3:12" x14ac:dyDescent="0.2">
      <c r="C22" s="146">
        <f t="shared" si="0"/>
        <v>16</v>
      </c>
      <c r="D22" s="153" t="s">
        <v>221</v>
      </c>
      <c r="E22" s="148" t="s">
        <v>187</v>
      </c>
      <c r="F22" s="152" t="s">
        <v>220</v>
      </c>
      <c r="G22" s="150"/>
      <c r="H22" s="150"/>
      <c r="I22" s="150"/>
      <c r="J22" s="150"/>
      <c r="K22" s="151">
        <f t="shared" si="1"/>
        <v>16</v>
      </c>
      <c r="L22"/>
    </row>
    <row r="23" spans="3:12" x14ac:dyDescent="0.2">
      <c r="C23" s="146">
        <f t="shared" si="0"/>
        <v>17</v>
      </c>
      <c r="D23" s="147" t="s">
        <v>219</v>
      </c>
      <c r="E23" s="148" t="s">
        <v>176</v>
      </c>
      <c r="F23" s="152" t="s">
        <v>218</v>
      </c>
      <c r="G23" s="150"/>
      <c r="H23" s="150"/>
      <c r="I23" s="150"/>
      <c r="J23" s="150"/>
      <c r="K23" s="151">
        <f t="shared" si="1"/>
        <v>17</v>
      </c>
      <c r="L23"/>
    </row>
    <row r="24" spans="3:12" x14ac:dyDescent="0.2">
      <c r="C24" s="146">
        <f t="shared" si="0"/>
        <v>18</v>
      </c>
      <c r="D24" s="147" t="s">
        <v>217</v>
      </c>
      <c r="E24" s="148" t="s">
        <v>176</v>
      </c>
      <c r="F24" s="152" t="s">
        <v>216</v>
      </c>
      <c r="G24" s="150"/>
      <c r="H24" s="150"/>
      <c r="I24" s="150"/>
      <c r="J24" s="150"/>
      <c r="K24" s="151">
        <f t="shared" si="1"/>
        <v>18</v>
      </c>
      <c r="L24"/>
    </row>
    <row r="25" spans="3:12" x14ac:dyDescent="0.2">
      <c r="C25" s="146">
        <v>19</v>
      </c>
      <c r="D25" s="147" t="s">
        <v>215</v>
      </c>
      <c r="E25" s="148" t="s">
        <v>187</v>
      </c>
      <c r="F25" s="152" t="s">
        <v>214</v>
      </c>
      <c r="G25" s="150"/>
      <c r="H25" s="150"/>
      <c r="I25" s="150"/>
      <c r="J25" s="150"/>
      <c r="K25" s="151">
        <v>19</v>
      </c>
      <c r="L25"/>
    </row>
    <row r="26" spans="3:12" x14ac:dyDescent="0.2">
      <c r="C26" s="146">
        <v>20</v>
      </c>
      <c r="D26" s="147" t="s">
        <v>213</v>
      </c>
      <c r="E26" s="148" t="s">
        <v>187</v>
      </c>
      <c r="F26" s="152" t="s">
        <v>212</v>
      </c>
      <c r="G26" s="150"/>
      <c r="H26" s="150"/>
      <c r="I26" s="150"/>
      <c r="J26" s="150"/>
      <c r="K26" s="151">
        <v>20</v>
      </c>
      <c r="L26"/>
    </row>
    <row r="27" spans="3:12" x14ac:dyDescent="0.2">
      <c r="C27" s="146">
        <v>21</v>
      </c>
      <c r="D27" s="153" t="s">
        <v>211</v>
      </c>
      <c r="E27" s="148" t="s">
        <v>187</v>
      </c>
      <c r="F27" s="152" t="s">
        <v>210</v>
      </c>
      <c r="G27" s="150"/>
      <c r="H27" s="150"/>
      <c r="I27" s="150"/>
      <c r="J27" s="150"/>
      <c r="K27" s="151">
        <v>21</v>
      </c>
      <c r="L27"/>
    </row>
    <row r="28" spans="3:12" x14ac:dyDescent="0.2">
      <c r="C28" s="146">
        <v>22</v>
      </c>
      <c r="D28" s="153" t="s">
        <v>209</v>
      </c>
      <c r="E28" s="148" t="s">
        <v>187</v>
      </c>
      <c r="F28" s="152" t="s">
        <v>208</v>
      </c>
      <c r="G28" s="150"/>
      <c r="H28" s="150"/>
      <c r="I28" s="150"/>
      <c r="J28" s="150"/>
      <c r="K28" s="151">
        <v>22</v>
      </c>
      <c r="L28"/>
    </row>
    <row r="29" spans="3:12" x14ac:dyDescent="0.2">
      <c r="C29" s="146">
        <v>23</v>
      </c>
      <c r="D29" s="147" t="s">
        <v>207</v>
      </c>
      <c r="E29" s="148" t="s">
        <v>187</v>
      </c>
      <c r="F29" s="119" t="s">
        <v>206</v>
      </c>
      <c r="G29" s="150"/>
      <c r="H29" s="150"/>
      <c r="I29" s="150"/>
      <c r="J29" s="150"/>
      <c r="K29" s="151">
        <v>23</v>
      </c>
      <c r="L29"/>
    </row>
    <row r="30" spans="3:12" x14ac:dyDescent="0.2">
      <c r="C30" s="146">
        <v>24</v>
      </c>
      <c r="D30" s="147" t="s">
        <v>205</v>
      </c>
      <c r="E30" s="148" t="s">
        <v>176</v>
      </c>
      <c r="F30" s="152" t="s">
        <v>204</v>
      </c>
      <c r="G30" s="150"/>
      <c r="H30" s="150"/>
      <c r="I30" s="150"/>
      <c r="J30" s="150"/>
      <c r="K30" s="151">
        <v>24</v>
      </c>
      <c r="L30"/>
    </row>
    <row r="31" spans="3:12" x14ac:dyDescent="0.2">
      <c r="C31" s="146">
        <v>25</v>
      </c>
      <c r="D31" s="147" t="s">
        <v>203</v>
      </c>
      <c r="E31" s="148" t="s">
        <v>187</v>
      </c>
      <c r="F31" s="152" t="s">
        <v>202</v>
      </c>
      <c r="G31" s="150"/>
      <c r="H31" s="150"/>
      <c r="I31" s="150"/>
      <c r="J31" s="150"/>
      <c r="K31" s="151">
        <v>25</v>
      </c>
      <c r="L31"/>
    </row>
    <row r="32" spans="3:12" x14ac:dyDescent="0.2">
      <c r="C32" s="146">
        <v>26</v>
      </c>
      <c r="D32" s="153" t="s">
        <v>201</v>
      </c>
      <c r="E32" s="148" t="s">
        <v>176</v>
      </c>
      <c r="F32" s="152" t="s">
        <v>200</v>
      </c>
      <c r="G32" s="150"/>
      <c r="H32" s="150"/>
      <c r="I32" s="150"/>
      <c r="J32" s="150"/>
      <c r="K32" s="151">
        <v>26</v>
      </c>
      <c r="L32"/>
    </row>
    <row r="33" spans="3:12" x14ac:dyDescent="0.2">
      <c r="C33" s="146">
        <v>27</v>
      </c>
      <c r="D33" s="153" t="s">
        <v>199</v>
      </c>
      <c r="E33" s="148" t="s">
        <v>176</v>
      </c>
      <c r="F33" s="152" t="s">
        <v>198</v>
      </c>
      <c r="G33" s="150"/>
      <c r="H33" s="150"/>
      <c r="I33" s="150"/>
      <c r="J33" s="150"/>
      <c r="K33" s="151">
        <v>27</v>
      </c>
      <c r="L33"/>
    </row>
    <row r="34" spans="3:12" x14ac:dyDescent="0.2">
      <c r="C34" s="146">
        <v>28</v>
      </c>
      <c r="D34" s="147" t="s">
        <v>197</v>
      </c>
      <c r="E34" s="148" t="s">
        <v>55</v>
      </c>
      <c r="F34" s="152" t="s">
        <v>196</v>
      </c>
      <c r="G34" s="150"/>
      <c r="H34" s="150"/>
      <c r="I34" s="150"/>
      <c r="J34" s="150"/>
      <c r="K34" s="151">
        <v>28</v>
      </c>
      <c r="L34"/>
    </row>
    <row r="35" spans="3:12" x14ac:dyDescent="0.2">
      <c r="C35" s="146">
        <v>29</v>
      </c>
      <c r="D35" s="147" t="s">
        <v>195</v>
      </c>
      <c r="E35" s="148" t="s">
        <v>187</v>
      </c>
      <c r="F35" s="152" t="s">
        <v>268</v>
      </c>
      <c r="G35" s="150"/>
      <c r="H35" s="150"/>
      <c r="I35" s="150"/>
      <c r="J35" s="150"/>
      <c r="K35" s="151">
        <v>29</v>
      </c>
      <c r="L35"/>
    </row>
    <row r="36" spans="3:12" x14ac:dyDescent="0.2">
      <c r="C36" s="146">
        <v>30</v>
      </c>
      <c r="D36" s="147" t="s">
        <v>194</v>
      </c>
      <c r="E36" s="148" t="s">
        <v>187</v>
      </c>
      <c r="F36" s="152" t="s">
        <v>269</v>
      </c>
      <c r="G36" s="150"/>
      <c r="H36" s="150"/>
      <c r="I36" s="150"/>
      <c r="J36" s="150"/>
      <c r="K36" s="151">
        <v>30</v>
      </c>
      <c r="L36"/>
    </row>
    <row r="37" spans="3:12" x14ac:dyDescent="0.2">
      <c r="C37" s="146">
        <v>31</v>
      </c>
      <c r="D37" s="147" t="s">
        <v>190</v>
      </c>
      <c r="E37" s="148" t="s">
        <v>187</v>
      </c>
      <c r="F37" s="152" t="s">
        <v>193</v>
      </c>
      <c r="G37" s="150"/>
      <c r="H37" s="150"/>
      <c r="I37" s="150"/>
      <c r="J37" s="150"/>
      <c r="K37" s="151">
        <v>31</v>
      </c>
      <c r="L37"/>
    </row>
    <row r="38" spans="3:12" x14ac:dyDescent="0.2">
      <c r="C38" s="146">
        <v>32</v>
      </c>
      <c r="D38" s="153" t="s">
        <v>190</v>
      </c>
      <c r="E38" s="148" t="s">
        <v>187</v>
      </c>
      <c r="F38" s="152" t="s">
        <v>192</v>
      </c>
      <c r="G38" s="150"/>
      <c r="H38" s="150"/>
      <c r="I38" s="150"/>
      <c r="J38" s="150"/>
      <c r="K38" s="151">
        <v>32</v>
      </c>
      <c r="L38"/>
    </row>
    <row r="39" spans="3:12" x14ac:dyDescent="0.2">
      <c r="C39" s="146">
        <v>33</v>
      </c>
      <c r="D39" s="153" t="s">
        <v>190</v>
      </c>
      <c r="E39" s="148" t="s">
        <v>187</v>
      </c>
      <c r="F39" s="149" t="s">
        <v>191</v>
      </c>
      <c r="G39" s="150"/>
      <c r="H39" s="150"/>
      <c r="I39" s="150"/>
      <c r="J39" s="150"/>
      <c r="K39" s="151">
        <v>33</v>
      </c>
      <c r="L39"/>
    </row>
    <row r="40" spans="3:12" x14ac:dyDescent="0.2">
      <c r="C40" s="146">
        <v>34</v>
      </c>
      <c r="D40" s="153" t="s">
        <v>190</v>
      </c>
      <c r="E40" s="148" t="s">
        <v>187</v>
      </c>
      <c r="F40" s="149" t="s">
        <v>189</v>
      </c>
      <c r="G40" s="150"/>
      <c r="H40" s="150"/>
      <c r="I40" s="150"/>
      <c r="J40" s="150"/>
      <c r="K40" s="151">
        <v>34</v>
      </c>
      <c r="L40"/>
    </row>
    <row r="41" spans="3:12" x14ac:dyDescent="0.2">
      <c r="C41" s="146">
        <v>35</v>
      </c>
      <c r="D41" s="153" t="s">
        <v>188</v>
      </c>
      <c r="E41" s="148" t="s">
        <v>187</v>
      </c>
      <c r="F41" s="152" t="s">
        <v>186</v>
      </c>
      <c r="G41" s="150"/>
      <c r="H41" s="150"/>
      <c r="I41" s="150"/>
      <c r="J41" s="150"/>
      <c r="K41" s="151">
        <v>35</v>
      </c>
      <c r="L41"/>
    </row>
    <row r="42" spans="3:12" x14ac:dyDescent="0.2">
      <c r="C42" s="146">
        <v>36</v>
      </c>
      <c r="D42" s="153" t="s">
        <v>185</v>
      </c>
      <c r="E42" s="148" t="s">
        <v>176</v>
      </c>
      <c r="F42" s="152" t="s">
        <v>184</v>
      </c>
      <c r="G42" s="150"/>
      <c r="H42" s="150"/>
      <c r="I42" s="150"/>
      <c r="J42" s="150"/>
      <c r="K42" s="151">
        <v>36</v>
      </c>
      <c r="L42"/>
    </row>
    <row r="43" spans="3:12" x14ac:dyDescent="0.2">
      <c r="C43" s="146">
        <v>37</v>
      </c>
      <c r="D43" s="153" t="s">
        <v>183</v>
      </c>
      <c r="E43" s="148" t="s">
        <v>176</v>
      </c>
      <c r="F43" s="152" t="s">
        <v>182</v>
      </c>
      <c r="G43" s="150"/>
      <c r="H43" s="150"/>
      <c r="I43" s="150"/>
      <c r="J43" s="150"/>
      <c r="K43" s="151">
        <v>37</v>
      </c>
      <c r="L43"/>
    </row>
    <row r="44" spans="3:12" customFormat="1" x14ac:dyDescent="0.2">
      <c r="C44" s="146">
        <v>38</v>
      </c>
      <c r="D44" s="153" t="s">
        <v>181</v>
      </c>
      <c r="E44" s="148" t="s">
        <v>176</v>
      </c>
      <c r="F44" s="152" t="s">
        <v>180</v>
      </c>
      <c r="G44" s="150"/>
      <c r="H44" s="150"/>
      <c r="I44" s="150"/>
      <c r="J44" s="150"/>
      <c r="K44" s="151">
        <v>38</v>
      </c>
    </row>
    <row r="45" spans="3:12" s="3" customFormat="1" ht="12" customHeight="1" x14ac:dyDescent="0.2">
      <c r="C45" s="146">
        <v>39</v>
      </c>
      <c r="D45" s="153" t="s">
        <v>179</v>
      </c>
      <c r="E45" s="148" t="s">
        <v>176</v>
      </c>
      <c r="F45" s="149" t="s">
        <v>178</v>
      </c>
      <c r="G45" s="154"/>
      <c r="H45" s="154"/>
      <c r="I45" s="154"/>
      <c r="J45" s="154"/>
      <c r="K45" s="112">
        <v>39</v>
      </c>
      <c r="L45" s="155"/>
    </row>
    <row r="46" spans="3:12" s="3" customFormat="1" x14ac:dyDescent="0.2">
      <c r="C46" s="151">
        <v>40</v>
      </c>
      <c r="D46" s="153" t="s">
        <v>177</v>
      </c>
      <c r="E46" s="148" t="s">
        <v>176</v>
      </c>
      <c r="F46" s="152" t="s">
        <v>175</v>
      </c>
      <c r="G46" s="154"/>
      <c r="H46" s="154"/>
      <c r="I46" s="154"/>
      <c r="J46" s="154"/>
      <c r="K46" s="112">
        <v>40</v>
      </c>
      <c r="L46" s="155"/>
    </row>
    <row r="47" spans="3:12" s="3" customFormat="1" x14ac:dyDescent="0.2">
      <c r="C47" s="151">
        <v>41</v>
      </c>
      <c r="D47" s="153" t="s">
        <v>174</v>
      </c>
      <c r="E47" s="148" t="s">
        <v>55</v>
      </c>
      <c r="F47" s="152" t="s">
        <v>173</v>
      </c>
      <c r="G47" s="154"/>
      <c r="H47" s="154"/>
      <c r="I47" s="154"/>
      <c r="J47" s="154"/>
      <c r="K47" s="112">
        <v>41</v>
      </c>
      <c r="L47" s="155"/>
    </row>
    <row r="48" spans="3:12" s="3" customFormat="1" x14ac:dyDescent="0.2">
      <c r="C48" s="151">
        <v>42</v>
      </c>
      <c r="D48" s="153" t="s">
        <v>259</v>
      </c>
      <c r="E48" s="148" t="s">
        <v>187</v>
      </c>
      <c r="F48" s="152" t="s">
        <v>260</v>
      </c>
      <c r="G48" s="154"/>
      <c r="H48" s="154"/>
      <c r="I48" s="154"/>
      <c r="J48" s="154"/>
      <c r="K48" s="112">
        <v>42</v>
      </c>
      <c r="L48" s="155"/>
    </row>
    <row r="49" spans="1:12" s="3" customFormat="1" x14ac:dyDescent="0.2">
      <c r="C49" s="151">
        <v>43</v>
      </c>
      <c r="D49" s="153" t="s">
        <v>261</v>
      </c>
      <c r="E49" s="148" t="s">
        <v>176</v>
      </c>
      <c r="F49" s="152" t="s">
        <v>262</v>
      </c>
      <c r="G49" s="154"/>
      <c r="H49" s="154"/>
      <c r="I49" s="154"/>
      <c r="J49" s="154"/>
      <c r="K49" s="112">
        <v>43</v>
      </c>
      <c r="L49" s="155"/>
    </row>
    <row r="50" spans="1:12" s="3" customFormat="1" x14ac:dyDescent="0.2">
      <c r="C50" s="151">
        <v>44</v>
      </c>
      <c r="D50" s="153" t="s">
        <v>263</v>
      </c>
      <c r="E50" s="148" t="s">
        <v>187</v>
      </c>
      <c r="F50" s="152" t="s">
        <v>264</v>
      </c>
      <c r="G50" s="154"/>
      <c r="H50" s="154"/>
      <c r="I50" s="154"/>
      <c r="J50" s="154"/>
      <c r="K50" s="112">
        <v>44</v>
      </c>
      <c r="L50" s="155"/>
    </row>
    <row r="51" spans="1:12" x14ac:dyDescent="0.2">
      <c r="A51"/>
      <c r="C51" s="165" t="s">
        <v>172</v>
      </c>
      <c r="D51" s="165"/>
      <c r="E51" s="165"/>
      <c r="F51" s="165"/>
      <c r="G51" s="165"/>
      <c r="H51" s="165"/>
      <c r="I51" s="165"/>
      <c r="J51" s="165"/>
      <c r="K51" s="165"/>
      <c r="L51"/>
    </row>
  </sheetData>
  <mergeCells count="7">
    <mergeCell ref="C51:K51"/>
    <mergeCell ref="D1:H1"/>
    <mergeCell ref="I1:K1"/>
    <mergeCell ref="D2:K2"/>
    <mergeCell ref="G5:H5"/>
    <mergeCell ref="I5:J5"/>
    <mergeCell ref="C6:D6"/>
  </mergeCells>
  <pageMargins left="0.25" right="0.21" top="0.25" bottom="0.17" header="0.5" footer="0.17"/>
  <pageSetup scale="8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6"/>
  <sheetViews>
    <sheetView workbookViewId="0">
      <selection activeCell="H46" sqref="H46"/>
    </sheetView>
  </sheetViews>
  <sheetFormatPr defaultColWidth="9.140625" defaultRowHeight="12.75" x14ac:dyDescent="0.2"/>
  <cols>
    <col min="1" max="1" width="3.28515625" style="35" customWidth="1"/>
    <col min="2" max="2" width="18.28515625" style="37" customWidth="1"/>
    <col min="3" max="3" width="2.28515625" style="36" customWidth="1"/>
    <col min="4" max="4" width="19.140625" style="35" customWidth="1"/>
    <col min="5" max="5" width="3" style="35" customWidth="1"/>
    <col min="6" max="6" width="18" style="35" customWidth="1"/>
    <col min="7" max="7" width="2.7109375" style="35" customWidth="1"/>
    <col min="8" max="8" width="15.7109375" style="35" customWidth="1"/>
    <col min="9" max="9" width="2.7109375" style="35" customWidth="1"/>
    <col min="10" max="10" width="15.7109375" style="35" customWidth="1"/>
    <col min="11" max="11" width="2.7109375" style="35" customWidth="1"/>
    <col min="12" max="12" width="15.7109375" style="35" customWidth="1"/>
    <col min="13" max="13" width="2.7109375" style="35" customWidth="1"/>
    <col min="14" max="14" width="15.7109375" style="35" customWidth="1"/>
    <col min="15" max="15" width="2.7109375" style="35" customWidth="1"/>
    <col min="16" max="16384" width="9.140625" style="35"/>
  </cols>
  <sheetData>
    <row r="1" spans="1:14" x14ac:dyDescent="0.2">
      <c r="D1" s="171" t="s">
        <v>171</v>
      </c>
      <c r="E1" s="172"/>
      <c r="F1" s="172"/>
      <c r="G1" s="172"/>
      <c r="H1" s="172"/>
      <c r="I1" s="172"/>
      <c r="J1" s="172"/>
      <c r="K1" s="172"/>
      <c r="L1" s="172"/>
    </row>
    <row r="2" spans="1:14" x14ac:dyDescent="0.2">
      <c r="A2" s="173"/>
      <c r="B2" s="173"/>
      <c r="D2" s="172" t="s">
        <v>170</v>
      </c>
      <c r="E2" s="172"/>
      <c r="F2" s="172"/>
      <c r="G2" s="172"/>
      <c r="H2" s="172"/>
      <c r="I2" s="172"/>
      <c r="J2" s="172"/>
      <c r="K2" s="172"/>
      <c r="L2" s="172"/>
    </row>
    <row r="3" spans="1:14" x14ac:dyDescent="0.2">
      <c r="A3" s="173"/>
      <c r="B3" s="173"/>
    </row>
    <row r="4" spans="1:14" x14ac:dyDescent="0.2">
      <c r="A4" s="179"/>
      <c r="B4" s="179"/>
      <c r="D4" s="181" t="s">
        <v>169</v>
      </c>
      <c r="E4" s="172"/>
      <c r="F4" s="172"/>
      <c r="G4" s="172"/>
      <c r="H4" s="172"/>
      <c r="I4" s="172"/>
      <c r="J4" s="172"/>
      <c r="K4" s="172"/>
      <c r="L4" s="172"/>
    </row>
    <row r="5" spans="1:14" ht="9" customHeight="1" x14ac:dyDescent="0.2"/>
    <row r="6" spans="1:14" s="51" customFormat="1" ht="11.25" x14ac:dyDescent="0.2">
      <c r="B6" s="81"/>
      <c r="D6" s="51" t="s">
        <v>168</v>
      </c>
      <c r="F6" s="51" t="s">
        <v>167</v>
      </c>
      <c r="H6" s="51" t="s">
        <v>166</v>
      </c>
      <c r="J6" s="51" t="s">
        <v>165</v>
      </c>
      <c r="L6" s="51" t="s">
        <v>164</v>
      </c>
      <c r="N6" s="51" t="s">
        <v>163</v>
      </c>
    </row>
    <row r="7" spans="1:14" s="60" customFormat="1" ht="22.5" x14ac:dyDescent="0.2">
      <c r="B7" s="80"/>
      <c r="D7" s="60" t="s">
        <v>162</v>
      </c>
      <c r="F7" s="60" t="s">
        <v>161</v>
      </c>
      <c r="H7" s="60" t="s">
        <v>160</v>
      </c>
      <c r="J7" s="60" t="s">
        <v>159</v>
      </c>
      <c r="L7" s="60" t="s">
        <v>158</v>
      </c>
      <c r="N7" s="60" t="s">
        <v>157</v>
      </c>
    </row>
    <row r="8" spans="1:14" s="45" customFormat="1" ht="6" customHeight="1" x14ac:dyDescent="0.2">
      <c r="B8" s="37"/>
      <c r="C8" s="36"/>
    </row>
    <row r="9" spans="1:14" s="45" customFormat="1" ht="21" customHeight="1" x14ac:dyDescent="0.2">
      <c r="A9" s="36">
        <v>1</v>
      </c>
      <c r="B9" s="49" t="s">
        <v>52</v>
      </c>
      <c r="C9" s="36" t="s">
        <v>113</v>
      </c>
      <c r="D9" s="48"/>
      <c r="F9" s="48"/>
      <c r="H9" s="48"/>
      <c r="J9" s="48"/>
      <c r="L9" s="48"/>
      <c r="N9" s="48"/>
    </row>
    <row r="10" spans="1:14" s="45" customFormat="1" ht="21.75" customHeight="1" x14ac:dyDescent="0.2">
      <c r="A10" s="36">
        <v>2</v>
      </c>
      <c r="B10" s="46" t="s">
        <v>114</v>
      </c>
      <c r="C10" s="36" t="s">
        <v>113</v>
      </c>
      <c r="D10" s="44"/>
      <c r="F10" s="44"/>
      <c r="H10" s="44"/>
      <c r="J10" s="44"/>
      <c r="L10" s="44"/>
      <c r="N10" s="44"/>
    </row>
    <row r="11" spans="1:14" s="45" customFormat="1" ht="21" customHeight="1" x14ac:dyDescent="0.2">
      <c r="A11" s="36">
        <v>3</v>
      </c>
      <c r="B11" s="43" t="s">
        <v>112</v>
      </c>
      <c r="C11" s="36" t="s">
        <v>110</v>
      </c>
      <c r="D11" s="41"/>
      <c r="E11" s="42"/>
      <c r="F11" s="41"/>
      <c r="G11" s="42"/>
      <c r="H11" s="41"/>
      <c r="I11" s="42"/>
      <c r="J11" s="41"/>
      <c r="K11" s="42"/>
      <c r="L11" s="41"/>
      <c r="M11" s="42"/>
      <c r="N11" s="41"/>
    </row>
    <row r="12" spans="1:14" s="45" customFormat="1" ht="7.5" customHeight="1" x14ac:dyDescent="0.2">
      <c r="A12" s="36"/>
      <c r="B12" s="54"/>
      <c r="C12" s="36"/>
    </row>
    <row r="13" spans="1:14" s="45" customFormat="1" x14ac:dyDescent="0.2">
      <c r="A13" s="36"/>
      <c r="B13" s="54"/>
      <c r="C13" s="36"/>
      <c r="D13" s="51" t="s">
        <v>156</v>
      </c>
      <c r="E13" s="51"/>
      <c r="F13" s="51" t="s">
        <v>155</v>
      </c>
      <c r="G13" s="51"/>
      <c r="H13" s="51" t="s">
        <v>154</v>
      </c>
      <c r="I13" s="51"/>
      <c r="J13" s="51" t="s">
        <v>153</v>
      </c>
      <c r="K13" s="51"/>
      <c r="L13" s="51" t="s">
        <v>152</v>
      </c>
      <c r="M13" s="51"/>
      <c r="N13" s="51" t="s">
        <v>151</v>
      </c>
    </row>
    <row r="14" spans="1:14" s="79" customFormat="1" ht="22.5" x14ac:dyDescent="0.2">
      <c r="A14" s="61"/>
      <c r="B14" s="62"/>
      <c r="C14" s="61"/>
      <c r="D14" s="60" t="s">
        <v>150</v>
      </c>
      <c r="E14" s="60"/>
      <c r="F14" s="60" t="s">
        <v>149</v>
      </c>
      <c r="G14" s="60"/>
      <c r="H14" s="60" t="s">
        <v>148</v>
      </c>
      <c r="I14" s="60"/>
      <c r="J14" s="60" t="s">
        <v>147</v>
      </c>
      <c r="K14" s="60"/>
      <c r="L14" s="60" t="s">
        <v>146</v>
      </c>
      <c r="M14" s="60"/>
      <c r="N14" s="60" t="s">
        <v>145</v>
      </c>
    </row>
    <row r="15" spans="1:14" s="45" customFormat="1" ht="18.75" customHeight="1" x14ac:dyDescent="0.2">
      <c r="A15" s="36">
        <v>4</v>
      </c>
      <c r="B15" s="49" t="s">
        <v>52</v>
      </c>
      <c r="C15" s="36" t="s">
        <v>113</v>
      </c>
      <c r="D15" s="48"/>
      <c r="F15" s="48"/>
      <c r="H15" s="48"/>
      <c r="J15" s="48"/>
      <c r="L15" s="48"/>
      <c r="N15" s="48"/>
    </row>
    <row r="16" spans="1:14" s="45" customFormat="1" ht="21.75" customHeight="1" x14ac:dyDescent="0.2">
      <c r="A16" s="36">
        <v>5</v>
      </c>
      <c r="B16" s="46" t="s">
        <v>114</v>
      </c>
      <c r="C16" s="36" t="s">
        <v>113</v>
      </c>
      <c r="D16" s="44"/>
      <c r="F16" s="44"/>
      <c r="H16" s="44"/>
      <c r="J16" s="44"/>
      <c r="L16" s="44"/>
      <c r="N16" s="44"/>
    </row>
    <row r="17" spans="1:15" s="45" customFormat="1" ht="21" customHeight="1" x14ac:dyDescent="0.2">
      <c r="A17" s="36">
        <v>6</v>
      </c>
      <c r="B17" s="43" t="s">
        <v>112</v>
      </c>
      <c r="C17" s="36" t="s">
        <v>110</v>
      </c>
      <c r="D17" s="41"/>
      <c r="E17" s="42"/>
      <c r="F17" s="41"/>
      <c r="G17" s="42"/>
      <c r="H17" s="41"/>
      <c r="I17" s="42"/>
      <c r="J17" s="41"/>
      <c r="K17" s="42"/>
      <c r="L17" s="41"/>
      <c r="M17" s="42"/>
      <c r="N17" s="41"/>
    </row>
    <row r="18" spans="1:15" s="45" customFormat="1" ht="6.75" customHeight="1" x14ac:dyDescent="0.2">
      <c r="A18" s="36"/>
      <c r="B18" s="54"/>
      <c r="C18" s="36"/>
    </row>
    <row r="19" spans="1:15" s="45" customFormat="1" x14ac:dyDescent="0.2">
      <c r="A19" s="36"/>
      <c r="B19" s="54"/>
      <c r="C19" s="36"/>
      <c r="N19" s="51" t="s">
        <v>144</v>
      </c>
    </row>
    <row r="20" spans="1:15" s="45" customFormat="1" x14ac:dyDescent="0.2">
      <c r="A20" s="36"/>
      <c r="B20" s="54"/>
      <c r="C20" s="36"/>
      <c r="D20" s="51" t="s">
        <v>143</v>
      </c>
      <c r="E20" s="51"/>
      <c r="F20" s="51" t="s">
        <v>142</v>
      </c>
      <c r="G20" s="51"/>
      <c r="H20" s="51" t="s">
        <v>141</v>
      </c>
      <c r="I20" s="51"/>
      <c r="J20" s="51" t="s">
        <v>140</v>
      </c>
      <c r="K20" s="51"/>
      <c r="L20" s="51" t="s">
        <v>139</v>
      </c>
      <c r="M20" s="51"/>
      <c r="N20" s="78" t="s">
        <v>138</v>
      </c>
    </row>
    <row r="21" spans="1:15" s="75" customFormat="1" x14ac:dyDescent="0.2">
      <c r="A21" s="40"/>
      <c r="B21" s="77"/>
      <c r="C21" s="40"/>
      <c r="D21" s="76" t="s">
        <v>137</v>
      </c>
      <c r="E21" s="76"/>
      <c r="F21" s="76" t="s">
        <v>136</v>
      </c>
      <c r="G21" s="76"/>
      <c r="H21" s="76" t="s">
        <v>135</v>
      </c>
      <c r="I21" s="76"/>
      <c r="J21" s="76" t="s">
        <v>134</v>
      </c>
      <c r="K21" s="76"/>
      <c r="L21" s="76" t="s">
        <v>133</v>
      </c>
      <c r="M21" s="76"/>
      <c r="N21" s="60" t="s">
        <v>132</v>
      </c>
    </row>
    <row r="22" spans="1:15" s="45" customFormat="1" ht="18.75" customHeight="1" x14ac:dyDescent="0.2">
      <c r="A22" s="36">
        <v>7</v>
      </c>
      <c r="B22" s="49" t="s">
        <v>52</v>
      </c>
      <c r="C22" s="36" t="s">
        <v>113</v>
      </c>
      <c r="D22" s="48"/>
      <c r="F22" s="48"/>
      <c r="H22" s="48"/>
      <c r="J22" s="48"/>
      <c r="L22" s="48"/>
      <c r="N22" s="48"/>
    </row>
    <row r="23" spans="1:15" s="45" customFormat="1" ht="23.25" customHeight="1" x14ac:dyDescent="0.2">
      <c r="A23" s="36">
        <v>8</v>
      </c>
      <c r="B23" s="46" t="s">
        <v>114</v>
      </c>
      <c r="C23" s="36" t="s">
        <v>113</v>
      </c>
      <c r="D23" s="44"/>
      <c r="F23" s="44"/>
      <c r="H23" s="44"/>
      <c r="J23" s="44"/>
      <c r="L23" s="44"/>
      <c r="N23" s="44"/>
    </row>
    <row r="24" spans="1:15" s="45" customFormat="1" ht="21.75" customHeight="1" x14ac:dyDescent="0.2">
      <c r="A24" s="36">
        <v>9</v>
      </c>
      <c r="B24" s="43" t="s">
        <v>112</v>
      </c>
      <c r="C24" s="36" t="s">
        <v>110</v>
      </c>
      <c r="D24" s="41"/>
      <c r="E24" s="42"/>
      <c r="F24" s="41"/>
      <c r="G24" s="42"/>
      <c r="H24" s="41"/>
      <c r="I24" s="42"/>
      <c r="J24" s="41"/>
      <c r="K24" s="42"/>
      <c r="L24" s="41"/>
      <c r="M24" s="42"/>
      <c r="N24" s="41"/>
    </row>
    <row r="25" spans="1:15" s="45" customFormat="1" ht="8.25" customHeight="1" x14ac:dyDescent="0.2">
      <c r="A25" s="36"/>
      <c r="B25" s="54"/>
      <c r="C25" s="36"/>
      <c r="D25" s="73"/>
      <c r="F25" s="73"/>
      <c r="H25" s="73"/>
      <c r="J25" s="73"/>
      <c r="L25" s="74"/>
      <c r="M25" s="74"/>
      <c r="N25" s="74"/>
    </row>
    <row r="26" spans="1:15" s="45" customFormat="1" ht="6.75" customHeight="1" x14ac:dyDescent="0.2">
      <c r="A26" s="36"/>
      <c r="B26" s="54"/>
      <c r="C26" s="36"/>
      <c r="D26" s="73"/>
      <c r="F26" s="73"/>
      <c r="G26" s="53"/>
      <c r="H26" s="73"/>
      <c r="I26" s="53"/>
      <c r="J26" s="73"/>
      <c r="K26" s="53"/>
      <c r="L26" s="177"/>
      <c r="M26" s="177"/>
      <c r="N26" s="177"/>
      <c r="O26" s="53"/>
    </row>
    <row r="27" spans="1:15" s="45" customFormat="1" ht="7.5" customHeight="1" x14ac:dyDescent="0.2">
      <c r="A27" s="36"/>
      <c r="B27" s="54"/>
      <c r="C27" s="36"/>
      <c r="F27" s="53"/>
      <c r="G27" s="53"/>
      <c r="H27" s="53"/>
      <c r="I27" s="53"/>
      <c r="J27" s="53"/>
      <c r="K27" s="53"/>
      <c r="L27" s="53"/>
      <c r="M27" s="53"/>
      <c r="N27" s="53"/>
      <c r="O27" s="53"/>
    </row>
    <row r="28" spans="1:15" ht="22.5" customHeight="1" x14ac:dyDescent="0.2">
      <c r="A28" s="36">
        <v>10</v>
      </c>
      <c r="B28" s="72" t="s">
        <v>131</v>
      </c>
      <c r="D28" s="71" t="s">
        <v>52</v>
      </c>
      <c r="E28" s="184">
        <f>D9+F9+H9+J9+L9+N9+D15+F15+H15+J15+L15+N15+D22+F22+H22+J22+L22+N22</f>
        <v>0</v>
      </c>
      <c r="F28" s="184"/>
      <c r="G28" s="36" t="s">
        <v>130</v>
      </c>
      <c r="H28" s="70" t="s">
        <v>114</v>
      </c>
      <c r="I28" s="183">
        <f>D10+F10+H10+J10+L10+N10+D16+F16+H16+J16+L16+N16+D23+F23+H23+J23+L23+N23</f>
        <v>0</v>
      </c>
      <c r="J28" s="183"/>
      <c r="K28" s="36" t="s">
        <v>130</v>
      </c>
      <c r="L28" s="69" t="s">
        <v>79</v>
      </c>
      <c r="M28" s="182">
        <f>D11+F11+H11+J11+L11+N11+D17+F17+H17+J17+L17+N17+D24+F24+H24+J24+L24+N24</f>
        <v>0</v>
      </c>
      <c r="N28" s="182"/>
    </row>
    <row r="29" spans="1:15" s="64" customFormat="1" ht="9" x14ac:dyDescent="0.15">
      <c r="B29" s="66"/>
      <c r="C29" s="66"/>
      <c r="E29" s="180" t="s">
        <v>129</v>
      </c>
      <c r="F29" s="180"/>
      <c r="I29" s="180" t="s">
        <v>128</v>
      </c>
      <c r="J29" s="180"/>
      <c r="M29" s="180" t="s">
        <v>127</v>
      </c>
      <c r="N29" s="180"/>
    </row>
    <row r="30" spans="1:15" s="64" customFormat="1" ht="9" x14ac:dyDescent="0.15">
      <c r="B30" s="66"/>
      <c r="C30" s="66"/>
      <c r="E30" s="65"/>
      <c r="F30" s="65"/>
      <c r="I30" s="65"/>
      <c r="J30" s="65"/>
      <c r="M30" s="65"/>
      <c r="N30" s="65"/>
    </row>
    <row r="31" spans="1:15" s="68" customFormat="1" ht="11.25" x14ac:dyDescent="0.2">
      <c r="B31" s="68" t="s">
        <v>126</v>
      </c>
    </row>
    <row r="32" spans="1:15" s="68" customFormat="1" ht="11.25" x14ac:dyDescent="0.2">
      <c r="B32" s="68" t="s">
        <v>125</v>
      </c>
    </row>
    <row r="33" spans="1:16" s="64" customFormat="1" ht="9" x14ac:dyDescent="0.15">
      <c r="B33" s="67"/>
      <c r="C33" s="66"/>
      <c r="E33" s="65"/>
      <c r="F33" s="65"/>
      <c r="I33" s="65"/>
      <c r="J33" s="65"/>
      <c r="M33" s="65"/>
      <c r="N33" s="65"/>
    </row>
    <row r="34" spans="1:16" x14ac:dyDescent="0.2">
      <c r="A34" s="36"/>
      <c r="B34" s="174" t="s">
        <v>124</v>
      </c>
      <c r="C34" s="175"/>
      <c r="D34" s="175"/>
      <c r="E34" s="175"/>
      <c r="F34" s="175"/>
      <c r="G34" s="175"/>
      <c r="H34" s="175"/>
      <c r="I34" s="175"/>
      <c r="J34" s="175"/>
      <c r="K34" s="53"/>
      <c r="L34" s="176"/>
      <c r="M34" s="177"/>
      <c r="N34" s="177"/>
      <c r="O34" s="53"/>
      <c r="P34" s="50"/>
    </row>
    <row r="35" spans="1:16" x14ac:dyDescent="0.2">
      <c r="A35" s="36"/>
      <c r="B35" s="175"/>
      <c r="C35" s="175"/>
      <c r="D35" s="175"/>
      <c r="E35" s="175"/>
      <c r="F35" s="175"/>
      <c r="G35" s="175"/>
      <c r="H35" s="175"/>
      <c r="I35" s="175"/>
      <c r="J35" s="175"/>
      <c r="K35" s="53"/>
      <c r="L35" s="177"/>
      <c r="M35" s="177"/>
      <c r="N35" s="177"/>
      <c r="O35" s="53"/>
      <c r="P35" s="50"/>
    </row>
    <row r="36" spans="1:16" x14ac:dyDescent="0.2">
      <c r="A36" s="36"/>
      <c r="B36" s="54"/>
      <c r="D36" s="51" t="s">
        <v>123</v>
      </c>
      <c r="E36" s="51"/>
      <c r="F36" s="51" t="s">
        <v>122</v>
      </c>
      <c r="G36" s="51"/>
      <c r="H36" s="51" t="s">
        <v>121</v>
      </c>
      <c r="K36" s="63"/>
      <c r="L36" s="178"/>
      <c r="M36" s="178"/>
      <c r="N36" s="178"/>
      <c r="O36" s="53"/>
      <c r="P36" s="50"/>
    </row>
    <row r="37" spans="1:16" x14ac:dyDescent="0.2">
      <c r="A37" s="61"/>
      <c r="B37" s="62"/>
      <c r="C37" s="61"/>
      <c r="D37" s="60" t="s">
        <v>120</v>
      </c>
      <c r="E37" s="60"/>
      <c r="F37" s="60" t="s">
        <v>119</v>
      </c>
      <c r="G37" s="60"/>
      <c r="H37" s="60" t="s">
        <v>118</v>
      </c>
      <c r="K37" s="59"/>
      <c r="L37" s="58"/>
      <c r="M37" s="59"/>
      <c r="N37" s="58"/>
      <c r="O37" s="57"/>
      <c r="P37" s="50"/>
    </row>
    <row r="38" spans="1:16" ht="21" customHeight="1" x14ac:dyDescent="0.2">
      <c r="A38" s="36">
        <v>11</v>
      </c>
      <c r="B38" s="49" t="s">
        <v>52</v>
      </c>
      <c r="C38" s="36" t="s">
        <v>113</v>
      </c>
      <c r="D38" s="48"/>
      <c r="E38" s="45"/>
      <c r="F38" s="48"/>
      <c r="G38" s="45"/>
      <c r="H38" s="48"/>
      <c r="K38" s="53"/>
      <c r="L38" s="55"/>
      <c r="M38" s="53"/>
      <c r="N38" s="55"/>
      <c r="O38" s="53"/>
      <c r="P38" s="50"/>
    </row>
    <row r="39" spans="1:16" ht="22.5" x14ac:dyDescent="0.2">
      <c r="A39" s="36">
        <v>12</v>
      </c>
      <c r="B39" s="46" t="s">
        <v>114</v>
      </c>
      <c r="C39" s="36" t="s">
        <v>113</v>
      </c>
      <c r="D39" s="44"/>
      <c r="E39" s="45"/>
      <c r="F39" s="44"/>
      <c r="G39" s="45"/>
      <c r="H39" s="44"/>
      <c r="K39" s="53"/>
      <c r="L39" s="55"/>
      <c r="M39" s="53"/>
      <c r="N39" s="55"/>
      <c r="O39" s="53"/>
      <c r="P39" s="50"/>
    </row>
    <row r="40" spans="1:16" ht="21" customHeight="1" x14ac:dyDescent="0.2">
      <c r="A40" s="36">
        <v>13</v>
      </c>
      <c r="B40" s="43" t="s">
        <v>112</v>
      </c>
      <c r="C40" s="36" t="s">
        <v>110</v>
      </c>
      <c r="D40" s="41"/>
      <c r="E40" s="42"/>
      <c r="F40" s="41"/>
      <c r="G40" s="42"/>
      <c r="H40" s="41"/>
      <c r="K40" s="56"/>
      <c r="L40" s="55"/>
      <c r="M40" s="56"/>
      <c r="N40" s="55"/>
      <c r="O40" s="53"/>
      <c r="P40" s="50"/>
    </row>
    <row r="41" spans="1:16" x14ac:dyDescent="0.2">
      <c r="A41" s="36"/>
      <c r="B41" s="54"/>
      <c r="D41" s="45"/>
      <c r="E41" s="45"/>
      <c r="F41" s="45"/>
      <c r="G41" s="45"/>
      <c r="H41" s="45"/>
      <c r="I41" s="45"/>
      <c r="J41" s="45"/>
      <c r="K41" s="53"/>
      <c r="L41" s="53"/>
      <c r="M41" s="53"/>
      <c r="N41" s="53"/>
      <c r="O41" s="53"/>
      <c r="P41" s="50"/>
    </row>
    <row r="42" spans="1:16" x14ac:dyDescent="0.2">
      <c r="A42" s="36"/>
      <c r="B42" s="52"/>
      <c r="D42" s="51" t="s">
        <v>117</v>
      </c>
      <c r="E42" s="51"/>
      <c r="F42" s="51" t="s">
        <v>116</v>
      </c>
      <c r="G42" s="51"/>
      <c r="H42" s="51" t="s">
        <v>115</v>
      </c>
      <c r="K42" s="50"/>
      <c r="L42" s="50"/>
      <c r="M42" s="50"/>
      <c r="N42" s="50"/>
      <c r="O42" s="50"/>
      <c r="P42" s="50"/>
    </row>
    <row r="43" spans="1:16" ht="18.75" customHeight="1" x14ac:dyDescent="0.2">
      <c r="A43" s="36">
        <v>14</v>
      </c>
      <c r="B43" s="49" t="s">
        <v>52</v>
      </c>
      <c r="C43" s="36" t="s">
        <v>113</v>
      </c>
      <c r="D43" s="48"/>
      <c r="E43" s="45"/>
      <c r="F43" s="48"/>
      <c r="G43" s="45"/>
      <c r="H43" s="48"/>
      <c r="L43" s="47"/>
    </row>
    <row r="44" spans="1:16" ht="22.5" x14ac:dyDescent="0.2">
      <c r="A44" s="36">
        <v>15</v>
      </c>
      <c r="B44" s="46" t="s">
        <v>114</v>
      </c>
      <c r="C44" s="36" t="s">
        <v>113</v>
      </c>
      <c r="D44" s="44"/>
      <c r="E44" s="45"/>
      <c r="F44" s="44"/>
      <c r="G44" s="45"/>
      <c r="H44" s="44"/>
    </row>
    <row r="45" spans="1:16" ht="18.75" customHeight="1" x14ac:dyDescent="0.2">
      <c r="A45" s="36">
        <v>16</v>
      </c>
      <c r="B45" s="43" t="s">
        <v>112</v>
      </c>
      <c r="C45" s="36" t="s">
        <v>110</v>
      </c>
      <c r="D45" s="41"/>
      <c r="E45" s="42"/>
      <c r="F45" s="41"/>
      <c r="G45" s="42"/>
      <c r="H45" s="41"/>
    </row>
    <row r="46" spans="1:16" ht="25.5" customHeight="1" x14ac:dyDescent="0.2">
      <c r="A46" s="40">
        <v>17</v>
      </c>
      <c r="B46" s="39" t="s">
        <v>111</v>
      </c>
      <c r="C46" s="36" t="s">
        <v>110</v>
      </c>
      <c r="D46" s="38"/>
      <c r="F46" s="38"/>
      <c r="H46" s="38"/>
    </row>
  </sheetData>
  <mergeCells count="15">
    <mergeCell ref="D1:L1"/>
    <mergeCell ref="A2:B2"/>
    <mergeCell ref="D2:L2"/>
    <mergeCell ref="A3:B3"/>
    <mergeCell ref="B34:J35"/>
    <mergeCell ref="L34:N36"/>
    <mergeCell ref="A4:B4"/>
    <mergeCell ref="E29:F29"/>
    <mergeCell ref="I29:J29"/>
    <mergeCell ref="L26:N26"/>
    <mergeCell ref="D4:L4"/>
    <mergeCell ref="M29:N29"/>
    <mergeCell ref="M28:N28"/>
    <mergeCell ref="I28:J28"/>
    <mergeCell ref="E28:F28"/>
  </mergeCells>
  <pageMargins left="0.75" right="0.75" top="0.19" bottom="0.25" header="0.5" footer="0.5"/>
  <pageSetup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 xmlns="971ecb86-dbcb-4cad-aa0a-8e3edd121c88" xsi:nil="true"/>
    <Forms_Description xmlns="971ecb86-dbcb-4cad-aa0a-8e3edd121c88">Tax Roll Certification</Forms_Description>
    <Review_x0020_Frequency_x0020_Period xmlns="971ecb86-dbcb-4cad-aa0a-8e3edd121c88">Annually</Review_x0020_Frequency_x0020_Period>
    <Language_x0020_Review_x0020_Date xmlns="971ecb86-dbcb-4cad-aa0a-8e3edd121c88" xsi:nil="true"/>
    <statutesRulesPolicies xmlns="971ecb86-dbcb-4cad-aa0a-8e3edd121c88"/>
    <Is_x0020_this_x0020_Legally_x0020_required_x003f_ xmlns="971ecb86-dbcb-4cad-aa0a-8e3edd121c88" xsi:nil="true"/>
    <DocumentName xmlns="971ecb86-dbcb-4cad-aa0a-8e3edd121c88">DR-489_2024</DocumentName>
    <Web_x0020_Category xmlns="971ecb86-dbcb-4cad-aa0a-8e3edd121c88">5</Web_x0020_Category>
    <PublishingExpirationDate xmlns="http://schemas.microsoft.com/sharepoint/v3" xsi:nil="true"/>
    <Notes0 xmlns="971ecb86-dbcb-4cad-aa0a-8e3edd121c88" xsi:nil="true"/>
    <PublishingStartDate xmlns="http://schemas.microsoft.com/sharepoint/v3" xsi:nil="true"/>
    <DocumentDescription xmlns="971ecb86-dbcb-4cad-aa0a-8e3edd121c88">Tax Roll Certification</DocumentDescription>
    <Review_x0020_Frequency_x0020_by_x0020_Month xmlns="971ecb86-dbcb-4cad-aa0a-8e3edd121c88">
      <Value>August</Value>
    </Review_x0020_Frequency_x0020_by_x0020_Month>
    <Date_x0020_last_x0020_reviewed xmlns="971ecb86-dbcb-4cad-aa0a-8e3edd121c88" xsi:nil="true"/>
    <Legal_x0020_Review_x0020_Date xmlns="971ecb86-dbcb-4cad-aa0a-8e3edd121c88" xsi:nil="true"/>
    <Automated_x0020_Content xmlns="971ecb86-dbcb-4cad-aa0a-8e3edd121c8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E8CCF48F7F21843AAD247617866AB0F" ma:contentTypeVersion="26" ma:contentTypeDescription="Create a new document." ma:contentTypeScope="" ma:versionID="035bff02668bf00af84ba8f60763016b">
  <xsd:schema xmlns:xsd="http://www.w3.org/2001/XMLSchema" xmlns:xs="http://www.w3.org/2001/XMLSchema" xmlns:p="http://schemas.microsoft.com/office/2006/metadata/properties" xmlns:ns1="http://schemas.microsoft.com/sharepoint/v3" xmlns:ns2="971ecb86-dbcb-4cad-aa0a-8e3edd121c88" targetNamespace="http://schemas.microsoft.com/office/2006/metadata/properties" ma:root="true" ma:fieldsID="4eb80cc09e6d4e7765fe98acf63822e8" ns1:_="" ns2:_="">
    <xsd:import namespace="http://schemas.microsoft.com/sharepoint/v3"/>
    <xsd:import namespace="971ecb86-dbcb-4cad-aa0a-8e3edd121c88"/>
    <xsd:element name="properties">
      <xsd:complexType>
        <xsd:sequence>
          <xsd:element name="documentManagement">
            <xsd:complexType>
              <xsd:all>
                <xsd:element ref="ns2:DocumentName" minOccurs="0"/>
                <xsd:element ref="ns2:Web_x0020_Category" minOccurs="0"/>
                <xsd:element ref="ns2:DocumentDescription" minOccurs="0"/>
                <xsd:element ref="ns2:Forms_Description" minOccurs="0"/>
                <xsd:element ref="ns2:Review_x0020_Frequency_x0020_Period" minOccurs="0"/>
                <xsd:element ref="ns2:Review_x0020_Frequency_x0020_by_x0020_Month" minOccurs="0"/>
                <xsd:element ref="ns2:Legal_x0020_Review_x0020_Date" minOccurs="0"/>
                <xsd:element ref="ns2:Language_x0020_Review_x0020_Date" minOccurs="0"/>
                <xsd:element ref="ns2:Date_x0020_last_x0020_reviewed" minOccurs="0"/>
                <xsd:element ref="ns2:Is_x0020_this_x0020_Legally_x0020_required_x003f_" minOccurs="0"/>
                <xsd:element ref="ns2:Notes0" minOccurs="0"/>
                <xsd:element ref="ns2:Automated_x0020_Content" minOccurs="0"/>
                <xsd:element ref="ns2:statutesRulesPolicies" minOccurs="0"/>
                <xsd:element ref="ns2:Historical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6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 ma:readOnly="false">
      <xsd:simpleType>
        <xsd:restriction base="dms:Unknown"/>
      </xsd:simpleType>
    </xsd:element>
    <xsd:element name="PublishingExpirationDate" ma:index="17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ecb86-dbcb-4cad-aa0a-8e3edd121c88" elementFormDefault="qualified">
    <xsd:import namespace="http://schemas.microsoft.com/office/2006/documentManagement/types"/>
    <xsd:import namespace="http://schemas.microsoft.com/office/infopath/2007/PartnerControls"/>
    <xsd:element name="DocumentName" ma:index="2" nillable="true" ma:displayName="Document" ma:description="This is the formatted name of the document and MUST be filled out for all documents." ma:internalName="DocumentName" ma:readOnly="false">
      <xsd:simpleType>
        <xsd:restriction base="dms:Text">
          <xsd:maxLength value="255"/>
        </xsd:restriction>
      </xsd:simpleType>
    </xsd:element>
    <xsd:element name="Web_x0020_Category" ma:index="3" nillable="true" ma:displayName="Web Category" ma:list="{68a30688-8426-42e5-bc98-ed9a40a81362}" ma:internalName="Web_x0020_Category" ma:readOnly="false" ma:showField="Title">
      <xsd:simpleType>
        <xsd:restriction base="dms:Lookup"/>
      </xsd:simpleType>
    </xsd:element>
    <xsd:element name="DocumentDescription" ma:index="4" nillable="true" ma:displayName="Description" ma:description="If this document is meant to appear on the forms page you MUST fill in the &quot;Forms Description&quot; field as well as this one." ma:internalName="DocumentDescription" ma:readOnly="false">
      <xsd:simpleType>
        <xsd:restriction base="dms:Text">
          <xsd:maxLength value="255"/>
        </xsd:restriction>
      </xsd:simpleType>
    </xsd:element>
    <xsd:element name="Forms_Description" ma:index="5" nillable="true" ma:displayName="Forms_Description" ma:internalName="Forms_Description" ma:readOnly="false">
      <xsd:simpleType>
        <xsd:restriction base="dms:Text">
          <xsd:maxLength value="255"/>
        </xsd:restriction>
      </xsd:simpleType>
    </xsd:element>
    <xsd:element name="Review_x0020_Frequency_x0020_Period" ma:index="6" nillable="true" ma:displayName="Review Frequency Period" ma:default="Annually" ma:description="How often should this content be reviewed by the Content Owner?" ma:format="Dropdown" ma:internalName="Review_x0020_Frequency_x0020_Period" ma:readOnly="false">
      <xsd:simpleType>
        <xsd:restriction base="dms:Choice">
          <xsd:enumeration value="Monthly"/>
          <xsd:enumeration value="Quarterly"/>
          <xsd:enumeration value="Semi-Annually"/>
          <xsd:enumeration value="Annually"/>
          <xsd:enumeration value="None"/>
        </xsd:restriction>
      </xsd:simpleType>
    </xsd:element>
    <xsd:element name="Review_x0020_Frequency_x0020_by_x0020_Month" ma:index="7" nillable="true" ma:displayName="Review Frequency by Month" ma:internalName="Review_x0020_Frequency_x0020_by_x0020_Month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January"/>
                    <xsd:enumeration value="February"/>
                    <xsd:enumeration value="March"/>
                    <xsd:enumeration value="April"/>
                    <xsd:enumeration value="May"/>
                    <xsd:enumeration value="June"/>
                    <xsd:enumeration value="July"/>
                    <xsd:enumeration value="August"/>
                    <xsd:enumeration value="September"/>
                    <xsd:enumeration value="October"/>
                    <xsd:enumeration value="November"/>
                    <xsd:enumeration value="December"/>
                  </xsd:restriction>
                </xsd:simpleType>
              </xsd:element>
            </xsd:sequence>
          </xsd:extension>
        </xsd:complexContent>
      </xsd:complexType>
    </xsd:element>
    <xsd:element name="Legal_x0020_Review_x0020_Date" ma:index="8" nillable="true" ma:displayName="Legal Review Date" ma:format="DateOnly" ma:internalName="Legal_x0020_Review_x0020_Date" ma:readOnly="false">
      <xsd:simpleType>
        <xsd:restriction base="dms:DateTime"/>
      </xsd:simpleType>
    </xsd:element>
    <xsd:element name="Language_x0020_Review_x0020_Date" ma:index="9" nillable="true" ma:displayName="Language Review Date" ma:description="Date of last Language Review" ma:format="DateOnly" ma:internalName="Language_x0020_Review_x0020_Date" ma:readOnly="false">
      <xsd:simpleType>
        <xsd:restriction base="dms:DateTime"/>
      </xsd:simpleType>
    </xsd:element>
    <xsd:element name="Date_x0020_last_x0020_reviewed" ma:index="10" nillable="true" ma:displayName="Date last reviewed" ma:description="The date the document was last reviewed by content owner." ma:format="DateOnly" ma:internalName="Date_x0020_last_x0020_reviewed" ma:readOnly="false">
      <xsd:simpleType>
        <xsd:restriction base="dms:DateTime"/>
      </xsd:simpleType>
    </xsd:element>
    <xsd:element name="Is_x0020_this_x0020_Legally_x0020_required_x003f_" ma:index="11" nillable="true" ma:displayName="Is this Legally required?" ma:default="No" ma:format="Dropdown" ma:internalName="Is_x0020_this_x0020_Legally_x0020_required_x003f_" ma:readOnly="false">
      <xsd:simpleType>
        <xsd:restriction base="dms:Choice">
          <xsd:enumeration value="Yes"/>
          <xsd:enumeration value="No"/>
        </xsd:restriction>
      </xsd:simpleType>
    </xsd:element>
    <xsd:element name="Notes0" ma:index="12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Automated_x0020_Content" ma:index="13" nillable="true" ma:displayName="Automated Content" ma:default="No" ma:format="Dropdown" ma:internalName="Automated_x0020_Content" ma:readOnly="false">
      <xsd:simpleType>
        <xsd:restriction base="dms:Choice">
          <xsd:enumeration value="Yes"/>
          <xsd:enumeration value="No"/>
        </xsd:restriction>
      </xsd:simpleType>
    </xsd:element>
    <xsd:element name="statutesRulesPolicies" ma:index="14" nillable="true" ma:displayName="statutesRulesPolicies" ma:description="This column contains the statutes, rules, or policy that governs" ma:list="{17a373b7-8334-4f0f-90d4-3ea48205243f}" ma:internalName="statutesRulesPolicie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" ma:index="15" nillable="true" ma:displayName="Historical" ma:default="No" ma:description="If this is checked as yes, it doesn't need to be reviewed annually." ma:format="Dropdown" ma:internalName="Historical" ma:readOnly="fals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EAFC44-D9B5-427D-AF98-E44920750BC2}">
  <ds:schemaRefs>
    <ds:schemaRef ds:uri="http://schemas.microsoft.com/office/2006/metadata/properties"/>
    <ds:schemaRef ds:uri="http://schemas.microsoft.com/office/infopath/2007/PartnerControls"/>
    <ds:schemaRef ds:uri="9d57cb37-e961-4a6d-9fb2-ca464ba56376"/>
    <ds:schemaRef ds:uri="971ecb86-dbcb-4cad-aa0a-8e3edd121c88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57E76E0D-FB48-4BEE-B725-EBC681BE90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71ecb86-dbcb-4cad-aa0a-8e3edd121c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66D5DA9-FBF1-482E-AA53-71BB31C41846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4bac4b79-78fa-4602-9957-687c929357c4}" enabled="0" method="" siteId="{4bac4b79-78fa-4602-9957-687c929357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DR-489 Certification</vt:lpstr>
      <vt:lpstr>DR-489V</vt:lpstr>
      <vt:lpstr>DR-489V(2)</vt:lpstr>
      <vt:lpstr>DR-489EB</vt:lpstr>
      <vt:lpstr>DR-489PC</vt:lpstr>
      <vt:lpstr>'DR-489 Certification'!Print_Area</vt:lpstr>
      <vt:lpstr>'DR-489EB'!Print_Area</vt:lpstr>
      <vt:lpstr>'DR-489V'!Print_Area</vt:lpstr>
      <vt:lpstr>'DR-489V(2)'!Print_Area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DR-489_2024</dc:title>
  <dc:subject/>
  <dc:creator>Janice Forrester</dc:creator>
  <cp:lastModifiedBy>Anthony Jackson</cp:lastModifiedBy>
  <cp:lastPrinted>2022-01-13T16:21:32Z</cp:lastPrinted>
  <dcterms:created xsi:type="dcterms:W3CDTF">2017-09-13T18:13:19Z</dcterms:created>
  <dcterms:modified xsi:type="dcterms:W3CDTF">2024-04-19T14:02:10Z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0x010100FE8CCF48F7F21843AAD247617866AB0F</vt:lpwstr>
  </property>
  <property fmtid="{D5CDD505-2E9C-101B-9397-08002B2CF9AE}" pid="3" name="WorkflowChangePath">
    <vt:lpwstr>f607681b-728c-43eb-bebe-5517fa6c52ad,2;</vt:lpwstr>
  </property>
</Properties>
</file>