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J:\..Web files\F2\..History\"/>
    </mc:Choice>
  </mc:AlternateContent>
  <xr:revisionPtr revIDLastSave="0" documentId="13_ncr:1_{F595D413-6564-457A-BD64-6320D8656B05}" xr6:coauthVersionLast="47" xr6:coauthVersionMax="47" xr10:uidLastSave="{00000000-0000-0000-0000-000000000000}"/>
  <bookViews>
    <workbookView xWindow="-120" yWindow="-120" windowWidth="29040" windowHeight="15840" xr2:uid="{00000000-000D-0000-FFFF-FFFF00000000}"/>
  </bookViews>
  <sheets>
    <sheet name="SFY 23-24" sheetId="5" r:id="rId1"/>
    <sheet name="monthly" sheetId="2" r:id="rId2"/>
    <sheet name="Line Item Detail" sheetId="8" r:id="rId3"/>
  </sheets>
  <externalReferences>
    <externalReference r:id="rId4"/>
  </externalReferences>
  <definedNames>
    <definedName name="_f20703" localSheetId="0" xml:space="preserve">                                                                                                                                            'SFY 23-24'!$A$1:$D$83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5" i="2" l="1"/>
  <c r="D65" i="2"/>
  <c r="D67" i="2" s="1"/>
  <c r="E65" i="2"/>
  <c r="E67" i="2" s="1"/>
  <c r="F65" i="2"/>
  <c r="F67" i="2" s="1"/>
  <c r="G65" i="2"/>
  <c r="H65" i="2"/>
  <c r="I65" i="2"/>
  <c r="J65" i="2"/>
  <c r="K65" i="2"/>
  <c r="B65" i="2"/>
  <c r="N50" i="2"/>
  <c r="C50" i="5" s="1"/>
  <c r="C50" i="2"/>
  <c r="D50" i="2"/>
  <c r="E50" i="2"/>
  <c r="F50" i="2"/>
  <c r="G50" i="2"/>
  <c r="H50" i="2"/>
  <c r="I50" i="2"/>
  <c r="J50" i="2"/>
  <c r="K50" i="2"/>
  <c r="L50" i="2"/>
  <c r="M50" i="2"/>
  <c r="B50" i="2"/>
  <c r="C52" i="5"/>
  <c r="C53" i="5"/>
  <c r="C54" i="5"/>
  <c r="C55" i="5"/>
  <c r="C56" i="5"/>
  <c r="C57" i="5"/>
  <c r="C62" i="5"/>
  <c r="C63" i="5"/>
  <c r="C11" i="5"/>
  <c r="C12" i="5"/>
  <c r="C13" i="5"/>
  <c r="C14" i="5"/>
  <c r="C15" i="5"/>
  <c r="C16" i="5"/>
  <c r="C17" i="5"/>
  <c r="C18" i="5"/>
  <c r="C19" i="5"/>
  <c r="C20" i="5"/>
  <c r="C21" i="5"/>
  <c r="C23" i="5"/>
  <c r="C24" i="5"/>
  <c r="C26" i="5"/>
  <c r="C28" i="5"/>
  <c r="C29" i="5"/>
  <c r="C32" i="5"/>
  <c r="C33" i="5"/>
  <c r="C34" i="5"/>
  <c r="C35" i="5"/>
  <c r="C36" i="5"/>
  <c r="C37" i="5"/>
  <c r="C38" i="5"/>
  <c r="C39" i="5"/>
  <c r="C40" i="5"/>
  <c r="C41" i="5"/>
  <c r="C42" i="5"/>
  <c r="C43" i="5"/>
  <c r="C44" i="5"/>
  <c r="C45" i="5"/>
  <c r="C10" i="5"/>
  <c r="C47" i="2"/>
  <c r="D47" i="2"/>
  <c r="E47" i="2"/>
  <c r="F47" i="2"/>
  <c r="G47" i="2"/>
  <c r="H47" i="2"/>
  <c r="I47" i="2"/>
  <c r="I67" i="2" s="1"/>
  <c r="J47" i="2"/>
  <c r="J67" i="2" s="1"/>
  <c r="K47" i="2"/>
  <c r="B47" i="2"/>
  <c r="N52" i="2"/>
  <c r="N53" i="2"/>
  <c r="N54" i="2"/>
  <c r="N55" i="2"/>
  <c r="N56" i="2"/>
  <c r="N57" i="2"/>
  <c r="N59" i="2"/>
  <c r="C59" i="5" s="1"/>
  <c r="N60" i="2"/>
  <c r="C60" i="5" s="1"/>
  <c r="N61" i="2"/>
  <c r="C61" i="5" s="1"/>
  <c r="N62" i="2"/>
  <c r="N51" i="2"/>
  <c r="C51" i="5" s="1"/>
  <c r="N11" i="2"/>
  <c r="N12" i="2"/>
  <c r="N13" i="2"/>
  <c r="N14" i="2"/>
  <c r="N15" i="2"/>
  <c r="N16" i="2"/>
  <c r="N17" i="2"/>
  <c r="N18" i="2"/>
  <c r="N19" i="2"/>
  <c r="N20" i="2"/>
  <c r="N21" i="2"/>
  <c r="N23" i="2"/>
  <c r="N24" i="2"/>
  <c r="N26" i="2"/>
  <c r="N28" i="2"/>
  <c r="N29" i="2"/>
  <c r="N30" i="2"/>
  <c r="C30" i="5" s="1"/>
  <c r="N31" i="2"/>
  <c r="C31" i="5" s="1"/>
  <c r="N32" i="2"/>
  <c r="N33" i="2"/>
  <c r="N34" i="2"/>
  <c r="N35" i="2"/>
  <c r="N36" i="2"/>
  <c r="N37" i="2"/>
  <c r="N38" i="2"/>
  <c r="N39" i="2"/>
  <c r="N40" i="2"/>
  <c r="N41" i="2"/>
  <c r="N42" i="2"/>
  <c r="N43" i="2"/>
  <c r="N44" i="2"/>
  <c r="N45" i="2"/>
  <c r="N10" i="2"/>
  <c r="K67" i="2" l="1"/>
  <c r="H67" i="2"/>
  <c r="G67" i="2"/>
  <c r="C67" i="2"/>
  <c r="B67" i="2"/>
  <c r="C27" i="2" l="1"/>
  <c r="D27" i="2"/>
  <c r="E27" i="2"/>
  <c r="F27" i="2"/>
  <c r="G27" i="2"/>
  <c r="H27" i="2"/>
  <c r="I27" i="2"/>
  <c r="J27" i="2"/>
  <c r="K27" i="2"/>
  <c r="K25" i="2" s="1"/>
  <c r="C25" i="2"/>
  <c r="D25" i="2"/>
  <c r="E25" i="2"/>
  <c r="F25" i="2"/>
  <c r="G25" i="2"/>
  <c r="H25" i="2"/>
  <c r="I25" i="2"/>
  <c r="J25" i="2"/>
  <c r="B27" i="2"/>
  <c r="B25" i="2" s="1"/>
  <c r="C35" i="2"/>
  <c r="D35" i="2"/>
  <c r="E35" i="2"/>
  <c r="F35" i="2"/>
  <c r="G35" i="2"/>
  <c r="H35" i="2"/>
  <c r="I35" i="2"/>
  <c r="J35" i="2"/>
  <c r="K35" i="2"/>
  <c r="L35" i="2"/>
  <c r="M35" i="2"/>
  <c r="B35" i="2"/>
  <c r="C58" i="2"/>
  <c r="D58" i="2"/>
  <c r="E58" i="2"/>
  <c r="F58" i="2"/>
  <c r="G58" i="2"/>
  <c r="H58" i="2"/>
  <c r="I58" i="2"/>
  <c r="J58" i="2"/>
  <c r="K58" i="2"/>
  <c r="M65" i="2"/>
  <c r="B58" i="2"/>
  <c r="C32" i="2"/>
  <c r="D32" i="2"/>
  <c r="E32" i="2"/>
  <c r="F32" i="2"/>
  <c r="G32" i="2"/>
  <c r="H32" i="2"/>
  <c r="I32" i="2"/>
  <c r="J32" i="2"/>
  <c r="K32" i="2"/>
  <c r="L32" i="2"/>
  <c r="M32" i="2"/>
  <c r="B32" i="2"/>
  <c r="B10" i="2"/>
  <c r="N27" i="2" l="1"/>
  <c r="C27" i="5" s="1"/>
  <c r="N25" i="2"/>
  <c r="C25" i="5" s="1"/>
  <c r="N58" i="2"/>
  <c r="C58" i="5" s="1"/>
  <c r="L65" i="2"/>
  <c r="C22" i="2"/>
  <c r="D22" i="2"/>
  <c r="E22" i="2"/>
  <c r="F22" i="2"/>
  <c r="G22" i="2"/>
  <c r="H22" i="2"/>
  <c r="I22" i="2"/>
  <c r="J22" i="2"/>
  <c r="K22" i="2"/>
  <c r="L22" i="2"/>
  <c r="N22" i="2" s="1"/>
  <c r="C22" i="5" s="1"/>
  <c r="M22" i="2"/>
  <c r="M47" i="2" s="1"/>
  <c r="M67" i="2" s="1"/>
  <c r="B22" i="2"/>
  <c r="C10" i="2"/>
  <c r="D10" i="2"/>
  <c r="E10" i="2"/>
  <c r="F10" i="2"/>
  <c r="G10" i="2"/>
  <c r="H10" i="2"/>
  <c r="I10" i="2"/>
  <c r="J10" i="2"/>
  <c r="K10" i="2"/>
  <c r="L10" i="2"/>
  <c r="M10" i="2"/>
  <c r="C17" i="2"/>
  <c r="D17" i="2"/>
  <c r="E17" i="2"/>
  <c r="F17" i="2"/>
  <c r="G17" i="2"/>
  <c r="H17" i="2"/>
  <c r="I17" i="2"/>
  <c r="J17" i="2"/>
  <c r="K17" i="2"/>
  <c r="L17" i="2"/>
  <c r="M17" i="2"/>
  <c r="B17" i="2"/>
  <c r="L47" i="2" l="1"/>
  <c r="N47" i="2" s="1"/>
  <c r="C47" i="5" s="1"/>
  <c r="N65" i="2"/>
  <c r="C65" i="5" s="1"/>
  <c r="A1" i="2"/>
  <c r="L67" i="2" l="1"/>
  <c r="N67" i="2" s="1"/>
  <c r="C67" i="5" s="1"/>
</calcChain>
</file>

<file path=xl/sharedStrings.xml><?xml version="1.0" encoding="utf-8"?>
<sst xmlns="http://schemas.openxmlformats.org/spreadsheetml/2006/main" count="425" uniqueCount="263">
  <si>
    <t>DOR State Tax Receipts</t>
  </si>
  <si>
    <t>----------------------------------------</t>
  </si>
  <si>
    <t>Sales &amp; Use Tax (chapter 212)</t>
  </si>
  <si>
    <t xml:space="preserve">    Sales at 6 percent</t>
  </si>
  <si>
    <t xml:space="preserve">    Use at 6 percent</t>
  </si>
  <si>
    <t xml:space="preserve">    Communications Services Tax (chapter 202)*</t>
  </si>
  <si>
    <t>Corporate Taxes (chapter 220 &amp; 221)</t>
  </si>
  <si>
    <t>Documentary Stamp Tax (chapter 201)</t>
  </si>
  <si>
    <t>Insurance Premium Tax (chapter 624)</t>
  </si>
  <si>
    <t>Intangibles Taxes (chapter 199)</t>
  </si>
  <si>
    <t xml:space="preserve">    Annual Tax (B &amp; D)</t>
  </si>
  <si>
    <t xml:space="preserve">    Nonrecurring Tax (C)</t>
  </si>
  <si>
    <t xml:space="preserve">    Government Leasehold Tax</t>
  </si>
  <si>
    <t>Estate Tax (chapter 198)</t>
  </si>
  <si>
    <t>Severance Taxes (chapter 211)</t>
  </si>
  <si>
    <t xml:space="preserve">    Part 1 - Oil &amp; Gas</t>
  </si>
  <si>
    <t xml:space="preserve">    Part 2 - Solid Minerals</t>
  </si>
  <si>
    <t>Fuel Tax (chapter 206)</t>
  </si>
  <si>
    <t xml:space="preserve">    Part 1 - Motor Fuel</t>
  </si>
  <si>
    <t xml:space="preserve">    Part 2 - Special Fuel</t>
  </si>
  <si>
    <t xml:space="preserve">        Diesel &amp; Misc. Special Fuel</t>
  </si>
  <si>
    <t xml:space="preserve">        Lp Gas (Altern. Fuel Decal)</t>
  </si>
  <si>
    <t xml:space="preserve">    Part 3 - Aviation Fuel</t>
  </si>
  <si>
    <t>Fuel Tax (chapter 336) SCETS</t>
  </si>
  <si>
    <t>Gross Receipts Total **</t>
  </si>
  <si>
    <t xml:space="preserve">    Gross Receipts Utility Tax (chapter 203)</t>
  </si>
  <si>
    <t xml:space="preserve">    Gross Receipts Communications Services (chapter 202)**</t>
  </si>
  <si>
    <t>Pollutants Taxes (chapter 206 pt. IV)</t>
  </si>
  <si>
    <t xml:space="preserve">    Water Quality Tax</t>
  </si>
  <si>
    <t xml:space="preserve">    Inland Protection Tax</t>
  </si>
  <si>
    <t xml:space="preserve">    Hazardous Waste</t>
  </si>
  <si>
    <t>Dry Cleaning Tax (chapter 376)</t>
  </si>
  <si>
    <t>Rental Car Surcharge (section 212.0606)</t>
  </si>
  <si>
    <t>Waste Tire Fee (chapter 403)</t>
  </si>
  <si>
    <t>Lead Acid Battery Fee (chapter 403)</t>
  </si>
  <si>
    <t>Audit &amp; Warrant Collections</t>
  </si>
  <si>
    <t>Misc. State Taxes and Fees</t>
  </si>
  <si>
    <t>========================================</t>
  </si>
  <si>
    <t>Total DOR State Taxes</t>
  </si>
  <si>
    <t>DOR LOCAL TAX RECEIPTS</t>
  </si>
  <si>
    <t>Sales Taxes/Surtaxes</t>
  </si>
  <si>
    <t xml:space="preserve">    Infrastructure Surtax</t>
  </si>
  <si>
    <t xml:space="preserve">    Charter County Transit Surtax</t>
  </si>
  <si>
    <t xml:space="preserve">    Education Surtax</t>
  </si>
  <si>
    <t xml:space="preserve">    Indigent Care Surtax</t>
  </si>
  <si>
    <t>Tourist Development Tax</t>
  </si>
  <si>
    <t>Dade Documentary Stamp Tax</t>
  </si>
  <si>
    <t>Motor &amp; Special Fuel Taxes</t>
  </si>
  <si>
    <t xml:space="preserve">    County Voted at 1 cent</t>
  </si>
  <si>
    <t xml:space="preserve">    County &amp; City Nonvoted @ 1-6 cents</t>
  </si>
  <si>
    <t xml:space="preserve">    Additional Local Option</t>
  </si>
  <si>
    <t>Local Communications Services ***</t>
  </si>
  <si>
    <t>Miscellaneous Local Taxes and Fees</t>
  </si>
  <si>
    <t>Total DOR Local Taxes</t>
  </si>
  <si>
    <t>Total DOR State and Local Taxes</t>
  </si>
  <si>
    <t>----------------</t>
  </si>
  <si>
    <t>Y.T.D.</t>
  </si>
  <si>
    <t>FORM-2</t>
  </si>
  <si>
    <t>Final Data</t>
  </si>
  <si>
    <t>STATE AND LOCAL TAX RECEIPTS</t>
  </si>
  <si>
    <t>DOR ADMINISTERED TAXES/DOR ACCOUNTS</t>
  </si>
  <si>
    <t xml:space="preserve"> OFFICE OF TAX RESEARCH</t>
  </si>
  <si>
    <t>--------------------</t>
  </si>
  <si>
    <t>====================</t>
  </si>
  <si>
    <t>Y.T.D</t>
  </si>
  <si>
    <t xml:space="preserve">*The Sales Tax portion of Communications Services Tax (CST) is added back into Sales Tax.     </t>
  </si>
  <si>
    <t>**The Gross Receipts portion of CST is added back into Gross Receipts Tax.</t>
  </si>
  <si>
    <t>***The Local CST includes partial receipts from the tax on direct to home satellite services.</t>
  </si>
  <si>
    <t>Note: This report does not include locally administered taxes. Please</t>
  </si>
  <si>
    <t xml:space="preserve">      refer to Form 3 for the locally administered tourist taxes.</t>
  </si>
  <si>
    <t>State Fiscal Year</t>
  </si>
  <si>
    <t>==========</t>
  </si>
  <si>
    <t>=========</t>
  </si>
  <si>
    <t xml:space="preserve">    Emergency Fire Rescue Services Surtax</t>
  </si>
  <si>
    <t>DOR Forms and Publications:</t>
  </si>
  <si>
    <t>https://floridarevenue.com/Pages/forms_index.aspx</t>
  </si>
  <si>
    <t>Florida Tax Handbooks By Year:</t>
  </si>
  <si>
    <t>http://edr.state.fl.us/Content/revenues/reports/tax-handbook/index.cfm</t>
  </si>
  <si>
    <t>Tax</t>
  </si>
  <si>
    <t>Primary Statutory Reference</t>
  </si>
  <si>
    <t>2021 Handbook Pages</t>
  </si>
  <si>
    <t>Typical Tax Return</t>
  </si>
  <si>
    <t>For More Info…</t>
  </si>
  <si>
    <t xml:space="preserve">The state sales and use tax is a levy on retail sales of most tangible personal property, admissions, transient lodgings, commercial rentals, and motor vehicles.
</t>
  </si>
  <si>
    <t xml:space="preserve">Sales at 6 percent </t>
  </si>
  <si>
    <t xml:space="preserve">Each sale, admission, storage, or rental in Florida is taxable at 6%, unless the transaction is exempt by statute. Sales tax is added to the price of taxable goods or services and collected from the end user at the time of sale. 
</t>
  </si>
  <si>
    <t>pg 155 (Hardcopy)
pg 157 (PDF)</t>
  </si>
  <si>
    <t>DR-15</t>
  </si>
  <si>
    <t>https://floridarevenue.com/taxes/taxesfees/Pages/sales_tax.aspx</t>
  </si>
  <si>
    <t xml:space="preserve">Use at 6 percent </t>
  </si>
  <si>
    <t xml:space="preserve">Use tax of 6% is due on the use or consumption of taxable goods or services when sales tax was not paid at the time of purchase. 
</t>
  </si>
  <si>
    <t>Communication Services Tax</t>
  </si>
  <si>
    <t xml:space="preserve">A tax of 4.92% on the sales of communications services including cable, wireless, landline and miscellaneous services.
</t>
  </si>
  <si>
    <t>pg 51 (Hardcopy)
pg 53 (PDF)</t>
  </si>
  <si>
    <t>DR-700016</t>
  </si>
  <si>
    <t>https://floridarevenue.com/taxes/taxesfees/Pages/cst.aspx</t>
  </si>
  <si>
    <t xml:space="preserve">The Florida corporate income/franchise tax is imposed on all corporations for the privilege of conducting business, deriving income, or existing within Florida. Corporations, including entities that are taxed federally as corporations, are subject to the tax. 
</t>
  </si>
  <si>
    <t>pg 54 (Hardcopy)
pg 56 (PDF)</t>
  </si>
  <si>
    <t>F-1120</t>
  </si>
  <si>
    <t>https://floridarevenue.com/taxes/taxesfees/Pages/corporate.aspx</t>
  </si>
  <si>
    <t xml:space="preserve">Documentary stamp tax is an excise tax imposed on certain documents executed, delivered, or recorded in Florida. Tax is paid to the Clerk of Court when the document is recorded. 
</t>
  </si>
  <si>
    <t>pg 70 (Hardcopy)
pg 72 (PDF)</t>
  </si>
  <si>
    <t>DR-225</t>
  </si>
  <si>
    <t>https://floridarevenue.com/taxes/taxesfees/Pages/doc_stamp.aspx</t>
  </si>
  <si>
    <t xml:space="preserve">There are eight insurance premium taxes and fees. These taxes and fees are paid by every authorized insurance company that issues policies covering risks in Florida.
</t>
  </si>
  <si>
    <t>pg 110 (Hardcopy)
pg 112 (PDF)</t>
  </si>
  <si>
    <t>DR-908</t>
  </si>
  <si>
    <t>https://floridarevenue.com/taxes/taxesfees/Pages/ipt.aspx</t>
  </si>
  <si>
    <t>Annual Tax</t>
  </si>
  <si>
    <t xml:space="preserve">Repealed beginning 2007
</t>
  </si>
  <si>
    <t>LOF 2006-312</t>
  </si>
  <si>
    <t>pg 116 (Hardcopy)
pg 118 (PDF)</t>
  </si>
  <si>
    <t>Nonrecurring Tax</t>
  </si>
  <si>
    <t xml:space="preserve">Obligations secured by liens on Florida realty are taxed at 2 mills at the time they are recorded, and revenue from this source goes to the General Revenue Fund.
</t>
  </si>
  <si>
    <t>No Return</t>
  </si>
  <si>
    <t>https://floridarevenue.com/taxes/taxesfees/Pages/nonrecurring_intangible_tax.aspx</t>
  </si>
  <si>
    <t xml:space="preserve">Government Leasehold Tax </t>
  </si>
  <si>
    <t xml:space="preserve">The governmental leasehold intangible personal property tax is a recurring annual tax on the lease of real property owned by a government and leased to a non-governmental entity when rental payments are due.
</t>
  </si>
  <si>
    <t>196.199(2)(b)</t>
  </si>
  <si>
    <t>DR-602G</t>
  </si>
  <si>
    <t>https://floridarevenue.com/taxes/taxesfees/Pages/govt_leasehold.aspx</t>
  </si>
  <si>
    <t>A federal change eliminated Florida's estate tax after December 31, 2004.</t>
  </si>
  <si>
    <t>pg 84 (Hardcopy)
pg 86 (PDF)</t>
  </si>
  <si>
    <t>DR-312</t>
  </si>
  <si>
    <t>https://floridarevenue.com/taxes/taxesfees/Pages/estate_tax.aspx</t>
  </si>
  <si>
    <t>DR-313</t>
  </si>
  <si>
    <t xml:space="preserve">Severance tax is imposed on any person who severs gas, heavy minerals, oil, phosphate, solid minerals, or sulfur from Florida.
</t>
  </si>
  <si>
    <t>Part 1 - Oil &amp; Gas</t>
  </si>
  <si>
    <t xml:space="preserve">The severance tax on oil and gas is composed of four separate taxes with different bases and rates. Small well oil and tertiary oil are taxed at the rate of 5 percent of gross value. All other oil is taxed at the rate of 8 percent of gross value. Gas is taxed by volume using a base rate adjusted each year for the gas fuels producer price index. Sulfur is taxed by long ton using a base rate adjusted each year for the sulfur producer price index.
</t>
  </si>
  <si>
    <t>pg 177 (Hardcopy)
pg 179 (PDF)</t>
  </si>
  <si>
    <t>https://floridarevenue.com/taxes/taxesfees/Pages/severance.aspx</t>
  </si>
  <si>
    <t>Part 2 - Solid Minerals</t>
  </si>
  <si>
    <t xml:space="preserve">Every producer severing solid minerals from the soil or waters of Florida must pay an excise tax. Solid mineral means all solid minerals including, but not limited to, clay, gravel, phosphate rock, lime, shells (excluding live shellfish), stone, sand, heavy minerals, and any rare earths that have been discovered or may be discovered in the future, which are contained in the soils and waters of this state.
</t>
  </si>
  <si>
    <t>pg 180 (Hardcopy)
pg 182 (PDF)</t>
  </si>
  <si>
    <t>DR-142</t>
  </si>
  <si>
    <t xml:space="preserve">Fuel tax is imposed on the ultimate consumer, but pre-collected for administrative convenience. The tax rates assessed on fuel are adjusted each year and are valid from January 1 to December 31. Fuel tax is due each month and includes the inspection fee, state tax, local option tax, and pollutants tax.
</t>
  </si>
  <si>
    <t xml:space="preserve">Part 1 - Motor Fuel </t>
  </si>
  <si>
    <t xml:space="preserve">All gasoline products or any product blended with gasoline or any fuel placed in the storage supply tank of a gasoline-powered motor vehicle.
</t>
  </si>
  <si>
    <t>pg 124 (Hardcopy)
pg 126 (PDF)</t>
  </si>
  <si>
    <t>https://floridarevenue.com/taxes/taxesfees/Pages/fuel.aspx</t>
  </si>
  <si>
    <t>Part 2 - Special Fuel</t>
  </si>
  <si>
    <t>Diesel &amp; Misc. Special Fuel</t>
  </si>
  <si>
    <t xml:space="preserve">All petroleum distillates commonly known as diesel #2, biodiesel, or any other product blended with diesel or any product placed into the storage supply tank of a diesel-powered motor vehicle.
</t>
  </si>
  <si>
    <t>DR-309632</t>
  </si>
  <si>
    <t xml:space="preserve"> Lp Gas (Altern. Fuel Decal)</t>
  </si>
  <si>
    <t xml:space="preserve">Repealed beginning 2014
</t>
  </si>
  <si>
    <t>LOF 2013-198</t>
  </si>
  <si>
    <t>Part 3 - Aviation Fuel</t>
  </si>
  <si>
    <t xml:space="preserve">Fuel for use in aircraft, including aviation gasoline and aviation turbine fuels and kerosene, as determined by the American Society for Testing Materials specifications D-910 or D-1655, or current specifications.
</t>
  </si>
  <si>
    <t>206.41(1)(f)</t>
  </si>
  <si>
    <t>DR-309361</t>
  </si>
  <si>
    <t>DR-309362</t>
  </si>
  <si>
    <t xml:space="preserve">A Gross Reciepts tax is a tax imposed on revenues. It differs from a sales tax in that it is imposed on sellers, as opposed to buyers.
</t>
  </si>
  <si>
    <t xml:space="preserve">Gross Receipts Tax on Utility Services is imposed at the rate of 2.5% on the sale, delivery, or transportation of natural gas, manufactured gas (excluding liquefied petroleum [LP] gas), or electricity to a retail consumer in Florida.
</t>
  </si>
  <si>
    <t>203.01</t>
  </si>
  <si>
    <t>pg 87 (Hardcopy)
pg 89 (PDF)</t>
  </si>
  <si>
    <t>DR-133</t>
  </si>
  <si>
    <t>https://floridarevenue.com/taxes/taxesfees/Pages/grt_utility.aspx</t>
  </si>
  <si>
    <t>A rate of 2.52 percent is levied on the gross receipts of sellers of communications services (CST).</t>
  </si>
  <si>
    <t>202.12</t>
  </si>
  <si>
    <t>Coastal Protection Tax</t>
  </si>
  <si>
    <t xml:space="preserve">2 cents per barrel of pollutant produced in or imported into the state until the balance in the Coastal Protection Trust Fund equals or exceeds $50 million.
</t>
  </si>
  <si>
    <t>206.9935(1)</t>
  </si>
  <si>
    <t>pg 141 (Hardcopy)
pg 143 (PDF)</t>
  </si>
  <si>
    <t>DR-904</t>
  </si>
  <si>
    <t>https://floridarevenue.com/taxes/taxesfees/Pages/pollutants.aspx</t>
  </si>
  <si>
    <t>Water Quality Tax</t>
  </si>
  <si>
    <t xml:space="preserve">$1.50 per new or remanufactured lead-acid battery; 2.36 cents per gallon of solvents; 1 cent per gallon of motor oil or other lubricants; and 2 cents per barrel of petroleum products, ammonia, and chlorine produced in or imported into the state, until the unobligated balance of the Water Quality Assurance Trust Fund equals or exceeds a balance of $12 million.
</t>
  </si>
  <si>
    <t>206.9935(2)</t>
  </si>
  <si>
    <t>Inland Protection Tax</t>
  </si>
  <si>
    <t>206.9935(3)</t>
  </si>
  <si>
    <t>Hazardous Waste</t>
  </si>
  <si>
    <t xml:space="preserve">Local governments within Florida may assess a 3 percent gross receipts tax on facilities within their jurisdictions that store or dispose hazardous waste, with the proceeds being used for facility inspection, security, and road construction costs related to the facility, and environmental protection purposes.
</t>
  </si>
  <si>
    <t xml:space="preserve">A 2% gross receipts tax is imposed on all charges by dry-cleaning and dry drop-off facilities for dry-cleaning and laundering clothing and other fabrics.
</t>
  </si>
  <si>
    <t>376.70</t>
  </si>
  <si>
    <t>pg 81 (Hardcopy)
pg 83 (PDF)</t>
  </si>
  <si>
    <t>DR-15SW</t>
  </si>
  <si>
    <t>https://floridarevenue.com/taxes/taxesfees/Pages/grt_dry_cleaning.aspx</t>
  </si>
  <si>
    <t xml:space="preserve">A $2.00 per day rental car surcharge applies to the first 30 days, or portion of a day, a motor vehicle is continuously leased or rented in Florida to one person, even when the vehicle is licensed outside of Florida.
</t>
  </si>
  <si>
    <t>pg 153 (Hardcopy)
pg (155)</t>
  </si>
  <si>
    <t>https://floridarevenue.com/taxes/taxesfees/Pages/solid_waste.aspx</t>
  </si>
  <si>
    <t xml:space="preserve">A $1.00 fee is due whether a new tire is sold separately or as a component part of a vehicle. The fee must be separately stated on the sales invoice and included in the total amount subject to sales tax.
</t>
  </si>
  <si>
    <t xml:space="preserve">Collections on past due taxes
</t>
  </si>
  <si>
    <t>Catchall for insignificant revenue sources</t>
  </si>
  <si>
    <t>Optional Sales Surtaxes, levied within each county at the discretion of that county's BOCC</t>
  </si>
  <si>
    <t>Infrastructure Surtax</t>
  </si>
  <si>
    <t xml:space="preserve">The Local Government Infrastructure Surtax may be levied at the rate of 0.5 or 1 percent. Generally, the proceeds must be expended to finance, plan, and construct infrastructure; to acquire land for public recreation, conservation, or protection of natural resources; or to finance the closure of local government-owned solid waste landfills.
This line also contains collections of the Small County Surtax and the discretionary pool.
</t>
  </si>
  <si>
    <t>212.055(2)
212.055(3)</t>
  </si>
  <si>
    <t>pg 235 (Hardcopy)
pg 237 (PDF)</t>
  </si>
  <si>
    <t>https://floridarevenue.com/taxes/taxesfees/Pages/discretionary.aspx</t>
  </si>
  <si>
    <t>Charter County Transit Surtax</t>
  </si>
  <si>
    <t xml:space="preserve">Each charter county that has adopted a charter, each county the government of which is consolidated with that of one or more municipalities, and each county that is within or under an interlocal agreement with a regional transportation or transit authority created under ch. 343 or 349, F.S., may levy the Charter County and Regional Transportation System Surtax at a rate of up to 1 percent.
</t>
  </si>
  <si>
    <t>212.055(1)</t>
  </si>
  <si>
    <t>pg 229 (Hardcopy)
pg 231 (PDF)</t>
  </si>
  <si>
    <t>Education Surtax</t>
  </si>
  <si>
    <t xml:space="preserve">Florida’s school districts may authorize the levy of the School Capital Outlay Surtax at a rate of up to 0.5 percent pursuant to a resolution conditioned to take effect only upon voter approval in a countywide referendum. The proceeds must be expended for school-related capital projects, technology implementation, and bond financing of such projects.
</t>
  </si>
  <si>
    <t>212.55(6)</t>
  </si>
  <si>
    <t>pg 250 (Hardcopy)
pg 252 (PDF)</t>
  </si>
  <si>
    <t>Indigent Care Surtax</t>
  </si>
  <si>
    <t>212.055(4)
212.055(5)
212.055(7)</t>
  </si>
  <si>
    <t>pg 241 (Hardcopy)
pg 243 (PDF)</t>
  </si>
  <si>
    <t>Emergeny Fire Rescue Surtax</t>
  </si>
  <si>
    <t xml:space="preserve">The Emergency Fire Rescue Services and Facilities Surtax may be levied at the rate of up to 1 percent pursuant to an ordinance enacted by a majority vote of the county’s governing body and approved by voters in a countywide referendum.
</t>
  </si>
  <si>
    <t>212.055(8)</t>
  </si>
  <si>
    <t>pg 232 (Hardcopy)
pg 234 (PDF)</t>
  </si>
  <si>
    <t>Pension Liability Surtax</t>
  </si>
  <si>
    <t xml:space="preserve">The county’s governing body may levy the Pension Liability Surtax, at a rate not to exceed 0.5 percent, pursuant to an ordinance conditioned to take effect upon approval by a majority vote of county electors voting in a referendum. The surtax proceeds must be used to fund an underfunded defined benefit retirement plan or system. As of FY 2021, no county levies or has levied this surtax.
</t>
  </si>
  <si>
    <t>212.055(9)</t>
  </si>
  <si>
    <t>pg 248 (Hardcopy)
pg 250 (PDF)</t>
  </si>
  <si>
    <t xml:space="preserve">Also known as Transient Rental Taxes. Florida law allows counties to impose local option transient rental taxes on rentals or leases of accommodations in hotels, motels, apartments, rooming houses, mobile home parks, RV parks, condominiums, or timeshare resorts for a term of six months or less. The state allows counties to choose between self-administering these taxes, or allowing the Department of Revenue to Administer the taxes on their behalf. This line only includes collections from those taxes the Department administers. 
</t>
  </si>
  <si>
    <t>125.0104(3)(c)</t>
  </si>
  <si>
    <t>pg 277 (Hardcopy)
pg 279 (PDF)</t>
  </si>
  <si>
    <t>https://floridarevenue.com/taxes/taxesfees/Pages/local_option.aspx#tourist_development</t>
  </si>
  <si>
    <t xml:space="preserve">Each county, (currently only Miami-Dade County), may levy a discretionary surtax on documents for the purpose of establishing and financing a Housing Assistance Loan Trust Fund. The surtax is $0.45 per $100 or fractional part thereof, and applies only to documents taxable under s. 201.02, F.S.
</t>
  </si>
  <si>
    <t>pg 214 (Hardcopy)
pg 216 (PDF)</t>
  </si>
  <si>
    <t>DR-228</t>
  </si>
  <si>
    <t xml:space="preserve">Also known as the Ninth Cent Fuel Tax or the Voted 1-cent Local Option Fuel Tax. The Ninth-Cent Fuel Tax is a local option tax of 1 cent on every net gallon of motor and diesel fuel sold within a county. 
</t>
  </si>
  <si>
    <t>pg 260 (Hardcopy)
pg 262 (PDF)</t>
  </si>
  <si>
    <t xml:space="preserve">Local governments are authorized to levy a tax of 1 to 6 cents on every net gallon of motor fuel sold in a county. The tax is imposed on diesel fuel in each county at the maximum rate of 6 cents per gallon.
</t>
  </si>
  <si>
    <t>336.025(1)(a)</t>
  </si>
  <si>
    <t>pg 264 (Hardcopy)
pg 266 (PDF)</t>
  </si>
  <si>
    <t xml:space="preserve">County governments are authorized to levy a tax of 1 to 5 cents upon every net gallon of motor fuel sold within a county. Diesel fuel is not subject to this tax. 
</t>
  </si>
  <si>
    <t>336.025(1)(b)</t>
  </si>
  <si>
    <t>pg 267 (Hardcopy)
pg 269 (PDF)</t>
  </si>
  <si>
    <t>Local Communication Services</t>
  </si>
  <si>
    <t>Local Counties and Municipalities are able to levy local CST surtaxes at their discretion.</t>
  </si>
  <si>
    <t xml:space="preserve">Catchall for insignificant revenue sources
</t>
  </si>
  <si>
    <t>LAST UPDATED: 30 NOVEMBER 2021</t>
  </si>
  <si>
    <t>County Voted at 1 cent</t>
  </si>
  <si>
    <t>County &amp; City Nonvoted @ 1-6 cents</t>
  </si>
  <si>
    <t>Additional Local Option</t>
  </si>
  <si>
    <t>Description</t>
  </si>
  <si>
    <t>DR-144 (Gas)</t>
  </si>
  <si>
    <t>DR-145 (Oil)</t>
  </si>
  <si>
    <t>DR-309631
(Terminal Supplier)</t>
  </si>
  <si>
    <t>DR-309632
(Wholesaler &amp; Importer)</t>
  </si>
  <si>
    <t>DR-182 
(Air Carriers)</t>
  </si>
  <si>
    <t xml:space="preserve">State Comprehensive Enhanced Transportation System Tax. Currently levied at 7.9 cents per gallon, indexed by the CPI.
</t>
  </si>
  <si>
    <t xml:space="preserve">​​​​Pollutants are defined as liquid commodities made wholly or partially from petroleum products, pesticides, ammonia, chlorine, perchloroethylene, or solvents.
</t>
  </si>
  <si>
    <t xml:space="preserve">A $1.50 fee applies to new or remanufactured batteries for use in motor vehicles (on-road or off-road), vessels, or aircraft and is due whether the battery is sold separately or as a component part of the vehicle, vessel, or aircraft. The fee is not imposed on the sale of a battery for resale.
</t>
  </si>
  <si>
    <t>30 cents per barrel of pollutant produced in or imported into the state if the unobligated balance of the Inland Protection Trust Fund is between $100 million and $150 million; 60 cents if the unobligated balance of the fund is above $50 million, but below $100 million; and 80 cents if the unobligated balance of the fund is $50 million or less.</t>
  </si>
  <si>
    <t xml:space="preserve">This surtax consists of two separate levies for different groups of eligible counties. Non-consolidated counties with a population of 800,000 or more may impose a 0.5% levy, while non-consolodated counties with populations less than 800,000 can only impose a levy of 0.25%.
This line also contains collections of the County Public Hospital Surtax and the Voter Approved Indigent Care Surtax
</t>
  </si>
  <si>
    <t>Gross Receipts Utility Tax</t>
  </si>
  <si>
    <t>Gross Receipts Communications Services</t>
  </si>
  <si>
    <t xml:space="preserve">Sales and Use Tax </t>
  </si>
  <si>
    <t>Corporate Taxes</t>
  </si>
  <si>
    <t>Documentary Stamp Tax</t>
  </si>
  <si>
    <t>Insurance Premium Tax</t>
  </si>
  <si>
    <t>Intangibles Taxes</t>
  </si>
  <si>
    <t>Estate Tax</t>
  </si>
  <si>
    <t xml:space="preserve">Severance Taxes </t>
  </si>
  <si>
    <t xml:space="preserve">Fuel Tax </t>
  </si>
  <si>
    <t>Fuel Tax SCETS</t>
  </si>
  <si>
    <t>Gross Receipts Total</t>
  </si>
  <si>
    <t xml:space="preserve">Pollutants Taxes </t>
  </si>
  <si>
    <t xml:space="preserve">Dry Cleaning Tax </t>
  </si>
  <si>
    <t xml:space="preserve">Rental Car Surcharge </t>
  </si>
  <si>
    <t xml:space="preserve">Waste Tire Fee </t>
  </si>
  <si>
    <t xml:space="preserve">Lead Acid Battery Fee </t>
  </si>
  <si>
    <t xml:space="preserve">    Coastal Protection Tax</t>
  </si>
  <si>
    <t>==================================</t>
  </si>
  <si>
    <t>VALIDATED TAX RECEIPT DATA FOR: STATE FISCAL YEAR JULY 2023 TO JUNE 2024</t>
  </si>
  <si>
    <t>SFY 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</si>
</sst>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0.0%"/>
    <numFmt numFmtId="166" formatCode="[$-409]mmm\-yy;@"/>
    <numFmt numFmtId="167" formatCode="_(* #,##0_);_(* \(#,##0\);_(* &quot;-&quot;??_);_(@_)"/>
  </numFmts>
  <fonts count="75">
    <font>
      <sz val="10"/>
      <name val="Times New Roman"/>
    </font>
    <font>
      <sz val="11"/>
      <color theme="1"/>
      <name val="Calibri"/>
      <family val="2"/>
      <scheme val="minor"/>
    </font>
    <font>
      <sz val="10"/>
      <name val="Times New Roman"/>
      <family val="1"/>
    </font>
    <font>
      <sz val="8"/>
      <name val="Times New Roman"/>
      <family val="1"/>
    </font>
    <fon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imes New Roman"/>
      <family val="1"/>
    </font>
    <font>
      <sz val="10"/>
      <name val="Arial"/>
      <family val="2"/>
    </font>
    <font>
      <sz val="12"/>
      <name val="Arial"/>
      <family val="2"/>
    </font>
    <font>
      <b/>
      <sz val="18"/>
      <name val="Arial"/>
      <family val="2"/>
    </font>
    <font>
      <b/>
      <sz val="12"/>
      <name val="Arial"/>
      <family val="2"/>
    </font>
    <font>
      <sz val="10"/>
      <name val="Helv"/>
    </font>
    <font>
      <sz val="10"/>
      <color indexed="8"/>
      <name val="Arial"/>
      <family val="2"/>
    </font>
    <font>
      <sz val="10"/>
      <color indexed="39"/>
      <name val="Arial"/>
      <family val="2"/>
    </font>
    <font>
      <sz val="10"/>
      <name val="Arial"/>
      <family val="2"/>
    </font>
    <font>
      <b/>
      <sz val="10"/>
      <color indexed="8"/>
      <name val="Arial"/>
      <family val="2"/>
    </font>
    <font>
      <b/>
      <sz val="12"/>
      <color indexed="8"/>
      <name val="Arial"/>
      <family val="2"/>
    </font>
    <font>
      <sz val="10"/>
      <color indexed="8"/>
      <name val="Arial"/>
      <family val="2"/>
    </font>
    <font>
      <b/>
      <sz val="16"/>
      <color indexed="23"/>
      <name val="Arial"/>
      <family val="2"/>
    </font>
    <font>
      <sz val="10"/>
      <color indexed="10"/>
      <name val="Arial"/>
      <family val="2"/>
    </font>
    <font>
      <sz val="12"/>
      <name val="Arial MT"/>
    </font>
    <font>
      <sz val="9"/>
      <color indexed="48"/>
      <name val="Arial"/>
      <family val="2"/>
    </font>
    <font>
      <b/>
      <sz val="12"/>
      <color indexed="20"/>
      <name val="Arial"/>
      <family val="2"/>
    </font>
    <font>
      <b/>
      <sz val="9"/>
      <color indexed="20"/>
      <name val="Arial"/>
      <family val="2"/>
    </font>
    <font>
      <sz val="9"/>
      <color indexed="20"/>
      <name val="Arial"/>
      <family val="2"/>
    </font>
    <font>
      <sz val="8"/>
      <name val="Arial"/>
      <family val="2"/>
    </font>
    <font>
      <b/>
      <sz val="8"/>
      <name val="Arial"/>
      <family val="2"/>
    </font>
    <font>
      <sz val="8"/>
      <color indexed="8"/>
      <name val="Arial"/>
      <family val="2"/>
    </font>
    <font>
      <u/>
      <sz val="10"/>
      <color indexed="12"/>
      <name val="Arial"/>
      <family val="2"/>
    </font>
    <font>
      <b/>
      <sz val="10"/>
      <color indexed="39"/>
      <name val="Arial"/>
      <family val="2"/>
    </font>
    <font>
      <b/>
      <sz val="8"/>
      <color indexed="8"/>
      <name val="Arial"/>
      <family val="2"/>
    </font>
    <font>
      <b/>
      <sz val="12"/>
      <color indexed="8"/>
      <name val="Arial"/>
      <family val="2"/>
    </font>
    <font>
      <sz val="14"/>
      <name val="Arial"/>
      <family val="2"/>
    </font>
    <font>
      <b/>
      <sz val="18"/>
      <color indexed="62"/>
      <name val="Cambria"/>
      <family val="2"/>
    </font>
    <font>
      <u/>
      <sz val="10"/>
      <color indexed="2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Times New Roman"/>
      <family val="1"/>
    </font>
    <font>
      <u/>
      <sz val="11"/>
      <color theme="10"/>
      <name val="Calibri"/>
      <family val="2"/>
      <scheme val="minor"/>
    </font>
    <font>
      <sz val="48"/>
      <color theme="1"/>
      <name val="Calibri"/>
      <family val="2"/>
      <scheme val="minor"/>
    </font>
    <font>
      <u/>
      <sz val="10"/>
      <color theme="10"/>
      <name val="Times New Roman"/>
      <family val="1"/>
    </font>
    <font>
      <sz val="8"/>
      <name val="Times New Roman"/>
      <family val="1"/>
    </font>
    <font>
      <sz val="10"/>
      <color theme="1"/>
      <name val="Times New Roman"/>
      <family val="1"/>
    </font>
    <font>
      <b/>
      <sz val="10"/>
      <color theme="1"/>
      <name val="Times New Roman"/>
      <family val="1"/>
    </font>
  </fonts>
  <fills count="10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50"/>
      </patternFill>
    </fill>
    <fill>
      <patternFill patternType="solid">
        <fgColor indexed="11"/>
        <bgColor indexed="64"/>
      </patternFill>
    </fill>
    <fill>
      <patternFill patternType="lightUp">
        <fgColor indexed="22"/>
        <bgColor indexed="35"/>
      </patternFill>
    </fill>
    <fill>
      <patternFill patternType="lightUp">
        <fgColor indexed="48"/>
        <bgColor indexed="41"/>
      </patternFill>
    </fill>
    <fill>
      <patternFill patternType="solid">
        <fgColor indexed="35"/>
        <bgColor indexed="64"/>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
      <patternFill patternType="solid">
        <fgColor indexed="54"/>
      </patternFill>
    </fill>
    <fill>
      <patternFill patternType="solid">
        <fgColor indexed="26"/>
        <bgColor indexed="64"/>
      </patternFill>
    </fill>
    <fill>
      <patternFill patternType="solid">
        <fgColor indexed="20"/>
      </patternFill>
    </fill>
    <fill>
      <patternFill patternType="solid">
        <fgColor indexed="14"/>
        <bgColor indexed="64"/>
      </patternFill>
    </fill>
    <fill>
      <patternFill patternType="solid">
        <fgColor indexed="9"/>
        <bgColor indexed="64"/>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style="thin">
        <color indexed="51"/>
      </left>
      <right style="thin">
        <color indexed="51"/>
      </right>
      <top/>
      <bottom/>
      <diagonal/>
    </border>
    <border>
      <left/>
      <right/>
      <top style="thin">
        <color indexed="62"/>
      </top>
      <bottom style="double">
        <color indexed="62"/>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s>
  <cellStyleXfs count="1899">
    <xf numFmtId="0" fontId="0" fillId="0" borderId="0"/>
    <xf numFmtId="0" fontId="51" fillId="68" borderId="0" applyNumberFormat="0" applyBorder="0" applyAlignment="0" applyProtection="0"/>
    <xf numFmtId="0" fontId="51" fillId="68" borderId="0" applyNumberFormat="0" applyBorder="0" applyAlignment="0" applyProtection="0"/>
    <xf numFmtId="0" fontId="5" fillId="2"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5" fillId="2" borderId="0" applyNumberFormat="0" applyBorder="0" applyAlignment="0" applyProtection="0"/>
    <xf numFmtId="0" fontId="51" fillId="68" borderId="0" applyNumberFormat="0" applyBorder="0" applyAlignment="0" applyProtection="0"/>
    <xf numFmtId="0" fontId="5" fillId="2" borderId="0" applyNumberFormat="0" applyBorder="0" applyAlignment="0" applyProtection="0"/>
    <xf numFmtId="0" fontId="51" fillId="68" borderId="0" applyNumberFormat="0" applyBorder="0" applyAlignment="0" applyProtection="0"/>
    <xf numFmtId="0" fontId="5" fillId="2" borderId="0" applyNumberFormat="0" applyBorder="0" applyAlignment="0" applyProtection="0"/>
    <xf numFmtId="0" fontId="51" fillId="68" borderId="0" applyNumberFormat="0" applyBorder="0" applyAlignment="0" applyProtection="0"/>
    <xf numFmtId="0" fontId="5" fillId="2" borderId="0" applyNumberFormat="0" applyBorder="0" applyAlignment="0" applyProtection="0"/>
    <xf numFmtId="0" fontId="51" fillId="68" borderId="0" applyNumberFormat="0" applyBorder="0" applyAlignment="0" applyProtection="0"/>
    <xf numFmtId="0" fontId="5" fillId="2"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51" fillId="68"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 fillId="3"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 fillId="3" borderId="0" applyNumberFormat="0" applyBorder="0" applyAlignment="0" applyProtection="0"/>
    <xf numFmtId="0" fontId="51" fillId="69" borderId="0" applyNumberFormat="0" applyBorder="0" applyAlignment="0" applyProtection="0"/>
    <xf numFmtId="0" fontId="5" fillId="3" borderId="0" applyNumberFormat="0" applyBorder="0" applyAlignment="0" applyProtection="0"/>
    <xf numFmtId="0" fontId="51" fillId="69" borderId="0" applyNumberFormat="0" applyBorder="0" applyAlignment="0" applyProtection="0"/>
    <xf numFmtId="0" fontId="5" fillId="3" borderId="0" applyNumberFormat="0" applyBorder="0" applyAlignment="0" applyProtection="0"/>
    <xf numFmtId="0" fontId="51" fillId="69" borderId="0" applyNumberFormat="0" applyBorder="0" applyAlignment="0" applyProtection="0"/>
    <xf numFmtId="0" fontId="5" fillId="3" borderId="0" applyNumberFormat="0" applyBorder="0" applyAlignment="0" applyProtection="0"/>
    <xf numFmtId="0" fontId="51" fillId="69" borderId="0" applyNumberFormat="0" applyBorder="0" applyAlignment="0" applyProtection="0"/>
    <xf numFmtId="0" fontId="5" fillId="3"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69"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 fillId="4"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 fillId="4" borderId="0" applyNumberFormat="0" applyBorder="0" applyAlignment="0" applyProtection="0"/>
    <xf numFmtId="0" fontId="51" fillId="70" borderId="0" applyNumberFormat="0" applyBorder="0" applyAlignment="0" applyProtection="0"/>
    <xf numFmtId="0" fontId="5" fillId="4" borderId="0" applyNumberFormat="0" applyBorder="0" applyAlignment="0" applyProtection="0"/>
    <xf numFmtId="0" fontId="51" fillId="70" borderId="0" applyNumberFormat="0" applyBorder="0" applyAlignment="0" applyProtection="0"/>
    <xf numFmtId="0" fontId="5" fillId="4" borderId="0" applyNumberFormat="0" applyBorder="0" applyAlignment="0" applyProtection="0"/>
    <xf numFmtId="0" fontId="51" fillId="70" borderId="0" applyNumberFormat="0" applyBorder="0" applyAlignment="0" applyProtection="0"/>
    <xf numFmtId="0" fontId="5" fillId="4" borderId="0" applyNumberFormat="0" applyBorder="0" applyAlignment="0" applyProtection="0"/>
    <xf numFmtId="0" fontId="51" fillId="70" borderId="0" applyNumberFormat="0" applyBorder="0" applyAlignment="0" applyProtection="0"/>
    <xf numFmtId="0" fontId="5" fillId="4"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0" borderId="0" applyNumberFormat="0" applyBorder="0" applyAlignment="0" applyProtection="0"/>
    <xf numFmtId="0" fontId="51" fillId="71" borderId="0" applyNumberFormat="0" applyBorder="0" applyAlignment="0" applyProtection="0"/>
    <xf numFmtId="0" fontId="51" fillId="71" borderId="0" applyNumberFormat="0" applyBorder="0" applyAlignment="0" applyProtection="0"/>
    <xf numFmtId="0" fontId="5" fillId="5" borderId="0" applyNumberFormat="0" applyBorder="0" applyAlignment="0" applyProtection="0"/>
    <xf numFmtId="0" fontId="51" fillId="71" borderId="0" applyNumberFormat="0" applyBorder="0" applyAlignment="0" applyProtection="0"/>
    <xf numFmtId="0" fontId="51" fillId="71" borderId="0" applyNumberFormat="0" applyBorder="0" applyAlignment="0" applyProtection="0"/>
    <xf numFmtId="0" fontId="51" fillId="71" borderId="0" applyNumberFormat="0" applyBorder="0" applyAlignment="0" applyProtection="0"/>
    <xf numFmtId="0" fontId="51" fillId="71" borderId="0" applyNumberFormat="0" applyBorder="0" applyAlignment="0" applyProtection="0"/>
    <xf numFmtId="0" fontId="51" fillId="71" borderId="0" applyNumberFormat="0" applyBorder="0" applyAlignment="0" applyProtection="0"/>
    <xf numFmtId="0" fontId="51" fillId="71" borderId="0" applyNumberFormat="0" applyBorder="0" applyAlignment="0" applyProtection="0"/>
    <xf numFmtId="0" fontId="51" fillId="71" borderId="0" applyNumberFormat="0" applyBorder="0" applyAlignment="0" applyProtection="0"/>
    <xf numFmtId="0" fontId="51" fillId="71" borderId="0" applyNumberFormat="0" applyBorder="0" applyAlignment="0" applyProtection="0"/>
    <xf numFmtId="0" fontId="51" fillId="71" borderId="0" applyNumberFormat="0" applyBorder="0" applyAlignment="0" applyProtection="0"/>
    <xf numFmtId="0" fontId="5" fillId="5" borderId="0" applyNumberFormat="0" applyBorder="0" applyAlignment="0" applyProtection="0"/>
    <xf numFmtId="0" fontId="51" fillId="71" borderId="0" applyNumberFormat="0" applyBorder="0" applyAlignment="0" applyProtection="0"/>
    <xf numFmtId="0" fontId="5" fillId="5" borderId="0" applyNumberFormat="0" applyBorder="0" applyAlignment="0" applyProtection="0"/>
    <xf numFmtId="0" fontId="51" fillId="71" borderId="0" applyNumberFormat="0" applyBorder="0" applyAlignment="0" applyProtection="0"/>
    <xf numFmtId="0" fontId="5" fillId="5" borderId="0" applyNumberFormat="0" applyBorder="0" applyAlignment="0" applyProtection="0"/>
    <xf numFmtId="0" fontId="51" fillId="71" borderId="0" applyNumberFormat="0" applyBorder="0" applyAlignment="0" applyProtection="0"/>
    <xf numFmtId="0" fontId="5" fillId="5" borderId="0" applyNumberFormat="0" applyBorder="0" applyAlignment="0" applyProtection="0"/>
    <xf numFmtId="0" fontId="51" fillId="71" borderId="0" applyNumberFormat="0" applyBorder="0" applyAlignment="0" applyProtection="0"/>
    <xf numFmtId="0" fontId="5" fillId="5" borderId="0" applyNumberFormat="0" applyBorder="0" applyAlignment="0" applyProtection="0"/>
    <xf numFmtId="0" fontId="51" fillId="71" borderId="0" applyNumberFormat="0" applyBorder="0" applyAlignment="0" applyProtection="0"/>
    <xf numFmtId="0" fontId="51" fillId="71" borderId="0" applyNumberFormat="0" applyBorder="0" applyAlignment="0" applyProtection="0"/>
    <xf numFmtId="0" fontId="51" fillId="71" borderId="0" applyNumberFormat="0" applyBorder="0" applyAlignment="0" applyProtection="0"/>
    <xf numFmtId="0" fontId="51" fillId="72" borderId="0" applyNumberFormat="0" applyBorder="0" applyAlignment="0" applyProtection="0"/>
    <xf numFmtId="0" fontId="51" fillId="72" borderId="0" applyNumberFormat="0" applyBorder="0" applyAlignment="0" applyProtection="0"/>
    <xf numFmtId="0" fontId="5" fillId="6" borderId="0" applyNumberFormat="0" applyBorder="0" applyAlignment="0" applyProtection="0"/>
    <xf numFmtId="0" fontId="51" fillId="72" borderId="0" applyNumberFormat="0" applyBorder="0" applyAlignment="0" applyProtection="0"/>
    <xf numFmtId="0" fontId="51" fillId="72" borderId="0" applyNumberFormat="0" applyBorder="0" applyAlignment="0" applyProtection="0"/>
    <xf numFmtId="0" fontId="51" fillId="72" borderId="0" applyNumberFormat="0" applyBorder="0" applyAlignment="0" applyProtection="0"/>
    <xf numFmtId="0" fontId="51" fillId="72" borderId="0" applyNumberFormat="0" applyBorder="0" applyAlignment="0" applyProtection="0"/>
    <xf numFmtId="0" fontId="51" fillId="72" borderId="0" applyNumberFormat="0" applyBorder="0" applyAlignment="0" applyProtection="0"/>
    <xf numFmtId="0" fontId="51" fillId="72" borderId="0" applyNumberFormat="0" applyBorder="0" applyAlignment="0" applyProtection="0"/>
    <xf numFmtId="0" fontId="51" fillId="72" borderId="0" applyNumberFormat="0" applyBorder="0" applyAlignment="0" applyProtection="0"/>
    <xf numFmtId="0" fontId="51" fillId="72" borderId="0" applyNumberFormat="0" applyBorder="0" applyAlignment="0" applyProtection="0"/>
    <xf numFmtId="0" fontId="51" fillId="72" borderId="0" applyNumberFormat="0" applyBorder="0" applyAlignment="0" applyProtection="0"/>
    <xf numFmtId="0" fontId="5" fillId="6" borderId="0" applyNumberFormat="0" applyBorder="0" applyAlignment="0" applyProtection="0"/>
    <xf numFmtId="0" fontId="51" fillId="72" borderId="0" applyNumberFormat="0" applyBorder="0" applyAlignment="0" applyProtection="0"/>
    <xf numFmtId="0" fontId="5" fillId="6" borderId="0" applyNumberFormat="0" applyBorder="0" applyAlignment="0" applyProtection="0"/>
    <xf numFmtId="0" fontId="51" fillId="72" borderId="0" applyNumberFormat="0" applyBorder="0" applyAlignment="0" applyProtection="0"/>
    <xf numFmtId="0" fontId="5" fillId="6" borderId="0" applyNumberFormat="0" applyBorder="0" applyAlignment="0" applyProtection="0"/>
    <xf numFmtId="0" fontId="51" fillId="72" borderId="0" applyNumberFormat="0" applyBorder="0" applyAlignment="0" applyProtection="0"/>
    <xf numFmtId="0" fontId="5" fillId="6" borderId="0" applyNumberFormat="0" applyBorder="0" applyAlignment="0" applyProtection="0"/>
    <xf numFmtId="0" fontId="51" fillId="72" borderId="0" applyNumberFormat="0" applyBorder="0" applyAlignment="0" applyProtection="0"/>
    <xf numFmtId="0" fontId="5" fillId="6" borderId="0" applyNumberFormat="0" applyBorder="0" applyAlignment="0" applyProtection="0"/>
    <xf numFmtId="0" fontId="51" fillId="72" borderId="0" applyNumberFormat="0" applyBorder="0" applyAlignment="0" applyProtection="0"/>
    <xf numFmtId="0" fontId="51" fillId="72" borderId="0" applyNumberFormat="0" applyBorder="0" applyAlignment="0" applyProtection="0"/>
    <xf numFmtId="0" fontId="51" fillId="72"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5" fillId="7"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5" fillId="7" borderId="0" applyNumberFormat="0" applyBorder="0" applyAlignment="0" applyProtection="0"/>
    <xf numFmtId="0" fontId="51" fillId="73" borderId="0" applyNumberFormat="0" applyBorder="0" applyAlignment="0" applyProtection="0"/>
    <xf numFmtId="0" fontId="5" fillId="7" borderId="0" applyNumberFormat="0" applyBorder="0" applyAlignment="0" applyProtection="0"/>
    <xf numFmtId="0" fontId="51" fillId="73" borderId="0" applyNumberFormat="0" applyBorder="0" applyAlignment="0" applyProtection="0"/>
    <xf numFmtId="0" fontId="5" fillId="7" borderId="0" applyNumberFormat="0" applyBorder="0" applyAlignment="0" applyProtection="0"/>
    <xf numFmtId="0" fontId="51" fillId="73" borderId="0" applyNumberFormat="0" applyBorder="0" applyAlignment="0" applyProtection="0"/>
    <xf numFmtId="0" fontId="5" fillId="7" borderId="0" applyNumberFormat="0" applyBorder="0" applyAlignment="0" applyProtection="0"/>
    <xf numFmtId="0" fontId="51" fillId="73" borderId="0" applyNumberFormat="0" applyBorder="0" applyAlignment="0" applyProtection="0"/>
    <xf numFmtId="0" fontId="5" fillId="7"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51" fillId="73"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5" fillId="8"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5" fillId="8" borderId="0" applyNumberFormat="0" applyBorder="0" applyAlignment="0" applyProtection="0"/>
    <xf numFmtId="0" fontId="51" fillId="74" borderId="0" applyNumberFormat="0" applyBorder="0" applyAlignment="0" applyProtection="0"/>
    <xf numFmtId="0" fontId="5" fillId="8" borderId="0" applyNumberFormat="0" applyBorder="0" applyAlignment="0" applyProtection="0"/>
    <xf numFmtId="0" fontId="51" fillId="74" borderId="0" applyNumberFormat="0" applyBorder="0" applyAlignment="0" applyProtection="0"/>
    <xf numFmtId="0" fontId="5" fillId="8" borderId="0" applyNumberFormat="0" applyBorder="0" applyAlignment="0" applyProtection="0"/>
    <xf numFmtId="0" fontId="51" fillId="74" borderId="0" applyNumberFormat="0" applyBorder="0" applyAlignment="0" applyProtection="0"/>
    <xf numFmtId="0" fontId="5" fillId="8" borderId="0" applyNumberFormat="0" applyBorder="0" applyAlignment="0" applyProtection="0"/>
    <xf numFmtId="0" fontId="51" fillId="74" borderId="0" applyNumberFormat="0" applyBorder="0" applyAlignment="0" applyProtection="0"/>
    <xf numFmtId="0" fontId="5" fillId="8"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51" fillId="74"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5" fillId="9"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5" fillId="9" borderId="0" applyNumberFormat="0" applyBorder="0" applyAlignment="0" applyProtection="0"/>
    <xf numFmtId="0" fontId="51" fillId="75" borderId="0" applyNumberFormat="0" applyBorder="0" applyAlignment="0" applyProtection="0"/>
    <xf numFmtId="0" fontId="5" fillId="9" borderId="0" applyNumberFormat="0" applyBorder="0" applyAlignment="0" applyProtection="0"/>
    <xf numFmtId="0" fontId="51" fillId="75" borderId="0" applyNumberFormat="0" applyBorder="0" applyAlignment="0" applyProtection="0"/>
    <xf numFmtId="0" fontId="5" fillId="9" borderId="0" applyNumberFormat="0" applyBorder="0" applyAlignment="0" applyProtection="0"/>
    <xf numFmtId="0" fontId="51" fillId="75" borderId="0" applyNumberFormat="0" applyBorder="0" applyAlignment="0" applyProtection="0"/>
    <xf numFmtId="0" fontId="5" fillId="9" borderId="0" applyNumberFormat="0" applyBorder="0" applyAlignment="0" applyProtection="0"/>
    <xf numFmtId="0" fontId="51" fillId="75" borderId="0" applyNumberFormat="0" applyBorder="0" applyAlignment="0" applyProtection="0"/>
    <xf numFmtId="0" fontId="5" fillId="9"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51" fillId="75"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5" fillId="10"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5" fillId="10" borderId="0" applyNumberFormat="0" applyBorder="0" applyAlignment="0" applyProtection="0"/>
    <xf numFmtId="0" fontId="51" fillId="76" borderId="0" applyNumberFormat="0" applyBorder="0" applyAlignment="0" applyProtection="0"/>
    <xf numFmtId="0" fontId="5" fillId="10" borderId="0" applyNumberFormat="0" applyBorder="0" applyAlignment="0" applyProtection="0"/>
    <xf numFmtId="0" fontId="51" fillId="76" borderId="0" applyNumberFormat="0" applyBorder="0" applyAlignment="0" applyProtection="0"/>
    <xf numFmtId="0" fontId="5" fillId="10" borderId="0" applyNumberFormat="0" applyBorder="0" applyAlignment="0" applyProtection="0"/>
    <xf numFmtId="0" fontId="51" fillId="76" borderId="0" applyNumberFormat="0" applyBorder="0" applyAlignment="0" applyProtection="0"/>
    <xf numFmtId="0" fontId="5" fillId="10" borderId="0" applyNumberFormat="0" applyBorder="0" applyAlignment="0" applyProtection="0"/>
    <xf numFmtId="0" fontId="51" fillId="76" borderId="0" applyNumberFormat="0" applyBorder="0" applyAlignment="0" applyProtection="0"/>
    <xf numFmtId="0" fontId="5" fillId="10"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51" fillId="76"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5" fillId="5"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5" fillId="5" borderId="0" applyNumberFormat="0" applyBorder="0" applyAlignment="0" applyProtection="0"/>
    <xf numFmtId="0" fontId="51" fillId="77" borderId="0" applyNumberFormat="0" applyBorder="0" applyAlignment="0" applyProtection="0"/>
    <xf numFmtId="0" fontId="5" fillId="5" borderId="0" applyNumberFormat="0" applyBorder="0" applyAlignment="0" applyProtection="0"/>
    <xf numFmtId="0" fontId="51" fillId="77" borderId="0" applyNumberFormat="0" applyBorder="0" applyAlignment="0" applyProtection="0"/>
    <xf numFmtId="0" fontId="5" fillId="5" borderId="0" applyNumberFormat="0" applyBorder="0" applyAlignment="0" applyProtection="0"/>
    <xf numFmtId="0" fontId="51" fillId="77" borderId="0" applyNumberFormat="0" applyBorder="0" applyAlignment="0" applyProtection="0"/>
    <xf numFmtId="0" fontId="5" fillId="5" borderId="0" applyNumberFormat="0" applyBorder="0" applyAlignment="0" applyProtection="0"/>
    <xf numFmtId="0" fontId="51" fillId="77" borderId="0" applyNumberFormat="0" applyBorder="0" applyAlignment="0" applyProtection="0"/>
    <xf numFmtId="0" fontId="5" fillId="5"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51" fillId="77" borderId="0" applyNumberFormat="0" applyBorder="0" applyAlignment="0" applyProtection="0"/>
    <xf numFmtId="0" fontId="51" fillId="78" borderId="0" applyNumberFormat="0" applyBorder="0" applyAlignment="0" applyProtection="0"/>
    <xf numFmtId="0" fontId="51" fillId="78" borderId="0" applyNumberFormat="0" applyBorder="0" applyAlignment="0" applyProtection="0"/>
    <xf numFmtId="0" fontId="5" fillId="8" borderId="0" applyNumberFormat="0" applyBorder="0" applyAlignment="0" applyProtection="0"/>
    <xf numFmtId="0" fontId="51" fillId="78" borderId="0" applyNumberFormat="0" applyBorder="0" applyAlignment="0" applyProtection="0"/>
    <xf numFmtId="0" fontId="51" fillId="78" borderId="0" applyNumberFormat="0" applyBorder="0" applyAlignment="0" applyProtection="0"/>
    <xf numFmtId="0" fontId="51" fillId="78" borderId="0" applyNumberFormat="0" applyBorder="0" applyAlignment="0" applyProtection="0"/>
    <xf numFmtId="0" fontId="51" fillId="78" borderId="0" applyNumberFormat="0" applyBorder="0" applyAlignment="0" applyProtection="0"/>
    <xf numFmtId="0" fontId="51" fillId="78" borderId="0" applyNumberFormat="0" applyBorder="0" applyAlignment="0" applyProtection="0"/>
    <xf numFmtId="0" fontId="51" fillId="78" borderId="0" applyNumberFormat="0" applyBorder="0" applyAlignment="0" applyProtection="0"/>
    <xf numFmtId="0" fontId="51" fillId="78" borderId="0" applyNumberFormat="0" applyBorder="0" applyAlignment="0" applyProtection="0"/>
    <xf numFmtId="0" fontId="51" fillId="78" borderId="0" applyNumberFormat="0" applyBorder="0" applyAlignment="0" applyProtection="0"/>
    <xf numFmtId="0" fontId="51" fillId="78" borderId="0" applyNumberFormat="0" applyBorder="0" applyAlignment="0" applyProtection="0"/>
    <xf numFmtId="0" fontId="5" fillId="8" borderId="0" applyNumberFormat="0" applyBorder="0" applyAlignment="0" applyProtection="0"/>
    <xf numFmtId="0" fontId="51" fillId="78" borderId="0" applyNumberFormat="0" applyBorder="0" applyAlignment="0" applyProtection="0"/>
    <xf numFmtId="0" fontId="5" fillId="8" borderId="0" applyNumberFormat="0" applyBorder="0" applyAlignment="0" applyProtection="0"/>
    <xf numFmtId="0" fontId="51" fillId="78" borderId="0" applyNumberFormat="0" applyBorder="0" applyAlignment="0" applyProtection="0"/>
    <xf numFmtId="0" fontId="5" fillId="8" borderId="0" applyNumberFormat="0" applyBorder="0" applyAlignment="0" applyProtection="0"/>
    <xf numFmtId="0" fontId="51" fillId="78" borderId="0" applyNumberFormat="0" applyBorder="0" applyAlignment="0" applyProtection="0"/>
    <xf numFmtId="0" fontId="5" fillId="8" borderId="0" applyNumberFormat="0" applyBorder="0" applyAlignment="0" applyProtection="0"/>
    <xf numFmtId="0" fontId="51" fillId="78" borderId="0" applyNumberFormat="0" applyBorder="0" applyAlignment="0" applyProtection="0"/>
    <xf numFmtId="0" fontId="5" fillId="8" borderId="0" applyNumberFormat="0" applyBorder="0" applyAlignment="0" applyProtection="0"/>
    <xf numFmtId="0" fontId="51" fillId="78" borderId="0" applyNumberFormat="0" applyBorder="0" applyAlignment="0" applyProtection="0"/>
    <xf numFmtId="0" fontId="51" fillId="78" borderId="0" applyNumberFormat="0" applyBorder="0" applyAlignment="0" applyProtection="0"/>
    <xf numFmtId="0" fontId="51" fillId="78" borderId="0" applyNumberFormat="0" applyBorder="0" applyAlignment="0" applyProtection="0"/>
    <xf numFmtId="0" fontId="51" fillId="79" borderId="0" applyNumberFormat="0" applyBorder="0" applyAlignment="0" applyProtection="0"/>
    <xf numFmtId="0" fontId="51" fillId="79" borderId="0" applyNumberFormat="0" applyBorder="0" applyAlignment="0" applyProtection="0"/>
    <xf numFmtId="0" fontId="5" fillId="11" borderId="0" applyNumberFormat="0" applyBorder="0" applyAlignment="0" applyProtection="0"/>
    <xf numFmtId="0" fontId="51" fillId="79" borderId="0" applyNumberFormat="0" applyBorder="0" applyAlignment="0" applyProtection="0"/>
    <xf numFmtId="0" fontId="51" fillId="79" borderId="0" applyNumberFormat="0" applyBorder="0" applyAlignment="0" applyProtection="0"/>
    <xf numFmtId="0" fontId="51" fillId="79" borderId="0" applyNumberFormat="0" applyBorder="0" applyAlignment="0" applyProtection="0"/>
    <xf numFmtId="0" fontId="51" fillId="79" borderId="0" applyNumberFormat="0" applyBorder="0" applyAlignment="0" applyProtection="0"/>
    <xf numFmtId="0" fontId="51" fillId="79" borderId="0" applyNumberFormat="0" applyBorder="0" applyAlignment="0" applyProtection="0"/>
    <xf numFmtId="0" fontId="51" fillId="79" borderId="0" applyNumberFormat="0" applyBorder="0" applyAlignment="0" applyProtection="0"/>
    <xf numFmtId="0" fontId="51" fillId="79" borderId="0" applyNumberFormat="0" applyBorder="0" applyAlignment="0" applyProtection="0"/>
    <xf numFmtId="0" fontId="51" fillId="79" borderId="0" applyNumberFormat="0" applyBorder="0" applyAlignment="0" applyProtection="0"/>
    <xf numFmtId="0" fontId="51" fillId="79" borderId="0" applyNumberFormat="0" applyBorder="0" applyAlignment="0" applyProtection="0"/>
    <xf numFmtId="0" fontId="5" fillId="11" borderId="0" applyNumberFormat="0" applyBorder="0" applyAlignment="0" applyProtection="0"/>
    <xf numFmtId="0" fontId="51" fillId="79" borderId="0" applyNumberFormat="0" applyBorder="0" applyAlignment="0" applyProtection="0"/>
    <xf numFmtId="0" fontId="5" fillId="11" borderId="0" applyNumberFormat="0" applyBorder="0" applyAlignment="0" applyProtection="0"/>
    <xf numFmtId="0" fontId="51" fillId="79" borderId="0" applyNumberFormat="0" applyBorder="0" applyAlignment="0" applyProtection="0"/>
    <xf numFmtId="0" fontId="5" fillId="11" borderId="0" applyNumberFormat="0" applyBorder="0" applyAlignment="0" applyProtection="0"/>
    <xf numFmtId="0" fontId="51" fillId="79" borderId="0" applyNumberFormat="0" applyBorder="0" applyAlignment="0" applyProtection="0"/>
    <xf numFmtId="0" fontId="5" fillId="11" borderId="0" applyNumberFormat="0" applyBorder="0" applyAlignment="0" applyProtection="0"/>
    <xf numFmtId="0" fontId="51" fillId="79" borderId="0" applyNumberFormat="0" applyBorder="0" applyAlignment="0" applyProtection="0"/>
    <xf numFmtId="0" fontId="5" fillId="11" borderId="0" applyNumberFormat="0" applyBorder="0" applyAlignment="0" applyProtection="0"/>
    <xf numFmtId="0" fontId="51" fillId="79" borderId="0" applyNumberFormat="0" applyBorder="0" applyAlignment="0" applyProtection="0"/>
    <xf numFmtId="0" fontId="51" fillId="79" borderId="0" applyNumberFormat="0" applyBorder="0" applyAlignment="0" applyProtection="0"/>
    <xf numFmtId="0" fontId="51" fillId="79" borderId="0" applyNumberFormat="0" applyBorder="0" applyAlignment="0" applyProtection="0"/>
    <xf numFmtId="0" fontId="52" fillId="8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52" fillId="81"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52" fillId="82"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52" fillId="8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52" fillId="8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52" fillId="8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52" fillId="8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52" fillId="87"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3"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52" fillId="88"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6" fillId="27"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52" fillId="89"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6" fillId="27"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52" fillId="90"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52" fillId="91"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30"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53" fillId="9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54" fillId="93" borderId="17" applyNumberFormat="0" applyAlignment="0" applyProtection="0"/>
    <xf numFmtId="0" fontId="8" fillId="31" borderId="1" applyNumberFormat="0" applyAlignment="0" applyProtection="0"/>
    <xf numFmtId="0" fontId="8" fillId="31" borderId="1" applyNumberFormat="0" applyAlignment="0" applyProtection="0"/>
    <xf numFmtId="0" fontId="55" fillId="94" borderId="18" applyNumberFormat="0" applyAlignment="0" applyProtection="0"/>
    <xf numFmtId="0" fontId="9" fillId="32" borderId="2" applyNumberFormat="0" applyAlignment="0" applyProtection="0"/>
    <xf numFmtId="0" fontId="9" fillId="32" borderId="2" applyNumberFormat="0" applyAlignment="0" applyProtection="0"/>
    <xf numFmtId="43" fontId="3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4"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22" fillId="0" borderId="0" applyFont="0" applyFill="0" applyBorder="0" applyAlignment="0" applyProtection="0"/>
    <xf numFmtId="3" fontId="23"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4" fontId="4" fillId="0" borderId="0" applyFont="0" applyFill="0" applyBorder="0" applyAlignment="0" applyProtection="0"/>
    <xf numFmtId="44" fontId="30" fillId="0" borderId="0" applyFont="0" applyFill="0" applyBorder="0" applyAlignment="0" applyProtection="0"/>
    <xf numFmtId="44" fontId="23" fillId="0" borderId="0" applyFont="0" applyFill="0" applyBorder="0" applyAlignment="0" applyProtection="0"/>
    <xf numFmtId="44" fontId="23" fillId="0" borderId="0" applyProtection="0"/>
    <xf numFmtId="44" fontId="2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23" fillId="0" borderId="0" applyFont="0" applyFill="0" applyBorder="0" applyAlignment="0" applyProtection="0"/>
    <xf numFmtId="166" fontId="24" fillId="0" borderId="0" applyFont="0" applyFill="0" applyAlignment="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56"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2" fontId="24" fillId="0" borderId="0" applyFon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7" fillId="95"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3" applyNumberFormat="0" applyFill="0" applyAlignment="0" applyProtection="0"/>
    <xf numFmtId="0" fontId="12" fillId="0" borderId="3" applyNumberFormat="0" applyFill="0" applyAlignment="0" applyProtection="0"/>
    <xf numFmtId="166" fontId="25" fillId="0" borderId="0" applyNumberFormat="0" applyFont="0" applyFill="0" applyAlignment="0" applyProtection="0"/>
    <xf numFmtId="0" fontId="58" fillId="0" borderId="19"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166" fontId="26" fillId="0" borderId="0" applyNumberFormat="0" applyFont="0" applyFill="0" applyAlignment="0" applyProtection="0"/>
    <xf numFmtId="0" fontId="59" fillId="0" borderId="20" applyNumberFormat="0" applyFill="0" applyAlignment="0" applyProtection="0"/>
    <xf numFmtId="0" fontId="60" fillId="0" borderId="21"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6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66" fontId="25" fillId="0" borderId="0" applyNumberFormat="0" applyFont="0" applyFill="0" applyAlignment="0" applyProtection="0"/>
    <xf numFmtId="166" fontId="26" fillId="0" borderId="0" applyNumberFormat="0" applyFon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61" fillId="96" borderId="17" applyNumberFormat="0" applyAlignment="0" applyProtection="0"/>
    <xf numFmtId="0" fontId="15" fillId="7" borderId="1" applyNumberFormat="0" applyAlignment="0" applyProtection="0"/>
    <xf numFmtId="0" fontId="15" fillId="7" borderId="1" applyNumberFormat="0" applyAlignment="0" applyProtection="0"/>
    <xf numFmtId="0" fontId="62" fillId="0" borderId="22"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63" fillId="97"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7" fillId="0" borderId="0"/>
    <xf numFmtId="0" fontId="23" fillId="0" borderId="0"/>
    <xf numFmtId="0" fontId="23" fillId="0" borderId="0"/>
    <xf numFmtId="0" fontId="23" fillId="0" borderId="0"/>
    <xf numFmtId="0" fontId="5" fillId="0" borderId="0"/>
    <xf numFmtId="0" fontId="23" fillId="0" borderId="0"/>
    <xf numFmtId="0" fontId="5" fillId="0" borderId="0"/>
    <xf numFmtId="0" fontId="5" fillId="0" borderId="0"/>
    <xf numFmtId="0" fontId="23" fillId="0" borderId="0"/>
    <xf numFmtId="0" fontId="5" fillId="0" borderId="0"/>
    <xf numFmtId="0" fontId="23" fillId="0" borderId="0"/>
    <xf numFmtId="0" fontId="36" fillId="0" borderId="0"/>
    <xf numFmtId="0" fontId="36" fillId="0" borderId="0"/>
    <xf numFmtId="166" fontId="22" fillId="0" borderId="0"/>
    <xf numFmtId="0" fontId="4" fillId="0" borderId="0"/>
    <xf numFmtId="166" fontId="22" fillId="0" borderId="0"/>
    <xf numFmtId="0" fontId="4" fillId="0" borderId="0"/>
    <xf numFmtId="166" fontId="22" fillId="0" borderId="0"/>
    <xf numFmtId="0" fontId="4" fillId="0" borderId="0"/>
    <xf numFmtId="0" fontId="4" fillId="0" borderId="0"/>
    <xf numFmtId="0" fontId="4" fillId="0" borderId="0"/>
    <xf numFmtId="0" fontId="4" fillId="0" borderId="0"/>
    <xf numFmtId="0" fontId="22"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23" fillId="0" borderId="0"/>
    <xf numFmtId="0" fontId="23" fillId="0" borderId="0"/>
    <xf numFmtId="0" fontId="51" fillId="0" borderId="0"/>
    <xf numFmtId="0" fontId="4" fillId="0" borderId="0"/>
    <xf numFmtId="0" fontId="2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5" fillId="0" borderId="0"/>
    <xf numFmtId="166" fontId="4" fillId="0" borderId="0"/>
    <xf numFmtId="0" fontId="22" fillId="0" borderId="0"/>
    <xf numFmtId="0" fontId="23" fillId="0" borderId="0"/>
    <xf numFmtId="0" fontId="5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3" fillId="0" borderId="0"/>
    <xf numFmtId="0" fontId="23" fillId="0" borderId="0"/>
    <xf numFmtId="0" fontId="23" fillId="0" borderId="0"/>
    <xf numFmtId="0" fontId="23" fillId="0" borderId="0"/>
    <xf numFmtId="0" fontId="23" fillId="0" borderId="0"/>
    <xf numFmtId="0" fontId="23" fillId="0" borderId="0"/>
    <xf numFmtId="0" fontId="30" fillId="0" borderId="0"/>
    <xf numFmtId="0" fontId="23" fillId="0" borderId="0"/>
    <xf numFmtId="0" fontId="51" fillId="0" borderId="0"/>
    <xf numFmtId="0" fontId="4"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30" fillId="0" borderId="0"/>
    <xf numFmtId="0" fontId="23" fillId="0" borderId="0"/>
    <xf numFmtId="0" fontId="51" fillId="0" borderId="0"/>
    <xf numFmtId="0" fontId="23" fillId="0" borderId="0"/>
    <xf numFmtId="0" fontId="23" fillId="0" borderId="0"/>
    <xf numFmtId="0" fontId="51" fillId="0" borderId="0"/>
    <xf numFmtId="0" fontId="2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30" fillId="0" borderId="0"/>
    <xf numFmtId="0" fontId="30" fillId="0" borderId="0"/>
    <xf numFmtId="0" fontId="23" fillId="0" borderId="0"/>
    <xf numFmtId="0" fontId="5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1" fillId="0" borderId="0"/>
    <xf numFmtId="0" fontId="2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0" fillId="0" borderId="0"/>
    <xf numFmtId="0" fontId="23" fillId="0" borderId="0"/>
    <xf numFmtId="0" fontId="23"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30" fillId="0" borderId="0"/>
    <xf numFmtId="0" fontId="51" fillId="0" borderId="0"/>
    <xf numFmtId="0" fontId="23" fillId="0" borderId="0"/>
    <xf numFmtId="0" fontId="23" fillId="0" borderId="0"/>
    <xf numFmtId="0" fontId="51" fillId="0" borderId="0"/>
    <xf numFmtId="0" fontId="30"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51" fillId="0" borderId="0"/>
    <xf numFmtId="0" fontId="23" fillId="0" borderId="0"/>
    <xf numFmtId="0" fontId="4" fillId="0" borderId="0"/>
    <xf numFmtId="0" fontId="4" fillId="0" borderId="0"/>
    <xf numFmtId="0" fontId="4" fillId="37" borderId="7" applyNumberFormat="0" applyFont="0" applyAlignment="0" applyProtection="0"/>
    <xf numFmtId="0" fontId="22" fillId="98" borderId="23" applyNumberFormat="0" applyFont="0" applyAlignment="0" applyProtection="0"/>
    <xf numFmtId="0" fontId="23"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1" fillId="98" borderId="23" applyNumberFormat="0" applyFont="0" applyAlignment="0" applyProtection="0"/>
    <xf numFmtId="0" fontId="5" fillId="37" borderId="7" applyNumberFormat="0" applyFont="0" applyAlignment="0" applyProtection="0"/>
    <xf numFmtId="0" fontId="23"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5" fillId="37" borderId="7" applyNumberFormat="0" applyFont="0" applyAlignment="0" applyProtection="0"/>
    <xf numFmtId="0" fontId="4" fillId="37" borderId="7" applyNumberFormat="0" applyFont="0" applyAlignment="0" applyProtection="0"/>
    <xf numFmtId="0" fontId="64" fillId="93" borderId="24" applyNumberFormat="0" applyAlignment="0" applyProtection="0"/>
    <xf numFmtId="0" fontId="18" fillId="31" borderId="8" applyNumberFormat="0" applyAlignment="0" applyProtection="0"/>
    <xf numFmtId="0" fontId="18" fillId="31" borderId="8" applyNumberFormat="0" applyAlignment="0" applyProtection="0"/>
    <xf numFmtId="9" fontId="30"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4" fillId="0" borderId="0" applyFont="0" applyFill="0" applyBorder="0" applyAlignment="0" applyProtection="0"/>
    <xf numFmtId="4" fontId="28" fillId="38" borderId="8" applyNumberFormat="0" applyProtection="0">
      <alignment vertical="center"/>
    </xf>
    <xf numFmtId="4" fontId="31" fillId="36" borderId="9" applyNumberFormat="0" applyProtection="0">
      <alignment vertical="center"/>
    </xf>
    <xf numFmtId="4" fontId="29" fillId="38" borderId="8" applyNumberFormat="0" applyProtection="0">
      <alignment vertical="center"/>
    </xf>
    <xf numFmtId="4" fontId="45" fillId="38" borderId="9" applyNumberFormat="0" applyProtection="0">
      <alignment vertical="center"/>
    </xf>
    <xf numFmtId="4" fontId="28" fillId="38" borderId="8" applyNumberFormat="0" applyProtection="0">
      <alignment horizontal="left" vertical="center" indent="1"/>
    </xf>
    <xf numFmtId="4" fontId="46" fillId="38" borderId="9" applyNumberFormat="0" applyProtection="0">
      <alignment horizontal="left" vertical="center" indent="1"/>
    </xf>
    <xf numFmtId="4" fontId="46" fillId="38" borderId="9" applyNumberFormat="0" applyProtection="0">
      <alignment horizontal="left" vertical="center" indent="1"/>
    </xf>
    <xf numFmtId="4" fontId="46" fillId="38" borderId="9" applyNumberFormat="0" applyProtection="0">
      <alignment horizontal="left" vertical="center" indent="1"/>
    </xf>
    <xf numFmtId="4" fontId="28" fillId="38" borderId="8" applyNumberFormat="0" applyProtection="0">
      <alignment horizontal="left" vertical="center" indent="1"/>
    </xf>
    <xf numFmtId="0" fontId="31" fillId="38" borderId="9" applyNumberFormat="0" applyProtection="0">
      <alignment horizontal="left" vertical="top" indent="1"/>
    </xf>
    <xf numFmtId="0" fontId="30" fillId="39" borderId="8" applyNumberFormat="0" applyProtection="0">
      <alignment horizontal="left" vertical="center" indent="1"/>
    </xf>
    <xf numFmtId="4" fontId="46" fillId="40" borderId="0" applyNumberFormat="0" applyProtection="0">
      <alignment horizontal="left" vertical="center" indent="1"/>
    </xf>
    <xf numFmtId="4" fontId="46" fillId="40" borderId="0" applyNumberFormat="0" applyProtection="0">
      <alignment horizontal="left" vertical="center" indent="1"/>
    </xf>
    <xf numFmtId="0" fontId="23" fillId="39" borderId="8" applyNumberFormat="0" applyProtection="0">
      <alignment horizontal="left" vertical="center" indent="1"/>
    </xf>
    <xf numFmtId="0" fontId="23" fillId="39" borderId="8" applyNumberFormat="0" applyProtection="0">
      <alignment horizontal="left" vertical="center" indent="1"/>
    </xf>
    <xf numFmtId="4" fontId="31" fillId="40" borderId="0" applyNumberFormat="0" applyProtection="0">
      <alignment horizontal="left" vertical="center" indent="1"/>
    </xf>
    <xf numFmtId="4" fontId="28" fillId="41" borderId="8" applyNumberFormat="0" applyProtection="0">
      <alignment horizontal="right" vertical="center"/>
    </xf>
    <xf numFmtId="4" fontId="28" fillId="3" borderId="9" applyNumberFormat="0" applyProtection="0">
      <alignment horizontal="right" vertical="center"/>
    </xf>
    <xf numFmtId="4" fontId="28" fillId="42" borderId="8" applyNumberFormat="0" applyProtection="0">
      <alignment horizontal="right" vertical="center"/>
    </xf>
    <xf numFmtId="4" fontId="28" fillId="9" borderId="9" applyNumberFormat="0" applyProtection="0">
      <alignment horizontal="right" vertical="center"/>
    </xf>
    <xf numFmtId="4" fontId="28" fillId="43" borderId="8" applyNumberFormat="0" applyProtection="0">
      <alignment horizontal="right" vertical="center"/>
    </xf>
    <xf numFmtId="4" fontId="28" fillId="20" borderId="9" applyNumberFormat="0" applyProtection="0">
      <alignment horizontal="right" vertical="center"/>
    </xf>
    <xf numFmtId="4" fontId="28" fillId="44" borderId="8" applyNumberFormat="0" applyProtection="0">
      <alignment horizontal="right" vertical="center"/>
    </xf>
    <xf numFmtId="4" fontId="28" fillId="11" borderId="9" applyNumberFormat="0" applyProtection="0">
      <alignment horizontal="right" vertical="center"/>
    </xf>
    <xf numFmtId="4" fontId="28" fillId="45" borderId="8" applyNumberFormat="0" applyProtection="0">
      <alignment horizontal="right" vertical="center"/>
    </xf>
    <xf numFmtId="4" fontId="28" fillId="15" borderId="9" applyNumberFormat="0" applyProtection="0">
      <alignment horizontal="right" vertical="center"/>
    </xf>
    <xf numFmtId="4" fontId="28" fillId="46" borderId="8" applyNumberFormat="0" applyProtection="0">
      <alignment horizontal="right" vertical="center"/>
    </xf>
    <xf numFmtId="4" fontId="28" fillId="28" borderId="9" applyNumberFormat="0" applyProtection="0">
      <alignment horizontal="right" vertical="center"/>
    </xf>
    <xf numFmtId="4" fontId="28" fillId="47" borderId="8" applyNumberFormat="0" applyProtection="0">
      <alignment horizontal="right" vertical="center"/>
    </xf>
    <xf numFmtId="4" fontId="28" fillId="24" borderId="9" applyNumberFormat="0" applyProtection="0">
      <alignment horizontal="right" vertical="center"/>
    </xf>
    <xf numFmtId="4" fontId="28" fillId="48" borderId="8" applyNumberFormat="0" applyProtection="0">
      <alignment horizontal="right" vertical="center"/>
    </xf>
    <xf numFmtId="4" fontId="28" fillId="49" borderId="9" applyNumberFormat="0" applyProtection="0">
      <alignment horizontal="right" vertical="center"/>
    </xf>
    <xf numFmtId="4" fontId="28" fillId="50" borderId="8" applyNumberFormat="0" applyProtection="0">
      <alignment horizontal="right" vertical="center"/>
    </xf>
    <xf numFmtId="4" fontId="28" fillId="10" borderId="9" applyNumberFormat="0" applyProtection="0">
      <alignment horizontal="right" vertical="center"/>
    </xf>
    <xf numFmtId="4" fontId="31" fillId="51" borderId="8" applyNumberFormat="0" applyProtection="0">
      <alignment horizontal="left" vertical="center" indent="1"/>
    </xf>
    <xf numFmtId="4" fontId="31" fillId="52" borderId="10" applyNumberFormat="0" applyProtection="0">
      <alignment horizontal="left" vertical="center" indent="1"/>
    </xf>
    <xf numFmtId="4" fontId="28" fillId="53" borderId="11" applyNumberFormat="0" applyProtection="0">
      <alignment horizontal="left" vertical="center" indent="1"/>
    </xf>
    <xf numFmtId="4" fontId="28" fillId="54" borderId="0" applyNumberFormat="0" applyProtection="0">
      <alignment horizontal="left" vertical="center" indent="1"/>
    </xf>
    <xf numFmtId="4" fontId="32" fillId="55" borderId="0" applyNumberFormat="0" applyProtection="0">
      <alignment horizontal="left" vertical="center" indent="1"/>
    </xf>
    <xf numFmtId="4" fontId="47" fillId="55" borderId="0" applyNumberFormat="0" applyProtection="0">
      <alignment horizontal="left" vertical="center" indent="1"/>
    </xf>
    <xf numFmtId="4" fontId="32" fillId="55" borderId="0" applyNumberFormat="0" applyProtection="0">
      <alignment horizontal="left" vertical="center" indent="1"/>
    </xf>
    <xf numFmtId="4" fontId="47" fillId="55" borderId="0" applyNumberFormat="0" applyProtection="0">
      <alignment horizontal="left" vertical="center" indent="1"/>
    </xf>
    <xf numFmtId="4" fontId="32" fillId="55" borderId="0" applyNumberFormat="0" applyProtection="0">
      <alignment horizontal="left" vertical="center" indent="1"/>
    </xf>
    <xf numFmtId="4" fontId="47" fillId="55" borderId="0" applyNumberFormat="0" applyProtection="0">
      <alignment horizontal="left" vertical="center" indent="1"/>
    </xf>
    <xf numFmtId="0" fontId="30" fillId="39" borderId="8" applyNumberFormat="0" applyProtection="0">
      <alignment horizontal="left" vertical="center" indent="1"/>
    </xf>
    <xf numFmtId="4" fontId="28" fillId="56" borderId="9" applyNumberFormat="0" applyProtection="0">
      <alignment horizontal="right" vertical="center"/>
    </xf>
    <xf numFmtId="0" fontId="23" fillId="39" borderId="8" applyNumberFormat="0" applyProtection="0">
      <alignment horizontal="left" vertical="center" indent="1"/>
    </xf>
    <xf numFmtId="0" fontId="23" fillId="39" borderId="8" applyNumberFormat="0" applyProtection="0">
      <alignment horizontal="left" vertical="center" indent="1"/>
    </xf>
    <xf numFmtId="4" fontId="33" fillId="53" borderId="8" applyNumberFormat="0" applyProtection="0">
      <alignment horizontal="left" vertical="center" indent="1"/>
    </xf>
    <xf numFmtId="4" fontId="28" fillId="54" borderId="0" applyNumberFormat="0" applyProtection="0">
      <alignment horizontal="left" vertical="center" indent="1"/>
    </xf>
    <xf numFmtId="4" fontId="28" fillId="54" borderId="0" applyNumberFormat="0" applyProtection="0">
      <alignment horizontal="left" vertical="center" indent="1"/>
    </xf>
    <xf numFmtId="4" fontId="28" fillId="53" borderId="8" applyNumberFormat="0" applyProtection="0">
      <alignment horizontal="left" vertical="center" indent="1"/>
    </xf>
    <xf numFmtId="4" fontId="28" fillId="53" borderId="8" applyNumberFormat="0" applyProtection="0">
      <alignment horizontal="left" vertical="center" indent="1"/>
    </xf>
    <xf numFmtId="4" fontId="28" fillId="54" borderId="0" applyNumberFormat="0" applyProtection="0">
      <alignment horizontal="left" vertical="center" indent="1"/>
    </xf>
    <xf numFmtId="4" fontId="33" fillId="57" borderId="8" applyNumberFormat="0" applyProtection="0">
      <alignment horizontal="left" vertical="center" indent="1"/>
    </xf>
    <xf numFmtId="4" fontId="28" fillId="40" borderId="0" applyNumberFormat="0" applyProtection="0">
      <alignment horizontal="left" vertical="center" indent="1"/>
    </xf>
    <xf numFmtId="4" fontId="28" fillId="40" borderId="0" applyNumberFormat="0" applyProtection="0">
      <alignment horizontal="left" vertical="center" indent="1"/>
    </xf>
    <xf numFmtId="4" fontId="28" fillId="57" borderId="8" applyNumberFormat="0" applyProtection="0">
      <alignment horizontal="left" vertical="center" indent="1"/>
    </xf>
    <xf numFmtId="4" fontId="28" fillId="57" borderId="8" applyNumberFormat="0" applyProtection="0">
      <alignment horizontal="left" vertical="center" indent="1"/>
    </xf>
    <xf numFmtId="4" fontId="28" fillId="40" borderId="0" applyNumberFormat="0" applyProtection="0">
      <alignment horizontal="left" vertical="center" indent="1"/>
    </xf>
    <xf numFmtId="0" fontId="30" fillId="57" borderId="8" applyNumberFormat="0" applyProtection="0">
      <alignment horizontal="left" vertical="center" indent="1"/>
    </xf>
    <xf numFmtId="0" fontId="23" fillId="55" borderId="9" applyNumberFormat="0" applyProtection="0">
      <alignment horizontal="left" vertical="center" indent="1"/>
    </xf>
    <xf numFmtId="0" fontId="30" fillId="55" borderId="9" applyNumberFormat="0" applyProtection="0">
      <alignment horizontal="left" vertical="center" indent="1"/>
    </xf>
    <xf numFmtId="0" fontId="23" fillId="55" borderId="9" applyNumberFormat="0" applyProtection="0">
      <alignment horizontal="left" vertical="center" indent="1"/>
    </xf>
    <xf numFmtId="0" fontId="23" fillId="57" borderId="8" applyNumberFormat="0" applyProtection="0">
      <alignment horizontal="left" vertical="center" indent="1"/>
    </xf>
    <xf numFmtId="0" fontId="23" fillId="57" borderId="8" applyNumberFormat="0" applyProtection="0">
      <alignment horizontal="left" vertical="center" indent="1"/>
    </xf>
    <xf numFmtId="0" fontId="30" fillId="55" borderId="9" applyNumberFormat="0" applyProtection="0">
      <alignment horizontal="left" vertical="center" indent="1"/>
    </xf>
    <xf numFmtId="0" fontId="30" fillId="57" borderId="8" applyNumberFormat="0" applyProtection="0">
      <alignment horizontal="left" vertical="center" indent="1"/>
    </xf>
    <xf numFmtId="0" fontId="23" fillId="55" borderId="9" applyNumberFormat="0" applyProtection="0">
      <alignment horizontal="left" vertical="top" indent="1"/>
    </xf>
    <xf numFmtId="0" fontId="30" fillId="55" borderId="9" applyNumberFormat="0" applyProtection="0">
      <alignment horizontal="left" vertical="top" indent="1"/>
    </xf>
    <xf numFmtId="0" fontId="23" fillId="55" borderId="9" applyNumberFormat="0" applyProtection="0">
      <alignment horizontal="left" vertical="top" indent="1"/>
    </xf>
    <xf numFmtId="0" fontId="23" fillId="57" borderId="8" applyNumberFormat="0" applyProtection="0">
      <alignment horizontal="left" vertical="center" indent="1"/>
    </xf>
    <xf numFmtId="0" fontId="23" fillId="57" borderId="8" applyNumberFormat="0" applyProtection="0">
      <alignment horizontal="left" vertical="center" indent="1"/>
    </xf>
    <xf numFmtId="0" fontId="30" fillId="55" borderId="9" applyNumberFormat="0" applyProtection="0">
      <alignment horizontal="left" vertical="top" indent="1"/>
    </xf>
    <xf numFmtId="0" fontId="30" fillId="58" borderId="8" applyNumberFormat="0" applyProtection="0">
      <alignment horizontal="left" vertical="center" indent="1"/>
    </xf>
    <xf numFmtId="0" fontId="23" fillId="40" borderId="9" applyNumberFormat="0" applyProtection="0">
      <alignment horizontal="left" vertical="center" indent="1"/>
    </xf>
    <xf numFmtId="0" fontId="30" fillId="40" borderId="9" applyNumberFormat="0" applyProtection="0">
      <alignment horizontal="left" vertical="center" indent="1"/>
    </xf>
    <xf numFmtId="0" fontId="23" fillId="40" borderId="9" applyNumberFormat="0" applyProtection="0">
      <alignment horizontal="left" vertical="center" indent="1"/>
    </xf>
    <xf numFmtId="0" fontId="23" fillId="58" borderId="8" applyNumberFormat="0" applyProtection="0">
      <alignment horizontal="left" vertical="center" indent="1"/>
    </xf>
    <xf numFmtId="0" fontId="23" fillId="58" borderId="8" applyNumberFormat="0" applyProtection="0">
      <alignment horizontal="left" vertical="center" indent="1"/>
    </xf>
    <xf numFmtId="0" fontId="30" fillId="40" borderId="9" applyNumberFormat="0" applyProtection="0">
      <alignment horizontal="left" vertical="center" indent="1"/>
    </xf>
    <xf numFmtId="0" fontId="30" fillId="58" borderId="8" applyNumberFormat="0" applyProtection="0">
      <alignment horizontal="left" vertical="center" indent="1"/>
    </xf>
    <xf numFmtId="0" fontId="23" fillId="40" borderId="9" applyNumberFormat="0" applyProtection="0">
      <alignment horizontal="left" vertical="top" indent="1"/>
    </xf>
    <xf numFmtId="0" fontId="30" fillId="40" borderId="9" applyNumberFormat="0" applyProtection="0">
      <alignment horizontal="left" vertical="top" indent="1"/>
    </xf>
    <xf numFmtId="0" fontId="23" fillId="40" borderId="9" applyNumberFormat="0" applyProtection="0">
      <alignment horizontal="left" vertical="top" indent="1"/>
    </xf>
    <xf numFmtId="0" fontId="23" fillId="58" borderId="8" applyNumberFormat="0" applyProtection="0">
      <alignment horizontal="left" vertical="center" indent="1"/>
    </xf>
    <xf numFmtId="0" fontId="23" fillId="58" borderId="8" applyNumberFormat="0" applyProtection="0">
      <alignment horizontal="left" vertical="center" indent="1"/>
    </xf>
    <xf numFmtId="0" fontId="30" fillId="40" borderId="9" applyNumberFormat="0" applyProtection="0">
      <alignment horizontal="left" vertical="top" indent="1"/>
    </xf>
    <xf numFmtId="0" fontId="30" fillId="59" borderId="8" applyNumberFormat="0" applyProtection="0">
      <alignment horizontal="left" vertical="center" indent="1"/>
    </xf>
    <xf numFmtId="0" fontId="23" fillId="60" borderId="9" applyNumberFormat="0" applyProtection="0">
      <alignment horizontal="left" vertical="center" indent="1"/>
    </xf>
    <xf numFmtId="0" fontId="30" fillId="60" borderId="9" applyNumberFormat="0" applyProtection="0">
      <alignment horizontal="left" vertical="center" indent="1"/>
    </xf>
    <xf numFmtId="0" fontId="23" fillId="60" borderId="9" applyNumberFormat="0" applyProtection="0">
      <alignment horizontal="left" vertical="center" indent="1"/>
    </xf>
    <xf numFmtId="0" fontId="23" fillId="59" borderId="8" applyNumberFormat="0" applyProtection="0">
      <alignment horizontal="left" vertical="center" indent="1"/>
    </xf>
    <xf numFmtId="0" fontId="23" fillId="59" borderId="8" applyNumberFormat="0" applyProtection="0">
      <alignment horizontal="left" vertical="center" indent="1"/>
    </xf>
    <xf numFmtId="0" fontId="30" fillId="60" borderId="9" applyNumberFormat="0" applyProtection="0">
      <alignment horizontal="left" vertical="center" indent="1"/>
    </xf>
    <xf numFmtId="0" fontId="30" fillId="59" borderId="8" applyNumberFormat="0" applyProtection="0">
      <alignment horizontal="left" vertical="center" indent="1"/>
    </xf>
    <xf numFmtId="0" fontId="23" fillId="60" borderId="9" applyNumberFormat="0" applyProtection="0">
      <alignment horizontal="left" vertical="top" indent="1"/>
    </xf>
    <xf numFmtId="0" fontId="30" fillId="60" borderId="9" applyNumberFormat="0" applyProtection="0">
      <alignment horizontal="left" vertical="top" indent="1"/>
    </xf>
    <xf numFmtId="0" fontId="23" fillId="60" borderId="9" applyNumberFormat="0" applyProtection="0">
      <alignment horizontal="left" vertical="top" indent="1"/>
    </xf>
    <xf numFmtId="0" fontId="23" fillId="59" borderId="8" applyNumberFormat="0" applyProtection="0">
      <alignment horizontal="left" vertical="center" indent="1"/>
    </xf>
    <xf numFmtId="0" fontId="23" fillId="59" borderId="8" applyNumberFormat="0" applyProtection="0">
      <alignment horizontal="left" vertical="center" indent="1"/>
    </xf>
    <xf numFmtId="0" fontId="30" fillId="60" borderId="9" applyNumberFormat="0" applyProtection="0">
      <alignment horizontal="left" vertical="top" indent="1"/>
    </xf>
    <xf numFmtId="0" fontId="30" fillId="39" borderId="8" applyNumberFormat="0" applyProtection="0">
      <alignment horizontal="left" vertical="center" indent="1"/>
    </xf>
    <xf numFmtId="0" fontId="23" fillId="61" borderId="9" applyNumberFormat="0" applyProtection="0">
      <alignment horizontal="left" vertical="center" indent="1"/>
    </xf>
    <xf numFmtId="0" fontId="30" fillId="61" borderId="9" applyNumberFormat="0" applyProtection="0">
      <alignment horizontal="left" vertical="center" indent="1"/>
    </xf>
    <xf numFmtId="0" fontId="23" fillId="61" borderId="9" applyNumberFormat="0" applyProtection="0">
      <alignment horizontal="left" vertical="center" indent="1"/>
    </xf>
    <xf numFmtId="0" fontId="23" fillId="39" borderId="8" applyNumberFormat="0" applyProtection="0">
      <alignment horizontal="left" vertical="center" indent="1"/>
    </xf>
    <xf numFmtId="0" fontId="23" fillId="39" borderId="8" applyNumberFormat="0" applyProtection="0">
      <alignment horizontal="left" vertical="center" indent="1"/>
    </xf>
    <xf numFmtId="0" fontId="30" fillId="61" borderId="9" applyNumberFormat="0" applyProtection="0">
      <alignment horizontal="left" vertical="center" indent="1"/>
    </xf>
    <xf numFmtId="0" fontId="30" fillId="39" borderId="8" applyNumberFormat="0" applyProtection="0">
      <alignment horizontal="left" vertical="center" indent="1"/>
    </xf>
    <xf numFmtId="0" fontId="23" fillId="61" borderId="9" applyNumberFormat="0" applyProtection="0">
      <alignment horizontal="left" vertical="top" indent="1"/>
    </xf>
    <xf numFmtId="0" fontId="30" fillId="61" borderId="9" applyNumberFormat="0" applyProtection="0">
      <alignment horizontal="left" vertical="top" indent="1"/>
    </xf>
    <xf numFmtId="0" fontId="23" fillId="61" borderId="9" applyNumberFormat="0" applyProtection="0">
      <alignment horizontal="left" vertical="top" indent="1"/>
    </xf>
    <xf numFmtId="0" fontId="23" fillId="39" borderId="8" applyNumberFormat="0" applyProtection="0">
      <alignment horizontal="left" vertical="center" indent="1"/>
    </xf>
    <xf numFmtId="0" fontId="23" fillId="39" borderId="8" applyNumberFormat="0" applyProtection="0">
      <alignment horizontal="left" vertical="center" indent="1"/>
    </xf>
    <xf numFmtId="0" fontId="30" fillId="61" borderId="9" applyNumberFormat="0" applyProtection="0">
      <alignment horizontal="left" vertical="top" indent="1"/>
    </xf>
    <xf numFmtId="0" fontId="4" fillId="0" borderId="0"/>
    <xf numFmtId="0" fontId="42" fillId="62" borderId="12" applyBorder="0"/>
    <xf numFmtId="4" fontId="28" fillId="63" borderId="8" applyNumberFormat="0" applyProtection="0">
      <alignment vertical="center"/>
    </xf>
    <xf numFmtId="4" fontId="28" fillId="63" borderId="9" applyNumberFormat="0" applyProtection="0">
      <alignment vertical="center"/>
    </xf>
    <xf numFmtId="4" fontId="29" fillId="63" borderId="8" applyNumberFormat="0" applyProtection="0">
      <alignment vertical="center"/>
    </xf>
    <xf numFmtId="4" fontId="29" fillId="63" borderId="9" applyNumberFormat="0" applyProtection="0">
      <alignment vertical="center"/>
    </xf>
    <xf numFmtId="4" fontId="28" fillId="63" borderId="8" applyNumberFormat="0" applyProtection="0">
      <alignment horizontal="left" vertical="center" indent="1"/>
    </xf>
    <xf numFmtId="4" fontId="28" fillId="63" borderId="9" applyNumberFormat="0" applyProtection="0">
      <alignment horizontal="left" vertical="center" indent="1"/>
    </xf>
    <xf numFmtId="4" fontId="28" fillId="63" borderId="8" applyNumberFormat="0" applyProtection="0">
      <alignment horizontal="left" vertical="center" indent="1"/>
    </xf>
    <xf numFmtId="0" fontId="28" fillId="63" borderId="9" applyNumberFormat="0" applyProtection="0">
      <alignment horizontal="left" vertical="top" indent="1"/>
    </xf>
    <xf numFmtId="4" fontId="28" fillId="53" borderId="8" applyNumberFormat="0" applyProtection="0">
      <alignment horizontal="right" vertical="center"/>
    </xf>
    <xf numFmtId="4" fontId="28" fillId="54" borderId="9" applyNumberFormat="0" applyProtection="0">
      <alignment horizontal="right" vertical="center"/>
    </xf>
    <xf numFmtId="4" fontId="28" fillId="54" borderId="9" applyNumberFormat="0" applyProtection="0">
      <alignment horizontal="right" vertical="center"/>
    </xf>
    <xf numFmtId="4" fontId="28" fillId="54" borderId="9" applyNumberFormat="0" applyProtection="0">
      <alignment horizontal="right" vertical="center"/>
    </xf>
    <xf numFmtId="4" fontId="29" fillId="53" borderId="8" applyNumberFormat="0" applyProtection="0">
      <alignment horizontal="right" vertical="center"/>
    </xf>
    <xf numFmtId="4" fontId="29" fillId="54" borderId="9" applyNumberFormat="0" applyProtection="0">
      <alignment horizontal="right" vertical="center"/>
    </xf>
    <xf numFmtId="0" fontId="30" fillId="39" borderId="8" applyNumberFormat="0" applyProtection="0">
      <alignment horizontal="left" vertical="center" indent="1"/>
    </xf>
    <xf numFmtId="4" fontId="43" fillId="56" borderId="9" applyNumberFormat="0" applyProtection="0">
      <alignment horizontal="left" vertical="center" indent="1"/>
    </xf>
    <xf numFmtId="4" fontId="43" fillId="56" borderId="9" applyNumberFormat="0" applyProtection="0">
      <alignment horizontal="left" vertical="center" indent="1"/>
    </xf>
    <xf numFmtId="0" fontId="23" fillId="39" borderId="8" applyNumberFormat="0" applyProtection="0">
      <alignment horizontal="left" vertical="center" indent="1"/>
    </xf>
    <xf numFmtId="0" fontId="23" fillId="39" borderId="8" applyNumberFormat="0" applyProtection="0">
      <alignment horizontal="left" vertical="center" indent="1"/>
    </xf>
    <xf numFmtId="4" fontId="28" fillId="56" borderId="9" applyNumberFormat="0" applyProtection="0">
      <alignment horizontal="left" vertical="center" indent="1"/>
    </xf>
    <xf numFmtId="0" fontId="30" fillId="39" borderId="8" applyNumberFormat="0" applyProtection="0">
      <alignment horizontal="left" vertical="center" indent="1"/>
    </xf>
    <xf numFmtId="0" fontId="43" fillId="40" borderId="9" applyNumberFormat="0" applyProtection="0">
      <alignment horizontal="left" vertical="top" indent="1"/>
    </xf>
    <xf numFmtId="0" fontId="43" fillId="40" borderId="9" applyNumberFormat="0" applyProtection="0">
      <alignment horizontal="left" vertical="top" indent="1"/>
    </xf>
    <xf numFmtId="0" fontId="23" fillId="39" borderId="8" applyNumberFormat="0" applyProtection="0">
      <alignment horizontal="left" vertical="center" indent="1"/>
    </xf>
    <xf numFmtId="0" fontId="23" fillId="39" borderId="8" applyNumberFormat="0" applyProtection="0">
      <alignment horizontal="left" vertical="center" indent="1"/>
    </xf>
    <xf numFmtId="0" fontId="43" fillId="40" borderId="9" applyNumberFormat="0" applyProtection="0">
      <alignment horizontal="left" vertical="top" indent="1"/>
    </xf>
    <xf numFmtId="0" fontId="34" fillId="0" borderId="0"/>
    <xf numFmtId="4" fontId="48" fillId="0" borderId="0" applyNumberFormat="0" applyProtection="0">
      <alignment horizontal="left" vertical="center" indent="1"/>
    </xf>
    <xf numFmtId="4" fontId="48" fillId="0" borderId="0" applyNumberFormat="0" applyProtection="0">
      <alignment horizontal="left" vertical="center" indent="1"/>
    </xf>
    <xf numFmtId="4" fontId="48" fillId="0" borderId="0" applyNumberFormat="0" applyProtection="0">
      <alignment horizontal="left" vertical="center" indent="1"/>
    </xf>
    <xf numFmtId="4" fontId="48" fillId="0" borderId="0" applyNumberFormat="0" applyProtection="0">
      <alignment horizontal="left" vertical="center" indent="1"/>
    </xf>
    <xf numFmtId="4" fontId="48" fillId="0" borderId="0" applyNumberFormat="0" applyProtection="0">
      <alignment horizontal="left" vertical="center" indent="1"/>
    </xf>
    <xf numFmtId="0" fontId="41" fillId="64" borderId="13"/>
    <xf numFmtId="4" fontId="35" fillId="53" borderId="8" applyNumberFormat="0" applyProtection="0">
      <alignment horizontal="right" vertical="center"/>
    </xf>
    <xf numFmtId="4" fontId="35" fillId="54" borderId="9" applyNumberFormat="0" applyProtection="0">
      <alignment horizontal="right" vertical="center"/>
    </xf>
    <xf numFmtId="0" fontId="40" fillId="65" borderId="0"/>
    <xf numFmtId="49" fontId="37" fillId="65" borderId="0"/>
    <xf numFmtId="49" fontId="38" fillId="65" borderId="14">
      <alignment wrapText="1"/>
    </xf>
    <xf numFmtId="49" fontId="38" fillId="65" borderId="0">
      <alignment wrapText="1"/>
    </xf>
    <xf numFmtId="0" fontId="40" fillId="66" borderId="14">
      <protection locked="0"/>
    </xf>
    <xf numFmtId="0" fontId="40" fillId="65" borderId="0"/>
    <xf numFmtId="0" fontId="39" fillId="67" borderId="0"/>
    <xf numFmtId="0" fontId="39" fillId="50" borderId="0"/>
    <xf numFmtId="0" fontId="39" fillId="44" borderId="0"/>
    <xf numFmtId="0" fontId="49" fillId="0" borderId="0" applyNumberFormat="0" applyFill="0" applyBorder="0" applyAlignment="0" applyProtection="0"/>
    <xf numFmtId="39" fontId="4" fillId="0" borderId="0"/>
    <xf numFmtId="0" fontId="39" fillId="45" borderId="0"/>
    <xf numFmtId="0" fontId="65"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15" applyNumberFormat="0" applyFill="0" applyAlignment="0" applyProtection="0"/>
    <xf numFmtId="0" fontId="20" fillId="0" borderId="15" applyNumberFormat="0" applyFill="0" applyAlignment="0" applyProtection="0"/>
    <xf numFmtId="166" fontId="24" fillId="0" borderId="16" applyNumberFormat="0" applyFont="0" applyAlignment="0" applyProtection="0"/>
    <xf numFmtId="0" fontId="66" fillId="0" borderId="25" applyNumberFormat="0" applyFill="0" applyAlignment="0" applyProtection="0"/>
    <xf numFmtId="0" fontId="67"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3" fontId="68" fillId="0" borderId="0" applyFont="0" applyFill="0" applyBorder="0" applyAlignment="0" applyProtection="0"/>
    <xf numFmtId="0" fontId="1" fillId="0" borderId="0"/>
    <xf numFmtId="0" fontId="69"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9">
    <xf numFmtId="0" fontId="0" fillId="0" borderId="0" xfId="0"/>
    <xf numFmtId="3" fontId="0" fillId="0" borderId="0" xfId="0" applyNumberFormat="1" applyFill="1" applyAlignment="1">
      <alignment horizontal="right"/>
    </xf>
    <xf numFmtId="3" fontId="0" fillId="0" borderId="0" xfId="0" applyNumberFormat="1"/>
    <xf numFmtId="0" fontId="0" fillId="0" borderId="0" xfId="0" applyAlignment="1">
      <alignment horizontal="right"/>
    </xf>
    <xf numFmtId="3" fontId="0" fillId="0" borderId="0" xfId="0" applyNumberFormat="1" applyAlignment="1">
      <alignment horizontal="right"/>
    </xf>
    <xf numFmtId="164" fontId="0" fillId="0" borderId="0" xfId="507" applyNumberFormat="1" applyFont="1" applyAlignment="1">
      <alignment horizontal="right"/>
    </xf>
    <xf numFmtId="165" fontId="0" fillId="0" borderId="0" xfId="0" applyNumberFormat="1"/>
    <xf numFmtId="164" fontId="0" fillId="0" borderId="0" xfId="0" applyNumberFormat="1"/>
    <xf numFmtId="0" fontId="2" fillId="0" borderId="0" xfId="0" applyFont="1"/>
    <xf numFmtId="167" fontId="0" fillId="0" borderId="0" xfId="1894" applyNumberFormat="1" applyFont="1"/>
    <xf numFmtId="167" fontId="0" fillId="0" borderId="0" xfId="1894" quotePrefix="1" applyNumberFormat="1" applyFont="1" applyAlignment="1">
      <alignment horizontal="right"/>
    </xf>
    <xf numFmtId="167" fontId="0" fillId="0" borderId="0" xfId="1894" applyNumberFormat="1" applyFont="1" applyAlignment="1">
      <alignment horizontal="right"/>
    </xf>
    <xf numFmtId="164" fontId="0" fillId="0" borderId="0" xfId="507" applyNumberFormat="1" applyFont="1" applyFill="1" applyAlignment="1">
      <alignment horizontal="right"/>
    </xf>
    <xf numFmtId="0" fontId="1" fillId="0" borderId="0" xfId="1895"/>
    <xf numFmtId="0" fontId="70" fillId="0" borderId="0" xfId="1895" applyFont="1" applyAlignment="1">
      <alignment horizontal="center" vertical="center"/>
    </xf>
    <xf numFmtId="0" fontId="1" fillId="0" borderId="0" xfId="1895" applyAlignment="1">
      <alignment vertical="top"/>
    </xf>
    <xf numFmtId="0" fontId="1" fillId="0" borderId="0" xfId="1895" applyAlignment="1">
      <alignment horizontal="left" vertical="top" wrapText="1"/>
    </xf>
    <xf numFmtId="0" fontId="1" fillId="0" borderId="0" xfId="1895" applyAlignment="1">
      <alignment horizontal="center" vertical="center"/>
    </xf>
    <xf numFmtId="0" fontId="69" fillId="0" borderId="0" xfId="1896" quotePrefix="1" applyBorder="1" applyAlignment="1">
      <alignment horizontal="left" vertical="top" wrapText="1"/>
    </xf>
    <xf numFmtId="164" fontId="2" fillId="0" borderId="0" xfId="1897" quotePrefix="1" applyNumberFormat="1" applyFont="1" applyFill="1" applyBorder="1" applyAlignment="1">
      <alignment horizontal="center" vertical="center" wrapText="1"/>
    </xf>
    <xf numFmtId="43" fontId="2" fillId="0" borderId="33" xfId="1898" quotePrefix="1" applyFont="1" applyFill="1" applyBorder="1" applyAlignment="1">
      <alignment horizontal="center" vertical="center" wrapText="1"/>
    </xf>
    <xf numFmtId="0" fontId="71" fillId="99" borderId="26" xfId="1896" applyFont="1" applyFill="1" applyBorder="1" applyAlignment="1">
      <alignment horizontal="left" vertical="top" wrapText="1"/>
    </xf>
    <xf numFmtId="0" fontId="74" fillId="99" borderId="26" xfId="1895" applyFont="1" applyFill="1" applyBorder="1" applyAlignment="1">
      <alignment horizontal="center" vertical="center" wrapText="1"/>
    </xf>
    <xf numFmtId="0" fontId="74" fillId="99" borderId="31" xfId="1895" applyFont="1" applyFill="1" applyBorder="1" applyAlignment="1">
      <alignment horizontal="center" vertical="center" wrapText="1"/>
    </xf>
    <xf numFmtId="0" fontId="74" fillId="99" borderId="34" xfId="1895" applyFont="1" applyFill="1" applyBorder="1" applyAlignment="1">
      <alignment horizontal="center" vertical="center" wrapText="1"/>
    </xf>
    <xf numFmtId="0" fontId="74" fillId="99" borderId="32" xfId="1895" applyFont="1" applyFill="1" applyBorder="1" applyAlignment="1">
      <alignment horizontal="center" vertical="center"/>
    </xf>
    <xf numFmtId="0" fontId="73" fillId="0" borderId="0" xfId="1895" quotePrefix="1" applyFont="1" applyFill="1" applyBorder="1" applyAlignment="1">
      <alignment vertical="top" wrapText="1"/>
    </xf>
    <xf numFmtId="0" fontId="73" fillId="0" borderId="0" xfId="1895" quotePrefix="1" applyFont="1" applyFill="1" applyBorder="1" applyAlignment="1">
      <alignment horizontal="center" vertical="top" wrapText="1"/>
    </xf>
    <xf numFmtId="0" fontId="73" fillId="0" borderId="0" xfId="1895" applyFont="1" applyFill="1" applyBorder="1"/>
    <xf numFmtId="0" fontId="73" fillId="0" borderId="0" xfId="1895" applyFont="1" applyFill="1" applyBorder="1" applyAlignment="1">
      <alignment horizontal="left" vertical="top" wrapText="1"/>
    </xf>
    <xf numFmtId="0" fontId="73" fillId="0" borderId="0" xfId="1895" applyFont="1" applyFill="1" applyBorder="1" applyAlignment="1">
      <alignment horizontal="center" vertical="center"/>
    </xf>
    <xf numFmtId="0" fontId="73" fillId="0" borderId="0" xfId="1895" applyFont="1" applyFill="1" applyBorder="1" applyAlignment="1">
      <alignment horizontal="center" vertical="center" wrapText="1"/>
    </xf>
    <xf numFmtId="0" fontId="71" fillId="0" borderId="0" xfId="1896" applyFont="1" applyFill="1" applyBorder="1" applyAlignment="1">
      <alignment horizontal="center" vertical="center" wrapText="1"/>
    </xf>
    <xf numFmtId="0" fontId="71" fillId="0" borderId="0" xfId="1896" applyFont="1" applyFill="1" applyBorder="1" applyAlignment="1">
      <alignment horizontal="center" vertical="center"/>
    </xf>
    <xf numFmtId="0" fontId="73" fillId="0" borderId="33" xfId="1895" applyFont="1" applyFill="1" applyBorder="1"/>
    <xf numFmtId="0" fontId="73" fillId="0" borderId="33" xfId="1895" applyFont="1" applyFill="1" applyBorder="1" applyAlignment="1">
      <alignment horizontal="left" vertical="top" wrapText="1"/>
    </xf>
    <xf numFmtId="0" fontId="73" fillId="0" borderId="33" xfId="1895" applyFont="1" applyFill="1" applyBorder="1" applyAlignment="1">
      <alignment horizontal="center" vertical="center"/>
    </xf>
    <xf numFmtId="0" fontId="73" fillId="0" borderId="33" xfId="1895" applyFont="1" applyFill="1" applyBorder="1" applyAlignment="1">
      <alignment horizontal="center" vertical="center" wrapText="1"/>
    </xf>
    <xf numFmtId="0" fontId="71" fillId="0" borderId="33" xfId="1896" applyFont="1" applyFill="1" applyBorder="1" applyAlignment="1">
      <alignment horizontal="center" vertical="center"/>
    </xf>
    <xf numFmtId="0" fontId="73" fillId="0" borderId="26" xfId="1895" applyFont="1" applyFill="1" applyBorder="1" applyAlignment="1">
      <alignment horizontal="left" vertical="top" wrapText="1"/>
    </xf>
    <xf numFmtId="0" fontId="73" fillId="0" borderId="26" xfId="1895" applyFont="1" applyFill="1" applyBorder="1" applyAlignment="1">
      <alignment horizontal="center" vertical="center"/>
    </xf>
    <xf numFmtId="0" fontId="73" fillId="0" borderId="26" xfId="1895" applyFont="1" applyFill="1" applyBorder="1" applyAlignment="1">
      <alignment horizontal="center" vertical="center" wrapText="1"/>
    </xf>
    <xf numFmtId="0" fontId="71" fillId="0" borderId="26" xfId="1896" applyFont="1" applyFill="1" applyBorder="1" applyAlignment="1">
      <alignment horizontal="center" vertical="center"/>
    </xf>
    <xf numFmtId="0" fontId="71" fillId="0" borderId="26" xfId="1896" applyFont="1" applyFill="1" applyBorder="1" applyAlignment="1">
      <alignment horizontal="center" vertical="center" wrapText="1"/>
    </xf>
    <xf numFmtId="0" fontId="73" fillId="0" borderId="0" xfId="1895" applyFont="1" applyFill="1" applyBorder="1" applyAlignment="1">
      <alignment vertical="top"/>
    </xf>
    <xf numFmtId="0" fontId="73" fillId="0" borderId="0" xfId="1895" applyFont="1" applyFill="1" applyBorder="1" applyAlignment="1">
      <alignment horizontal="center" vertical="top"/>
    </xf>
    <xf numFmtId="0" fontId="73" fillId="0" borderId="0" xfId="1895" quotePrefix="1" applyFont="1" applyFill="1" applyBorder="1" applyAlignment="1">
      <alignment horizontal="center" vertical="center"/>
    </xf>
    <xf numFmtId="0" fontId="71" fillId="0" borderId="28" xfId="1896" applyFont="1" applyFill="1" applyBorder="1" applyAlignment="1">
      <alignment horizontal="center" vertical="center"/>
    </xf>
    <xf numFmtId="0" fontId="73" fillId="0" borderId="28" xfId="1895" applyFont="1" applyFill="1" applyBorder="1" applyAlignment="1">
      <alignment vertical="top" wrapText="1"/>
    </xf>
    <xf numFmtId="0" fontId="73" fillId="0" borderId="28" xfId="1895" applyFont="1" applyFill="1" applyBorder="1" applyAlignment="1">
      <alignment horizontal="center" vertical="top" wrapText="1"/>
    </xf>
    <xf numFmtId="0" fontId="73" fillId="0" borderId="0" xfId="1895" applyFont="1" applyFill="1" applyBorder="1" applyAlignment="1">
      <alignment horizontal="left"/>
    </xf>
    <xf numFmtId="0" fontId="73" fillId="0" borderId="33" xfId="1895" applyFont="1" applyFill="1" applyBorder="1" applyAlignment="1">
      <alignment horizontal="left"/>
    </xf>
    <xf numFmtId="0" fontId="73" fillId="0" borderId="0" xfId="1895" applyFont="1" applyFill="1" applyBorder="1" applyAlignment="1">
      <alignment vertical="top" wrapText="1"/>
    </xf>
    <xf numFmtId="0" fontId="73" fillId="0" borderId="0" xfId="1895" applyFont="1" applyFill="1" applyBorder="1" applyAlignment="1">
      <alignment horizontal="center" vertical="top" wrapText="1"/>
    </xf>
    <xf numFmtId="0" fontId="71" fillId="0" borderId="33" xfId="1896" applyFont="1" applyFill="1" applyBorder="1" applyAlignment="1">
      <alignment horizontal="center" vertical="center" wrapText="1"/>
    </xf>
    <xf numFmtId="164" fontId="71" fillId="0" borderId="0" xfId="1896" applyNumberFormat="1" applyFont="1" applyFill="1" applyBorder="1" applyAlignment="1">
      <alignment horizontal="center" vertical="center"/>
    </xf>
    <xf numFmtId="43" fontId="2" fillId="0" borderId="33" xfId="1898" quotePrefix="1" applyFont="1" applyFill="1" applyBorder="1" applyAlignment="1">
      <alignment horizontal="center" vertical="center"/>
    </xf>
    <xf numFmtId="0" fontId="73" fillId="0" borderId="28" xfId="1895" applyFont="1" applyFill="1" applyBorder="1" applyAlignment="1">
      <alignment vertical="top"/>
    </xf>
    <xf numFmtId="0" fontId="73" fillId="0" borderId="28" xfId="1895" applyFont="1" applyFill="1" applyBorder="1" applyAlignment="1">
      <alignment horizontal="center" vertical="center" wrapText="1"/>
    </xf>
    <xf numFmtId="0" fontId="73" fillId="0" borderId="0" xfId="1895" applyFont="1" applyBorder="1" applyAlignment="1">
      <alignment horizontal="center" vertical="center"/>
    </xf>
    <xf numFmtId="0" fontId="73" fillId="0" borderId="26" xfId="1895" quotePrefix="1" applyFont="1" applyFill="1" applyBorder="1" applyAlignment="1">
      <alignment horizontal="center" vertical="center"/>
    </xf>
    <xf numFmtId="0" fontId="73" fillId="0" borderId="26" xfId="1895" quotePrefix="1" applyFont="1" applyFill="1" applyBorder="1" applyAlignment="1">
      <alignment horizontal="center" vertical="center" wrapText="1"/>
    </xf>
    <xf numFmtId="0" fontId="73" fillId="0" borderId="26" xfId="1895" applyFont="1" applyFill="1" applyBorder="1" applyAlignment="1">
      <alignment vertical="top" wrapText="1"/>
    </xf>
    <xf numFmtId="0" fontId="73" fillId="0" borderId="26" xfId="1895" applyFont="1" applyFill="1" applyBorder="1" applyAlignment="1">
      <alignment horizontal="center" vertical="top" wrapText="1"/>
    </xf>
    <xf numFmtId="0" fontId="73" fillId="0" borderId="28" xfId="1895" applyFont="1" applyFill="1" applyBorder="1" applyAlignment="1">
      <alignment horizontal="center" vertical="top"/>
    </xf>
    <xf numFmtId="0" fontId="73" fillId="0" borderId="0" xfId="1895" applyFont="1" applyAlignment="1">
      <alignment horizontal="center" vertical="center"/>
    </xf>
    <xf numFmtId="0" fontId="73" fillId="0" borderId="33" xfId="1895" applyFont="1" applyFill="1" applyBorder="1" applyAlignment="1">
      <alignment horizontal="center" wrapText="1"/>
    </xf>
    <xf numFmtId="0" fontId="73" fillId="0" borderId="33" xfId="1895" applyFont="1" applyFill="1" applyBorder="1" applyAlignment="1">
      <alignment horizontal="center" vertical="top"/>
    </xf>
    <xf numFmtId="0" fontId="0" fillId="0" borderId="0" xfId="0" applyAlignment="1">
      <alignment horizontal="center"/>
    </xf>
    <xf numFmtId="167" fontId="2" fillId="0" borderId="0" xfId="1894" applyNumberFormat="1" applyFont="1" applyAlignment="1">
      <alignment horizontal="right"/>
    </xf>
    <xf numFmtId="167" fontId="0" fillId="0" borderId="0" xfId="1894" quotePrefix="1" applyNumberFormat="1" applyFont="1"/>
    <xf numFmtId="166" fontId="0" fillId="0" borderId="0" xfId="1894" applyNumberFormat="1" applyFont="1"/>
    <xf numFmtId="44" fontId="0" fillId="0" borderId="0" xfId="0" applyNumberFormat="1"/>
    <xf numFmtId="43" fontId="0" fillId="0" borderId="0" xfId="0" applyNumberFormat="1"/>
    <xf numFmtId="0" fontId="0" fillId="0" borderId="0" xfId="0" applyAlignment="1">
      <alignment horizontal="center"/>
    </xf>
    <xf numFmtId="0" fontId="73" fillId="0" borderId="33" xfId="1895" applyFont="1" applyFill="1" applyBorder="1" applyAlignment="1">
      <alignment horizontal="left" vertical="top"/>
    </xf>
    <xf numFmtId="0" fontId="73" fillId="0" borderId="26" xfId="1895" applyFont="1" applyFill="1" applyBorder="1" applyAlignment="1">
      <alignment vertical="top"/>
    </xf>
    <xf numFmtId="0" fontId="71" fillId="0" borderId="0" xfId="1896" applyFont="1" applyFill="1" applyBorder="1" applyAlignment="1">
      <alignment horizontal="center" vertical="center"/>
    </xf>
    <xf numFmtId="0" fontId="73" fillId="0" borderId="0" xfId="1895" applyFont="1" applyFill="1" applyBorder="1" applyAlignment="1">
      <alignment horizontal="left" vertical="top"/>
    </xf>
    <xf numFmtId="0" fontId="73" fillId="0" borderId="26" xfId="1895" applyFont="1" applyFill="1" applyBorder="1" applyAlignment="1">
      <alignment horizontal="left" vertical="top"/>
    </xf>
    <xf numFmtId="0" fontId="73" fillId="0" borderId="28" xfId="1895" applyFont="1" applyFill="1" applyBorder="1" applyAlignment="1">
      <alignment horizontal="left" vertical="top"/>
    </xf>
    <xf numFmtId="0" fontId="73" fillId="0" borderId="28" xfId="1895" applyFont="1" applyFill="1" applyBorder="1" applyAlignment="1">
      <alignment horizontal="center" vertical="center"/>
    </xf>
    <xf numFmtId="0" fontId="73" fillId="0" borderId="33" xfId="1895" applyFont="1" applyFill="1" applyBorder="1" applyAlignment="1">
      <alignment horizontal="center" vertical="center"/>
    </xf>
    <xf numFmtId="0" fontId="73" fillId="0" borderId="28" xfId="1895" applyFont="1" applyFill="1" applyBorder="1" applyAlignment="1">
      <alignment horizontal="center" vertical="center" wrapText="1"/>
    </xf>
    <xf numFmtId="0" fontId="73" fillId="0" borderId="33" xfId="1895" applyFont="1" applyFill="1" applyBorder="1" applyAlignment="1">
      <alignment horizontal="center" vertical="center" wrapText="1"/>
    </xf>
    <xf numFmtId="0" fontId="71" fillId="0" borderId="28" xfId="1896" applyFont="1" applyFill="1" applyBorder="1" applyAlignment="1">
      <alignment horizontal="center" vertical="center"/>
    </xf>
    <xf numFmtId="0" fontId="71" fillId="0" borderId="33" xfId="1896" applyFont="1" applyFill="1" applyBorder="1" applyAlignment="1">
      <alignment horizontal="center" vertical="center"/>
    </xf>
    <xf numFmtId="0" fontId="73" fillId="0" borderId="0" xfId="1895" applyFont="1" applyFill="1" applyBorder="1" applyAlignment="1">
      <alignment horizontal="left" vertical="top" wrapText="1"/>
    </xf>
    <xf numFmtId="0" fontId="73" fillId="0" borderId="28" xfId="1895" applyFont="1" applyFill="1" applyBorder="1" applyAlignment="1">
      <alignment horizontal="left" vertical="top" wrapText="1"/>
    </xf>
    <xf numFmtId="0" fontId="73" fillId="0" borderId="33" xfId="1895" applyFont="1" applyFill="1" applyBorder="1" applyAlignment="1">
      <alignment horizontal="left" vertical="top" wrapText="1"/>
    </xf>
    <xf numFmtId="0" fontId="73" fillId="0" borderId="0" xfId="1895" applyFont="1" applyFill="1" applyBorder="1" applyAlignment="1">
      <alignment horizontal="center" vertical="center"/>
    </xf>
    <xf numFmtId="0" fontId="73" fillId="0" borderId="0" xfId="1895" applyFont="1" applyFill="1" applyBorder="1" applyAlignment="1">
      <alignment horizontal="center" vertical="center" wrapText="1"/>
    </xf>
    <xf numFmtId="0" fontId="73" fillId="99" borderId="0" xfId="1895" applyFont="1" applyFill="1" applyAlignment="1">
      <alignment horizontal="right" vertical="top"/>
    </xf>
    <xf numFmtId="0" fontId="73" fillId="99" borderId="26" xfId="1895" applyFont="1" applyFill="1" applyBorder="1" applyAlignment="1">
      <alignment horizontal="right" vertical="top"/>
    </xf>
    <xf numFmtId="0" fontId="71" fillId="99" borderId="26" xfId="1896" applyFont="1" applyFill="1" applyBorder="1" applyAlignment="1">
      <alignment horizontal="left" vertical="top"/>
    </xf>
    <xf numFmtId="0" fontId="71" fillId="99" borderId="27" xfId="1896" applyFont="1" applyFill="1" applyBorder="1" applyAlignment="1">
      <alignment horizontal="left" vertical="top"/>
    </xf>
    <xf numFmtId="0" fontId="74" fillId="0" borderId="29" xfId="1895" applyFont="1" applyBorder="1" applyAlignment="1">
      <alignment horizontal="center" vertical="center"/>
    </xf>
    <xf numFmtId="0" fontId="74" fillId="0" borderId="26" xfId="1895" applyFont="1" applyBorder="1" applyAlignment="1">
      <alignment horizontal="center" vertical="center"/>
    </xf>
    <xf numFmtId="0" fontId="74" fillId="0" borderId="30" xfId="1895" applyFont="1" applyBorder="1" applyAlignment="1">
      <alignment horizontal="center" vertical="center"/>
    </xf>
  </cellXfs>
  <cellStyles count="1899">
    <cellStyle name="20% - Accent1" xfId="1" builtinId="30" customBuiltin="1"/>
    <cellStyle name="20% - Accent1 10" xfId="2" xr:uid="{00000000-0005-0000-0000-000001000000}"/>
    <cellStyle name="20% - Accent1 2" xfId="3" xr:uid="{00000000-0005-0000-0000-000002000000}"/>
    <cellStyle name="20% - Accent1 2 10" xfId="4" xr:uid="{00000000-0005-0000-0000-000003000000}"/>
    <cellStyle name="20% - Accent1 2 2" xfId="5" xr:uid="{00000000-0005-0000-0000-000004000000}"/>
    <cellStyle name="20% - Accent1 2 3" xfId="6" xr:uid="{00000000-0005-0000-0000-000005000000}"/>
    <cellStyle name="20% - Accent1 2 4" xfId="7" xr:uid="{00000000-0005-0000-0000-000006000000}"/>
    <cellStyle name="20% - Accent1 2 5" xfId="8" xr:uid="{00000000-0005-0000-0000-000007000000}"/>
    <cellStyle name="20% - Accent1 2 6" xfId="9" xr:uid="{00000000-0005-0000-0000-000008000000}"/>
    <cellStyle name="20% - Accent1 2 7" xfId="10" xr:uid="{00000000-0005-0000-0000-000009000000}"/>
    <cellStyle name="20% - Accent1 2 8" xfId="11" xr:uid="{00000000-0005-0000-0000-00000A000000}"/>
    <cellStyle name="20% - Accent1 2 9" xfId="12" xr:uid="{00000000-0005-0000-0000-00000B000000}"/>
    <cellStyle name="20% - Accent1 3" xfId="13" xr:uid="{00000000-0005-0000-0000-00000C000000}"/>
    <cellStyle name="20% - Accent1 3 2" xfId="14" xr:uid="{00000000-0005-0000-0000-00000D000000}"/>
    <cellStyle name="20% - Accent1 4" xfId="15" xr:uid="{00000000-0005-0000-0000-00000E000000}"/>
    <cellStyle name="20% - Accent1 4 2" xfId="16" xr:uid="{00000000-0005-0000-0000-00000F000000}"/>
    <cellStyle name="20% - Accent1 5" xfId="17" xr:uid="{00000000-0005-0000-0000-000010000000}"/>
    <cellStyle name="20% - Accent1 5 2" xfId="18" xr:uid="{00000000-0005-0000-0000-000011000000}"/>
    <cellStyle name="20% - Accent1 6" xfId="19" xr:uid="{00000000-0005-0000-0000-000012000000}"/>
    <cellStyle name="20% - Accent1 6 2" xfId="20" xr:uid="{00000000-0005-0000-0000-000013000000}"/>
    <cellStyle name="20% - Accent1 7" xfId="21" xr:uid="{00000000-0005-0000-0000-000014000000}"/>
    <cellStyle name="20% - Accent1 7 2" xfId="22" xr:uid="{00000000-0005-0000-0000-000015000000}"/>
    <cellStyle name="20% - Accent1 8" xfId="23" xr:uid="{00000000-0005-0000-0000-000016000000}"/>
    <cellStyle name="20% - Accent1 9" xfId="24" xr:uid="{00000000-0005-0000-0000-000017000000}"/>
    <cellStyle name="20% - Accent2" xfId="25" builtinId="34" customBuiltin="1"/>
    <cellStyle name="20% - Accent2 10" xfId="26" xr:uid="{00000000-0005-0000-0000-000019000000}"/>
    <cellStyle name="20% - Accent2 2" xfId="27" xr:uid="{00000000-0005-0000-0000-00001A000000}"/>
    <cellStyle name="20% - Accent2 2 10" xfId="28" xr:uid="{00000000-0005-0000-0000-00001B000000}"/>
    <cellStyle name="20% - Accent2 2 2" xfId="29" xr:uid="{00000000-0005-0000-0000-00001C000000}"/>
    <cellStyle name="20% - Accent2 2 3" xfId="30" xr:uid="{00000000-0005-0000-0000-00001D000000}"/>
    <cellStyle name="20% - Accent2 2 4" xfId="31" xr:uid="{00000000-0005-0000-0000-00001E000000}"/>
    <cellStyle name="20% - Accent2 2 5" xfId="32" xr:uid="{00000000-0005-0000-0000-00001F000000}"/>
    <cellStyle name="20% - Accent2 2 6" xfId="33" xr:uid="{00000000-0005-0000-0000-000020000000}"/>
    <cellStyle name="20% - Accent2 2 7" xfId="34" xr:uid="{00000000-0005-0000-0000-000021000000}"/>
    <cellStyle name="20% - Accent2 2 8" xfId="35" xr:uid="{00000000-0005-0000-0000-000022000000}"/>
    <cellStyle name="20% - Accent2 2 9" xfId="36" xr:uid="{00000000-0005-0000-0000-000023000000}"/>
    <cellStyle name="20% - Accent2 3" xfId="37" xr:uid="{00000000-0005-0000-0000-000024000000}"/>
    <cellStyle name="20% - Accent2 3 2" xfId="38" xr:uid="{00000000-0005-0000-0000-000025000000}"/>
    <cellStyle name="20% - Accent2 4" xfId="39" xr:uid="{00000000-0005-0000-0000-000026000000}"/>
    <cellStyle name="20% - Accent2 4 2" xfId="40" xr:uid="{00000000-0005-0000-0000-000027000000}"/>
    <cellStyle name="20% - Accent2 5" xfId="41" xr:uid="{00000000-0005-0000-0000-000028000000}"/>
    <cellStyle name="20% - Accent2 5 2" xfId="42" xr:uid="{00000000-0005-0000-0000-000029000000}"/>
    <cellStyle name="20% - Accent2 6" xfId="43" xr:uid="{00000000-0005-0000-0000-00002A000000}"/>
    <cellStyle name="20% - Accent2 6 2" xfId="44" xr:uid="{00000000-0005-0000-0000-00002B000000}"/>
    <cellStyle name="20% - Accent2 7" xfId="45" xr:uid="{00000000-0005-0000-0000-00002C000000}"/>
    <cellStyle name="20% - Accent2 7 2" xfId="46" xr:uid="{00000000-0005-0000-0000-00002D000000}"/>
    <cellStyle name="20% - Accent2 8" xfId="47" xr:uid="{00000000-0005-0000-0000-00002E000000}"/>
    <cellStyle name="20% - Accent2 9" xfId="48" xr:uid="{00000000-0005-0000-0000-00002F000000}"/>
    <cellStyle name="20% - Accent3" xfId="49" builtinId="38" customBuiltin="1"/>
    <cellStyle name="20% - Accent3 10" xfId="50" xr:uid="{00000000-0005-0000-0000-000031000000}"/>
    <cellStyle name="20% - Accent3 2" xfId="51" xr:uid="{00000000-0005-0000-0000-000032000000}"/>
    <cellStyle name="20% - Accent3 2 10" xfId="52" xr:uid="{00000000-0005-0000-0000-000033000000}"/>
    <cellStyle name="20% - Accent3 2 2" xfId="53" xr:uid="{00000000-0005-0000-0000-000034000000}"/>
    <cellStyle name="20% - Accent3 2 3" xfId="54" xr:uid="{00000000-0005-0000-0000-000035000000}"/>
    <cellStyle name="20% - Accent3 2 4" xfId="55" xr:uid="{00000000-0005-0000-0000-000036000000}"/>
    <cellStyle name="20% - Accent3 2 5" xfId="56" xr:uid="{00000000-0005-0000-0000-000037000000}"/>
    <cellStyle name="20% - Accent3 2 6" xfId="57" xr:uid="{00000000-0005-0000-0000-000038000000}"/>
    <cellStyle name="20% - Accent3 2 7" xfId="58" xr:uid="{00000000-0005-0000-0000-000039000000}"/>
    <cellStyle name="20% - Accent3 2 8" xfId="59" xr:uid="{00000000-0005-0000-0000-00003A000000}"/>
    <cellStyle name="20% - Accent3 2 9" xfId="60" xr:uid="{00000000-0005-0000-0000-00003B000000}"/>
    <cellStyle name="20% - Accent3 3" xfId="61" xr:uid="{00000000-0005-0000-0000-00003C000000}"/>
    <cellStyle name="20% - Accent3 3 2" xfId="62" xr:uid="{00000000-0005-0000-0000-00003D000000}"/>
    <cellStyle name="20% - Accent3 4" xfId="63" xr:uid="{00000000-0005-0000-0000-00003E000000}"/>
    <cellStyle name="20% - Accent3 4 2" xfId="64" xr:uid="{00000000-0005-0000-0000-00003F000000}"/>
    <cellStyle name="20% - Accent3 5" xfId="65" xr:uid="{00000000-0005-0000-0000-000040000000}"/>
    <cellStyle name="20% - Accent3 5 2" xfId="66" xr:uid="{00000000-0005-0000-0000-000041000000}"/>
    <cellStyle name="20% - Accent3 6" xfId="67" xr:uid="{00000000-0005-0000-0000-000042000000}"/>
    <cellStyle name="20% - Accent3 6 2" xfId="68" xr:uid="{00000000-0005-0000-0000-000043000000}"/>
    <cellStyle name="20% - Accent3 7" xfId="69" xr:uid="{00000000-0005-0000-0000-000044000000}"/>
    <cellStyle name="20% - Accent3 7 2" xfId="70" xr:uid="{00000000-0005-0000-0000-000045000000}"/>
    <cellStyle name="20% - Accent3 8" xfId="71" xr:uid="{00000000-0005-0000-0000-000046000000}"/>
    <cellStyle name="20% - Accent3 9" xfId="72" xr:uid="{00000000-0005-0000-0000-000047000000}"/>
    <cellStyle name="20% - Accent4" xfId="73" builtinId="42" customBuiltin="1"/>
    <cellStyle name="20% - Accent4 10" xfId="74" xr:uid="{00000000-0005-0000-0000-000049000000}"/>
    <cellStyle name="20% - Accent4 2" xfId="75" xr:uid="{00000000-0005-0000-0000-00004A000000}"/>
    <cellStyle name="20% - Accent4 2 10" xfId="76" xr:uid="{00000000-0005-0000-0000-00004B000000}"/>
    <cellStyle name="20% - Accent4 2 2" xfId="77" xr:uid="{00000000-0005-0000-0000-00004C000000}"/>
    <cellStyle name="20% - Accent4 2 3" xfId="78" xr:uid="{00000000-0005-0000-0000-00004D000000}"/>
    <cellStyle name="20% - Accent4 2 4" xfId="79" xr:uid="{00000000-0005-0000-0000-00004E000000}"/>
    <cellStyle name="20% - Accent4 2 5" xfId="80" xr:uid="{00000000-0005-0000-0000-00004F000000}"/>
    <cellStyle name="20% - Accent4 2 6" xfId="81" xr:uid="{00000000-0005-0000-0000-000050000000}"/>
    <cellStyle name="20% - Accent4 2 7" xfId="82" xr:uid="{00000000-0005-0000-0000-000051000000}"/>
    <cellStyle name="20% - Accent4 2 8" xfId="83" xr:uid="{00000000-0005-0000-0000-000052000000}"/>
    <cellStyle name="20% - Accent4 2 9" xfId="84" xr:uid="{00000000-0005-0000-0000-000053000000}"/>
    <cellStyle name="20% - Accent4 3" xfId="85" xr:uid="{00000000-0005-0000-0000-000054000000}"/>
    <cellStyle name="20% - Accent4 3 2" xfId="86" xr:uid="{00000000-0005-0000-0000-000055000000}"/>
    <cellStyle name="20% - Accent4 4" xfId="87" xr:uid="{00000000-0005-0000-0000-000056000000}"/>
    <cellStyle name="20% - Accent4 4 2" xfId="88" xr:uid="{00000000-0005-0000-0000-000057000000}"/>
    <cellStyle name="20% - Accent4 5" xfId="89" xr:uid="{00000000-0005-0000-0000-000058000000}"/>
    <cellStyle name="20% - Accent4 5 2" xfId="90" xr:uid="{00000000-0005-0000-0000-000059000000}"/>
    <cellStyle name="20% - Accent4 6" xfId="91" xr:uid="{00000000-0005-0000-0000-00005A000000}"/>
    <cellStyle name="20% - Accent4 6 2" xfId="92" xr:uid="{00000000-0005-0000-0000-00005B000000}"/>
    <cellStyle name="20% - Accent4 7" xfId="93" xr:uid="{00000000-0005-0000-0000-00005C000000}"/>
    <cellStyle name="20% - Accent4 7 2" xfId="94" xr:uid="{00000000-0005-0000-0000-00005D000000}"/>
    <cellStyle name="20% - Accent4 8" xfId="95" xr:uid="{00000000-0005-0000-0000-00005E000000}"/>
    <cellStyle name="20% - Accent4 9" xfId="96" xr:uid="{00000000-0005-0000-0000-00005F000000}"/>
    <cellStyle name="20% - Accent5" xfId="97" builtinId="46" customBuiltin="1"/>
    <cellStyle name="20% - Accent5 10" xfId="98" xr:uid="{00000000-0005-0000-0000-000061000000}"/>
    <cellStyle name="20% - Accent5 2" xfId="99" xr:uid="{00000000-0005-0000-0000-000062000000}"/>
    <cellStyle name="20% - Accent5 2 10" xfId="100" xr:uid="{00000000-0005-0000-0000-000063000000}"/>
    <cellStyle name="20% - Accent5 2 2" xfId="101" xr:uid="{00000000-0005-0000-0000-000064000000}"/>
    <cellStyle name="20% - Accent5 2 3" xfId="102" xr:uid="{00000000-0005-0000-0000-000065000000}"/>
    <cellStyle name="20% - Accent5 2 4" xfId="103" xr:uid="{00000000-0005-0000-0000-000066000000}"/>
    <cellStyle name="20% - Accent5 2 5" xfId="104" xr:uid="{00000000-0005-0000-0000-000067000000}"/>
    <cellStyle name="20% - Accent5 2 6" xfId="105" xr:uid="{00000000-0005-0000-0000-000068000000}"/>
    <cellStyle name="20% - Accent5 2 7" xfId="106" xr:uid="{00000000-0005-0000-0000-000069000000}"/>
    <cellStyle name="20% - Accent5 2 8" xfId="107" xr:uid="{00000000-0005-0000-0000-00006A000000}"/>
    <cellStyle name="20% - Accent5 2 9" xfId="108" xr:uid="{00000000-0005-0000-0000-00006B000000}"/>
    <cellStyle name="20% - Accent5 3" xfId="109" xr:uid="{00000000-0005-0000-0000-00006C000000}"/>
    <cellStyle name="20% - Accent5 3 2" xfId="110" xr:uid="{00000000-0005-0000-0000-00006D000000}"/>
    <cellStyle name="20% - Accent5 4" xfId="111" xr:uid="{00000000-0005-0000-0000-00006E000000}"/>
    <cellStyle name="20% - Accent5 4 2" xfId="112" xr:uid="{00000000-0005-0000-0000-00006F000000}"/>
    <cellStyle name="20% - Accent5 5" xfId="113" xr:uid="{00000000-0005-0000-0000-000070000000}"/>
    <cellStyle name="20% - Accent5 5 2" xfId="114" xr:uid="{00000000-0005-0000-0000-000071000000}"/>
    <cellStyle name="20% - Accent5 6" xfId="115" xr:uid="{00000000-0005-0000-0000-000072000000}"/>
    <cellStyle name="20% - Accent5 6 2" xfId="116" xr:uid="{00000000-0005-0000-0000-000073000000}"/>
    <cellStyle name="20% - Accent5 7" xfId="117" xr:uid="{00000000-0005-0000-0000-000074000000}"/>
    <cellStyle name="20% - Accent5 7 2" xfId="118" xr:uid="{00000000-0005-0000-0000-000075000000}"/>
    <cellStyle name="20% - Accent5 8" xfId="119" xr:uid="{00000000-0005-0000-0000-000076000000}"/>
    <cellStyle name="20% - Accent5 9" xfId="120" xr:uid="{00000000-0005-0000-0000-000077000000}"/>
    <cellStyle name="20% - Accent6" xfId="121" builtinId="50" customBuiltin="1"/>
    <cellStyle name="20% - Accent6 10" xfId="122" xr:uid="{00000000-0005-0000-0000-000079000000}"/>
    <cellStyle name="20% - Accent6 2" xfId="123" xr:uid="{00000000-0005-0000-0000-00007A000000}"/>
    <cellStyle name="20% - Accent6 2 10" xfId="124" xr:uid="{00000000-0005-0000-0000-00007B000000}"/>
    <cellStyle name="20% - Accent6 2 2" xfId="125" xr:uid="{00000000-0005-0000-0000-00007C000000}"/>
    <cellStyle name="20% - Accent6 2 3" xfId="126" xr:uid="{00000000-0005-0000-0000-00007D000000}"/>
    <cellStyle name="20% - Accent6 2 4" xfId="127" xr:uid="{00000000-0005-0000-0000-00007E000000}"/>
    <cellStyle name="20% - Accent6 2 5" xfId="128" xr:uid="{00000000-0005-0000-0000-00007F000000}"/>
    <cellStyle name="20% - Accent6 2 6" xfId="129" xr:uid="{00000000-0005-0000-0000-000080000000}"/>
    <cellStyle name="20% - Accent6 2 7" xfId="130" xr:uid="{00000000-0005-0000-0000-000081000000}"/>
    <cellStyle name="20% - Accent6 2 8" xfId="131" xr:uid="{00000000-0005-0000-0000-000082000000}"/>
    <cellStyle name="20% - Accent6 2 9" xfId="132" xr:uid="{00000000-0005-0000-0000-000083000000}"/>
    <cellStyle name="20% - Accent6 3" xfId="133" xr:uid="{00000000-0005-0000-0000-000084000000}"/>
    <cellStyle name="20% - Accent6 3 2" xfId="134" xr:uid="{00000000-0005-0000-0000-000085000000}"/>
    <cellStyle name="20% - Accent6 4" xfId="135" xr:uid="{00000000-0005-0000-0000-000086000000}"/>
    <cellStyle name="20% - Accent6 4 2" xfId="136" xr:uid="{00000000-0005-0000-0000-000087000000}"/>
    <cellStyle name="20% - Accent6 5" xfId="137" xr:uid="{00000000-0005-0000-0000-000088000000}"/>
    <cellStyle name="20% - Accent6 5 2" xfId="138" xr:uid="{00000000-0005-0000-0000-000089000000}"/>
    <cellStyle name="20% - Accent6 6" xfId="139" xr:uid="{00000000-0005-0000-0000-00008A000000}"/>
    <cellStyle name="20% - Accent6 6 2" xfId="140" xr:uid="{00000000-0005-0000-0000-00008B000000}"/>
    <cellStyle name="20% - Accent6 7" xfId="141" xr:uid="{00000000-0005-0000-0000-00008C000000}"/>
    <cellStyle name="20% - Accent6 7 2" xfId="142" xr:uid="{00000000-0005-0000-0000-00008D000000}"/>
    <cellStyle name="20% - Accent6 8" xfId="143" xr:uid="{00000000-0005-0000-0000-00008E000000}"/>
    <cellStyle name="20% - Accent6 9" xfId="144" xr:uid="{00000000-0005-0000-0000-00008F000000}"/>
    <cellStyle name="40% - Accent1" xfId="145" builtinId="31" customBuiltin="1"/>
    <cellStyle name="40% - Accent1 10" xfId="146" xr:uid="{00000000-0005-0000-0000-000091000000}"/>
    <cellStyle name="40% - Accent1 2" xfId="147" xr:uid="{00000000-0005-0000-0000-000092000000}"/>
    <cellStyle name="40% - Accent1 2 10" xfId="148" xr:uid="{00000000-0005-0000-0000-000093000000}"/>
    <cellStyle name="40% - Accent1 2 2" xfId="149" xr:uid="{00000000-0005-0000-0000-000094000000}"/>
    <cellStyle name="40% - Accent1 2 3" xfId="150" xr:uid="{00000000-0005-0000-0000-000095000000}"/>
    <cellStyle name="40% - Accent1 2 4" xfId="151" xr:uid="{00000000-0005-0000-0000-000096000000}"/>
    <cellStyle name="40% - Accent1 2 5" xfId="152" xr:uid="{00000000-0005-0000-0000-000097000000}"/>
    <cellStyle name="40% - Accent1 2 6" xfId="153" xr:uid="{00000000-0005-0000-0000-000098000000}"/>
    <cellStyle name="40% - Accent1 2 7" xfId="154" xr:uid="{00000000-0005-0000-0000-000099000000}"/>
    <cellStyle name="40% - Accent1 2 8" xfId="155" xr:uid="{00000000-0005-0000-0000-00009A000000}"/>
    <cellStyle name="40% - Accent1 2 9" xfId="156" xr:uid="{00000000-0005-0000-0000-00009B000000}"/>
    <cellStyle name="40% - Accent1 3" xfId="157" xr:uid="{00000000-0005-0000-0000-00009C000000}"/>
    <cellStyle name="40% - Accent1 3 2" xfId="158" xr:uid="{00000000-0005-0000-0000-00009D000000}"/>
    <cellStyle name="40% - Accent1 4" xfId="159" xr:uid="{00000000-0005-0000-0000-00009E000000}"/>
    <cellStyle name="40% - Accent1 4 2" xfId="160" xr:uid="{00000000-0005-0000-0000-00009F000000}"/>
    <cellStyle name="40% - Accent1 5" xfId="161" xr:uid="{00000000-0005-0000-0000-0000A0000000}"/>
    <cellStyle name="40% - Accent1 5 2" xfId="162" xr:uid="{00000000-0005-0000-0000-0000A1000000}"/>
    <cellStyle name="40% - Accent1 6" xfId="163" xr:uid="{00000000-0005-0000-0000-0000A2000000}"/>
    <cellStyle name="40% - Accent1 6 2" xfId="164" xr:uid="{00000000-0005-0000-0000-0000A3000000}"/>
    <cellStyle name="40% - Accent1 7" xfId="165" xr:uid="{00000000-0005-0000-0000-0000A4000000}"/>
    <cellStyle name="40% - Accent1 7 2" xfId="166" xr:uid="{00000000-0005-0000-0000-0000A5000000}"/>
    <cellStyle name="40% - Accent1 8" xfId="167" xr:uid="{00000000-0005-0000-0000-0000A6000000}"/>
    <cellStyle name="40% - Accent1 9" xfId="168" xr:uid="{00000000-0005-0000-0000-0000A7000000}"/>
    <cellStyle name="40% - Accent2" xfId="169" builtinId="35" customBuiltin="1"/>
    <cellStyle name="40% - Accent2 10" xfId="170" xr:uid="{00000000-0005-0000-0000-0000A9000000}"/>
    <cellStyle name="40% - Accent2 2" xfId="171" xr:uid="{00000000-0005-0000-0000-0000AA000000}"/>
    <cellStyle name="40% - Accent2 2 10" xfId="172" xr:uid="{00000000-0005-0000-0000-0000AB000000}"/>
    <cellStyle name="40% - Accent2 2 2" xfId="173" xr:uid="{00000000-0005-0000-0000-0000AC000000}"/>
    <cellStyle name="40% - Accent2 2 3" xfId="174" xr:uid="{00000000-0005-0000-0000-0000AD000000}"/>
    <cellStyle name="40% - Accent2 2 4" xfId="175" xr:uid="{00000000-0005-0000-0000-0000AE000000}"/>
    <cellStyle name="40% - Accent2 2 5" xfId="176" xr:uid="{00000000-0005-0000-0000-0000AF000000}"/>
    <cellStyle name="40% - Accent2 2 6" xfId="177" xr:uid="{00000000-0005-0000-0000-0000B0000000}"/>
    <cellStyle name="40% - Accent2 2 7" xfId="178" xr:uid="{00000000-0005-0000-0000-0000B1000000}"/>
    <cellStyle name="40% - Accent2 2 8" xfId="179" xr:uid="{00000000-0005-0000-0000-0000B2000000}"/>
    <cellStyle name="40% - Accent2 2 9" xfId="180" xr:uid="{00000000-0005-0000-0000-0000B3000000}"/>
    <cellStyle name="40% - Accent2 3" xfId="181" xr:uid="{00000000-0005-0000-0000-0000B4000000}"/>
    <cellStyle name="40% - Accent2 3 2" xfId="182" xr:uid="{00000000-0005-0000-0000-0000B5000000}"/>
    <cellStyle name="40% - Accent2 4" xfId="183" xr:uid="{00000000-0005-0000-0000-0000B6000000}"/>
    <cellStyle name="40% - Accent2 4 2" xfId="184" xr:uid="{00000000-0005-0000-0000-0000B7000000}"/>
    <cellStyle name="40% - Accent2 5" xfId="185" xr:uid="{00000000-0005-0000-0000-0000B8000000}"/>
    <cellStyle name="40% - Accent2 5 2" xfId="186" xr:uid="{00000000-0005-0000-0000-0000B9000000}"/>
    <cellStyle name="40% - Accent2 6" xfId="187" xr:uid="{00000000-0005-0000-0000-0000BA000000}"/>
    <cellStyle name="40% - Accent2 6 2" xfId="188" xr:uid="{00000000-0005-0000-0000-0000BB000000}"/>
    <cellStyle name="40% - Accent2 7" xfId="189" xr:uid="{00000000-0005-0000-0000-0000BC000000}"/>
    <cellStyle name="40% - Accent2 7 2" xfId="190" xr:uid="{00000000-0005-0000-0000-0000BD000000}"/>
    <cellStyle name="40% - Accent2 8" xfId="191" xr:uid="{00000000-0005-0000-0000-0000BE000000}"/>
    <cellStyle name="40% - Accent2 9" xfId="192" xr:uid="{00000000-0005-0000-0000-0000BF000000}"/>
    <cellStyle name="40% - Accent3" xfId="193" builtinId="39" customBuiltin="1"/>
    <cellStyle name="40% - Accent3 10" xfId="194" xr:uid="{00000000-0005-0000-0000-0000C1000000}"/>
    <cellStyle name="40% - Accent3 2" xfId="195" xr:uid="{00000000-0005-0000-0000-0000C2000000}"/>
    <cellStyle name="40% - Accent3 2 10" xfId="196" xr:uid="{00000000-0005-0000-0000-0000C3000000}"/>
    <cellStyle name="40% - Accent3 2 2" xfId="197" xr:uid="{00000000-0005-0000-0000-0000C4000000}"/>
    <cellStyle name="40% - Accent3 2 3" xfId="198" xr:uid="{00000000-0005-0000-0000-0000C5000000}"/>
    <cellStyle name="40% - Accent3 2 4" xfId="199" xr:uid="{00000000-0005-0000-0000-0000C6000000}"/>
    <cellStyle name="40% - Accent3 2 5" xfId="200" xr:uid="{00000000-0005-0000-0000-0000C7000000}"/>
    <cellStyle name="40% - Accent3 2 6" xfId="201" xr:uid="{00000000-0005-0000-0000-0000C8000000}"/>
    <cellStyle name="40% - Accent3 2 7" xfId="202" xr:uid="{00000000-0005-0000-0000-0000C9000000}"/>
    <cellStyle name="40% - Accent3 2 8" xfId="203" xr:uid="{00000000-0005-0000-0000-0000CA000000}"/>
    <cellStyle name="40% - Accent3 2 9" xfId="204" xr:uid="{00000000-0005-0000-0000-0000CB000000}"/>
    <cellStyle name="40% - Accent3 3" xfId="205" xr:uid="{00000000-0005-0000-0000-0000CC000000}"/>
    <cellStyle name="40% - Accent3 3 2" xfId="206" xr:uid="{00000000-0005-0000-0000-0000CD000000}"/>
    <cellStyle name="40% - Accent3 4" xfId="207" xr:uid="{00000000-0005-0000-0000-0000CE000000}"/>
    <cellStyle name="40% - Accent3 4 2" xfId="208" xr:uid="{00000000-0005-0000-0000-0000CF000000}"/>
    <cellStyle name="40% - Accent3 5" xfId="209" xr:uid="{00000000-0005-0000-0000-0000D0000000}"/>
    <cellStyle name="40% - Accent3 5 2" xfId="210" xr:uid="{00000000-0005-0000-0000-0000D1000000}"/>
    <cellStyle name="40% - Accent3 6" xfId="211" xr:uid="{00000000-0005-0000-0000-0000D2000000}"/>
    <cellStyle name="40% - Accent3 6 2" xfId="212" xr:uid="{00000000-0005-0000-0000-0000D3000000}"/>
    <cellStyle name="40% - Accent3 7" xfId="213" xr:uid="{00000000-0005-0000-0000-0000D4000000}"/>
    <cellStyle name="40% - Accent3 7 2" xfId="214" xr:uid="{00000000-0005-0000-0000-0000D5000000}"/>
    <cellStyle name="40% - Accent3 8" xfId="215" xr:uid="{00000000-0005-0000-0000-0000D6000000}"/>
    <cellStyle name="40% - Accent3 9" xfId="216" xr:uid="{00000000-0005-0000-0000-0000D7000000}"/>
    <cellStyle name="40% - Accent4" xfId="217" builtinId="43" customBuiltin="1"/>
    <cellStyle name="40% - Accent4 10" xfId="218" xr:uid="{00000000-0005-0000-0000-0000D9000000}"/>
    <cellStyle name="40% - Accent4 2" xfId="219" xr:uid="{00000000-0005-0000-0000-0000DA000000}"/>
    <cellStyle name="40% - Accent4 2 10" xfId="220" xr:uid="{00000000-0005-0000-0000-0000DB000000}"/>
    <cellStyle name="40% - Accent4 2 2" xfId="221" xr:uid="{00000000-0005-0000-0000-0000DC000000}"/>
    <cellStyle name="40% - Accent4 2 3" xfId="222" xr:uid="{00000000-0005-0000-0000-0000DD000000}"/>
    <cellStyle name="40% - Accent4 2 4" xfId="223" xr:uid="{00000000-0005-0000-0000-0000DE000000}"/>
    <cellStyle name="40% - Accent4 2 5" xfId="224" xr:uid="{00000000-0005-0000-0000-0000DF000000}"/>
    <cellStyle name="40% - Accent4 2 6" xfId="225" xr:uid="{00000000-0005-0000-0000-0000E0000000}"/>
    <cellStyle name="40% - Accent4 2 7" xfId="226" xr:uid="{00000000-0005-0000-0000-0000E1000000}"/>
    <cellStyle name="40% - Accent4 2 8" xfId="227" xr:uid="{00000000-0005-0000-0000-0000E2000000}"/>
    <cellStyle name="40% - Accent4 2 9" xfId="228" xr:uid="{00000000-0005-0000-0000-0000E3000000}"/>
    <cellStyle name="40% - Accent4 3" xfId="229" xr:uid="{00000000-0005-0000-0000-0000E4000000}"/>
    <cellStyle name="40% - Accent4 3 2" xfId="230" xr:uid="{00000000-0005-0000-0000-0000E5000000}"/>
    <cellStyle name="40% - Accent4 4" xfId="231" xr:uid="{00000000-0005-0000-0000-0000E6000000}"/>
    <cellStyle name="40% - Accent4 4 2" xfId="232" xr:uid="{00000000-0005-0000-0000-0000E7000000}"/>
    <cellStyle name="40% - Accent4 5" xfId="233" xr:uid="{00000000-0005-0000-0000-0000E8000000}"/>
    <cellStyle name="40% - Accent4 5 2" xfId="234" xr:uid="{00000000-0005-0000-0000-0000E9000000}"/>
    <cellStyle name="40% - Accent4 6" xfId="235" xr:uid="{00000000-0005-0000-0000-0000EA000000}"/>
    <cellStyle name="40% - Accent4 6 2" xfId="236" xr:uid="{00000000-0005-0000-0000-0000EB000000}"/>
    <cellStyle name="40% - Accent4 7" xfId="237" xr:uid="{00000000-0005-0000-0000-0000EC000000}"/>
    <cellStyle name="40% - Accent4 7 2" xfId="238" xr:uid="{00000000-0005-0000-0000-0000ED000000}"/>
    <cellStyle name="40% - Accent4 8" xfId="239" xr:uid="{00000000-0005-0000-0000-0000EE000000}"/>
    <cellStyle name="40% - Accent4 9" xfId="240" xr:uid="{00000000-0005-0000-0000-0000EF000000}"/>
    <cellStyle name="40% - Accent5" xfId="241" builtinId="47" customBuiltin="1"/>
    <cellStyle name="40% - Accent5 10" xfId="242" xr:uid="{00000000-0005-0000-0000-0000F1000000}"/>
    <cellStyle name="40% - Accent5 2" xfId="243" xr:uid="{00000000-0005-0000-0000-0000F2000000}"/>
    <cellStyle name="40% - Accent5 2 10" xfId="244" xr:uid="{00000000-0005-0000-0000-0000F3000000}"/>
    <cellStyle name="40% - Accent5 2 2" xfId="245" xr:uid="{00000000-0005-0000-0000-0000F4000000}"/>
    <cellStyle name="40% - Accent5 2 3" xfId="246" xr:uid="{00000000-0005-0000-0000-0000F5000000}"/>
    <cellStyle name="40% - Accent5 2 4" xfId="247" xr:uid="{00000000-0005-0000-0000-0000F6000000}"/>
    <cellStyle name="40% - Accent5 2 5" xfId="248" xr:uid="{00000000-0005-0000-0000-0000F7000000}"/>
    <cellStyle name="40% - Accent5 2 6" xfId="249" xr:uid="{00000000-0005-0000-0000-0000F8000000}"/>
    <cellStyle name="40% - Accent5 2 7" xfId="250" xr:uid="{00000000-0005-0000-0000-0000F9000000}"/>
    <cellStyle name="40% - Accent5 2 8" xfId="251" xr:uid="{00000000-0005-0000-0000-0000FA000000}"/>
    <cellStyle name="40% - Accent5 2 9" xfId="252" xr:uid="{00000000-0005-0000-0000-0000FB000000}"/>
    <cellStyle name="40% - Accent5 3" xfId="253" xr:uid="{00000000-0005-0000-0000-0000FC000000}"/>
    <cellStyle name="40% - Accent5 3 2" xfId="254" xr:uid="{00000000-0005-0000-0000-0000FD000000}"/>
    <cellStyle name="40% - Accent5 4" xfId="255" xr:uid="{00000000-0005-0000-0000-0000FE000000}"/>
    <cellStyle name="40% - Accent5 4 2" xfId="256" xr:uid="{00000000-0005-0000-0000-0000FF000000}"/>
    <cellStyle name="40% - Accent5 5" xfId="257" xr:uid="{00000000-0005-0000-0000-000000010000}"/>
    <cellStyle name="40% - Accent5 5 2" xfId="258" xr:uid="{00000000-0005-0000-0000-000001010000}"/>
    <cellStyle name="40% - Accent5 6" xfId="259" xr:uid="{00000000-0005-0000-0000-000002010000}"/>
    <cellStyle name="40% - Accent5 6 2" xfId="260" xr:uid="{00000000-0005-0000-0000-000003010000}"/>
    <cellStyle name="40% - Accent5 7" xfId="261" xr:uid="{00000000-0005-0000-0000-000004010000}"/>
    <cellStyle name="40% - Accent5 7 2" xfId="262" xr:uid="{00000000-0005-0000-0000-000005010000}"/>
    <cellStyle name="40% - Accent5 8" xfId="263" xr:uid="{00000000-0005-0000-0000-000006010000}"/>
    <cellStyle name="40% - Accent5 9" xfId="264" xr:uid="{00000000-0005-0000-0000-000007010000}"/>
    <cellStyle name="40% - Accent6" xfId="265" builtinId="51" customBuiltin="1"/>
    <cellStyle name="40% - Accent6 10" xfId="266" xr:uid="{00000000-0005-0000-0000-000009010000}"/>
    <cellStyle name="40% - Accent6 2" xfId="267" xr:uid="{00000000-0005-0000-0000-00000A010000}"/>
    <cellStyle name="40% - Accent6 2 10" xfId="268" xr:uid="{00000000-0005-0000-0000-00000B010000}"/>
    <cellStyle name="40% - Accent6 2 2" xfId="269" xr:uid="{00000000-0005-0000-0000-00000C010000}"/>
    <cellStyle name="40% - Accent6 2 3" xfId="270" xr:uid="{00000000-0005-0000-0000-00000D010000}"/>
    <cellStyle name="40% - Accent6 2 4" xfId="271" xr:uid="{00000000-0005-0000-0000-00000E010000}"/>
    <cellStyle name="40% - Accent6 2 5" xfId="272" xr:uid="{00000000-0005-0000-0000-00000F010000}"/>
    <cellStyle name="40% - Accent6 2 6" xfId="273" xr:uid="{00000000-0005-0000-0000-000010010000}"/>
    <cellStyle name="40% - Accent6 2 7" xfId="274" xr:uid="{00000000-0005-0000-0000-000011010000}"/>
    <cellStyle name="40% - Accent6 2 8" xfId="275" xr:uid="{00000000-0005-0000-0000-000012010000}"/>
    <cellStyle name="40% - Accent6 2 9" xfId="276" xr:uid="{00000000-0005-0000-0000-000013010000}"/>
    <cellStyle name="40% - Accent6 3" xfId="277" xr:uid="{00000000-0005-0000-0000-000014010000}"/>
    <cellStyle name="40% - Accent6 3 2" xfId="278" xr:uid="{00000000-0005-0000-0000-000015010000}"/>
    <cellStyle name="40% - Accent6 4" xfId="279" xr:uid="{00000000-0005-0000-0000-000016010000}"/>
    <cellStyle name="40% - Accent6 4 2" xfId="280" xr:uid="{00000000-0005-0000-0000-000017010000}"/>
    <cellStyle name="40% - Accent6 5" xfId="281" xr:uid="{00000000-0005-0000-0000-000018010000}"/>
    <cellStyle name="40% - Accent6 5 2" xfId="282" xr:uid="{00000000-0005-0000-0000-000019010000}"/>
    <cellStyle name="40% - Accent6 6" xfId="283" xr:uid="{00000000-0005-0000-0000-00001A010000}"/>
    <cellStyle name="40% - Accent6 6 2" xfId="284" xr:uid="{00000000-0005-0000-0000-00001B010000}"/>
    <cellStyle name="40% - Accent6 7" xfId="285" xr:uid="{00000000-0005-0000-0000-00001C010000}"/>
    <cellStyle name="40% - Accent6 7 2" xfId="286" xr:uid="{00000000-0005-0000-0000-00001D010000}"/>
    <cellStyle name="40% - Accent6 8" xfId="287" xr:uid="{00000000-0005-0000-0000-00001E010000}"/>
    <cellStyle name="40% - Accent6 9" xfId="288" xr:uid="{00000000-0005-0000-0000-00001F010000}"/>
    <cellStyle name="60% - Accent1" xfId="289" builtinId="32" customBuiltin="1"/>
    <cellStyle name="60% - Accent1 2" xfId="290" xr:uid="{00000000-0005-0000-0000-000021010000}"/>
    <cellStyle name="60% - Accent1 3" xfId="291" xr:uid="{00000000-0005-0000-0000-000022010000}"/>
    <cellStyle name="60% - Accent2" xfId="292" builtinId="36" customBuiltin="1"/>
    <cellStyle name="60% - Accent2 2" xfId="293" xr:uid="{00000000-0005-0000-0000-000024010000}"/>
    <cellStyle name="60% - Accent2 3" xfId="294" xr:uid="{00000000-0005-0000-0000-000025010000}"/>
    <cellStyle name="60% - Accent3" xfId="295" builtinId="40" customBuiltin="1"/>
    <cellStyle name="60% - Accent3 2" xfId="296" xr:uid="{00000000-0005-0000-0000-000027010000}"/>
    <cellStyle name="60% - Accent3 3" xfId="297" xr:uid="{00000000-0005-0000-0000-000028010000}"/>
    <cellStyle name="60% - Accent4" xfId="298" builtinId="44" customBuiltin="1"/>
    <cellStyle name="60% - Accent4 2" xfId="299" xr:uid="{00000000-0005-0000-0000-00002A010000}"/>
    <cellStyle name="60% - Accent4 3" xfId="300" xr:uid="{00000000-0005-0000-0000-00002B010000}"/>
    <cellStyle name="60% - Accent5" xfId="301" builtinId="48" customBuiltin="1"/>
    <cellStyle name="60% - Accent5 2" xfId="302" xr:uid="{00000000-0005-0000-0000-00002D010000}"/>
    <cellStyle name="60% - Accent5 3" xfId="303" xr:uid="{00000000-0005-0000-0000-00002E010000}"/>
    <cellStyle name="60% - Accent6" xfId="304" builtinId="52" customBuiltin="1"/>
    <cellStyle name="60% - Accent6 2" xfId="305" xr:uid="{00000000-0005-0000-0000-000030010000}"/>
    <cellStyle name="60% - Accent6 3" xfId="306" xr:uid="{00000000-0005-0000-0000-000031010000}"/>
    <cellStyle name="Accent1" xfId="307" builtinId="29" customBuiltin="1"/>
    <cellStyle name="Accent1 - 20%" xfId="308" xr:uid="{00000000-0005-0000-0000-000033010000}"/>
    <cellStyle name="Accent1 - 20% 2" xfId="309" xr:uid="{00000000-0005-0000-0000-000034010000}"/>
    <cellStyle name="Accent1 - 20%_ Refunds" xfId="310" xr:uid="{00000000-0005-0000-0000-000035010000}"/>
    <cellStyle name="Accent1 - 40%" xfId="311" xr:uid="{00000000-0005-0000-0000-000036010000}"/>
    <cellStyle name="Accent1 - 40% 2" xfId="312" xr:uid="{00000000-0005-0000-0000-000037010000}"/>
    <cellStyle name="Accent1 - 40%_ Refunds" xfId="313" xr:uid="{00000000-0005-0000-0000-000038010000}"/>
    <cellStyle name="Accent1 - 60%" xfId="314" xr:uid="{00000000-0005-0000-0000-000039010000}"/>
    <cellStyle name="Accent1 2" xfId="315" xr:uid="{00000000-0005-0000-0000-00003A010000}"/>
    <cellStyle name="Accent1 3" xfId="316" xr:uid="{00000000-0005-0000-0000-00003B010000}"/>
    <cellStyle name="Accent1 4" xfId="317" xr:uid="{00000000-0005-0000-0000-00003C010000}"/>
    <cellStyle name="Accent2" xfId="318" builtinId="33" customBuiltin="1"/>
    <cellStyle name="Accent2 - 20%" xfId="319" xr:uid="{00000000-0005-0000-0000-00003E010000}"/>
    <cellStyle name="Accent2 - 20% 2" xfId="320" xr:uid="{00000000-0005-0000-0000-00003F010000}"/>
    <cellStyle name="Accent2 - 20%_ Refunds" xfId="321" xr:uid="{00000000-0005-0000-0000-000040010000}"/>
    <cellStyle name="Accent2 - 40%" xfId="322" xr:uid="{00000000-0005-0000-0000-000041010000}"/>
    <cellStyle name="Accent2 - 40% 2" xfId="323" xr:uid="{00000000-0005-0000-0000-000042010000}"/>
    <cellStyle name="Accent2 - 40%_ Refunds" xfId="324" xr:uid="{00000000-0005-0000-0000-000043010000}"/>
    <cellStyle name="Accent2 - 60%" xfId="325" xr:uid="{00000000-0005-0000-0000-000044010000}"/>
    <cellStyle name="Accent2 2" xfId="326" xr:uid="{00000000-0005-0000-0000-000045010000}"/>
    <cellStyle name="Accent2 3" xfId="327" xr:uid="{00000000-0005-0000-0000-000046010000}"/>
    <cellStyle name="Accent2 4" xfId="328" xr:uid="{00000000-0005-0000-0000-000047010000}"/>
    <cellStyle name="Accent3" xfId="329" builtinId="37" customBuiltin="1"/>
    <cellStyle name="Accent3 - 20%" xfId="330" xr:uid="{00000000-0005-0000-0000-000049010000}"/>
    <cellStyle name="Accent3 - 20% 2" xfId="331" xr:uid="{00000000-0005-0000-0000-00004A010000}"/>
    <cellStyle name="Accent3 - 20%_ Refunds" xfId="332" xr:uid="{00000000-0005-0000-0000-00004B010000}"/>
    <cellStyle name="Accent3 - 40%" xfId="333" xr:uid="{00000000-0005-0000-0000-00004C010000}"/>
    <cellStyle name="Accent3 - 40% 2" xfId="334" xr:uid="{00000000-0005-0000-0000-00004D010000}"/>
    <cellStyle name="Accent3 - 40%_ Refunds" xfId="335" xr:uid="{00000000-0005-0000-0000-00004E010000}"/>
    <cellStyle name="Accent3 - 60%" xfId="336" xr:uid="{00000000-0005-0000-0000-00004F010000}"/>
    <cellStyle name="Accent3 2" xfId="337" xr:uid="{00000000-0005-0000-0000-000050010000}"/>
    <cellStyle name="Accent3 3" xfId="338" xr:uid="{00000000-0005-0000-0000-000051010000}"/>
    <cellStyle name="Accent3 4" xfId="339" xr:uid="{00000000-0005-0000-0000-000052010000}"/>
    <cellStyle name="Accent4" xfId="340" builtinId="41" customBuiltin="1"/>
    <cellStyle name="Accent4 - 20%" xfId="341" xr:uid="{00000000-0005-0000-0000-000054010000}"/>
    <cellStyle name="Accent4 - 20% 2" xfId="342" xr:uid="{00000000-0005-0000-0000-000055010000}"/>
    <cellStyle name="Accent4 - 20%_ Refunds" xfId="343" xr:uid="{00000000-0005-0000-0000-000056010000}"/>
    <cellStyle name="Accent4 - 40%" xfId="344" xr:uid="{00000000-0005-0000-0000-000057010000}"/>
    <cellStyle name="Accent4 - 40% 2" xfId="345" xr:uid="{00000000-0005-0000-0000-000058010000}"/>
    <cellStyle name="Accent4 - 40%_ Refunds" xfId="346" xr:uid="{00000000-0005-0000-0000-000059010000}"/>
    <cellStyle name="Accent4 - 60%" xfId="347" xr:uid="{00000000-0005-0000-0000-00005A010000}"/>
    <cellStyle name="Accent4 2" xfId="348" xr:uid="{00000000-0005-0000-0000-00005B010000}"/>
    <cellStyle name="Accent4 3" xfId="349" xr:uid="{00000000-0005-0000-0000-00005C010000}"/>
    <cellStyle name="Accent4 4" xfId="350" xr:uid="{00000000-0005-0000-0000-00005D010000}"/>
    <cellStyle name="Accent5" xfId="351" builtinId="45" customBuiltin="1"/>
    <cellStyle name="Accent5 - 20%" xfId="352" xr:uid="{00000000-0005-0000-0000-00005F010000}"/>
    <cellStyle name="Accent5 - 20% 2" xfId="353" xr:uid="{00000000-0005-0000-0000-000060010000}"/>
    <cellStyle name="Accent5 - 20%_ Refunds" xfId="354" xr:uid="{00000000-0005-0000-0000-000061010000}"/>
    <cellStyle name="Accent5 - 40%" xfId="355" xr:uid="{00000000-0005-0000-0000-000062010000}"/>
    <cellStyle name="Accent5 - 40% 2" xfId="356" xr:uid="{00000000-0005-0000-0000-000063010000}"/>
    <cellStyle name="Accent5 - 40%_ Refunds" xfId="357" xr:uid="{00000000-0005-0000-0000-000064010000}"/>
    <cellStyle name="Accent5 - 60%" xfId="358" xr:uid="{00000000-0005-0000-0000-000065010000}"/>
    <cellStyle name="Accent5 2" xfId="359" xr:uid="{00000000-0005-0000-0000-000066010000}"/>
    <cellStyle name="Accent5 3" xfId="360" xr:uid="{00000000-0005-0000-0000-000067010000}"/>
    <cellStyle name="Accent5 4" xfId="361" xr:uid="{00000000-0005-0000-0000-000068010000}"/>
    <cellStyle name="Accent6" xfId="362" builtinId="49" customBuiltin="1"/>
    <cellStyle name="Accent6 - 20%" xfId="363" xr:uid="{00000000-0005-0000-0000-00006A010000}"/>
    <cellStyle name="Accent6 - 20% 2" xfId="364" xr:uid="{00000000-0005-0000-0000-00006B010000}"/>
    <cellStyle name="Accent6 - 20%_ Refunds" xfId="365" xr:uid="{00000000-0005-0000-0000-00006C010000}"/>
    <cellStyle name="Accent6 - 40%" xfId="366" xr:uid="{00000000-0005-0000-0000-00006D010000}"/>
    <cellStyle name="Accent6 - 40% 2" xfId="367" xr:uid="{00000000-0005-0000-0000-00006E010000}"/>
    <cellStyle name="Accent6 - 40%_ Refunds" xfId="368" xr:uid="{00000000-0005-0000-0000-00006F010000}"/>
    <cellStyle name="Accent6 - 60%" xfId="369" xr:uid="{00000000-0005-0000-0000-000070010000}"/>
    <cellStyle name="Accent6 2" xfId="370" xr:uid="{00000000-0005-0000-0000-000071010000}"/>
    <cellStyle name="Accent6 3" xfId="371" xr:uid="{00000000-0005-0000-0000-000072010000}"/>
    <cellStyle name="Accent6 4" xfId="372" xr:uid="{00000000-0005-0000-0000-000073010000}"/>
    <cellStyle name="Bad" xfId="373" builtinId="27" customBuiltin="1"/>
    <cellStyle name="Bad 2" xfId="374" xr:uid="{00000000-0005-0000-0000-000075010000}"/>
    <cellStyle name="Bad 3" xfId="375" xr:uid="{00000000-0005-0000-0000-000076010000}"/>
    <cellStyle name="Calculation" xfId="376" builtinId="22" customBuiltin="1"/>
    <cellStyle name="Calculation 2" xfId="377" xr:uid="{00000000-0005-0000-0000-000078010000}"/>
    <cellStyle name="Calculation 3" xfId="378" xr:uid="{00000000-0005-0000-0000-000079010000}"/>
    <cellStyle name="Check Cell" xfId="379" builtinId="23" customBuiltin="1"/>
    <cellStyle name="Check Cell 2" xfId="380" xr:uid="{00000000-0005-0000-0000-00007B010000}"/>
    <cellStyle name="Check Cell 3" xfId="381" xr:uid="{00000000-0005-0000-0000-00007C010000}"/>
    <cellStyle name="Comma" xfId="1894" builtinId="3"/>
    <cellStyle name="Comma 2" xfId="382" xr:uid="{00000000-0005-0000-0000-00007D010000}"/>
    <cellStyle name="Comma 2 10" xfId="383" xr:uid="{00000000-0005-0000-0000-00007E010000}"/>
    <cellStyle name="Comma 2 11" xfId="384" xr:uid="{00000000-0005-0000-0000-00007F010000}"/>
    <cellStyle name="Comma 2 12" xfId="385" xr:uid="{00000000-0005-0000-0000-000080010000}"/>
    <cellStyle name="Comma 2 13" xfId="386" xr:uid="{00000000-0005-0000-0000-000081010000}"/>
    <cellStyle name="Comma 2 14" xfId="387" xr:uid="{00000000-0005-0000-0000-000082010000}"/>
    <cellStyle name="Comma 2 2" xfId="388" xr:uid="{00000000-0005-0000-0000-000083010000}"/>
    <cellStyle name="Comma 2 2 10" xfId="389" xr:uid="{00000000-0005-0000-0000-000084010000}"/>
    <cellStyle name="Comma 2 2 11" xfId="390" xr:uid="{00000000-0005-0000-0000-000085010000}"/>
    <cellStyle name="Comma 2 2 12" xfId="391" xr:uid="{00000000-0005-0000-0000-000086010000}"/>
    <cellStyle name="Comma 2 2 13" xfId="392" xr:uid="{00000000-0005-0000-0000-000087010000}"/>
    <cellStyle name="Comma 2 2 2" xfId="393" xr:uid="{00000000-0005-0000-0000-000088010000}"/>
    <cellStyle name="Comma 2 2 2 10" xfId="394" xr:uid="{00000000-0005-0000-0000-000089010000}"/>
    <cellStyle name="Comma 2 2 2 2" xfId="395" xr:uid="{00000000-0005-0000-0000-00008A010000}"/>
    <cellStyle name="Comma 2 2 2 2 2" xfId="396" xr:uid="{00000000-0005-0000-0000-00008B010000}"/>
    <cellStyle name="Comma 2 2 2 2 3" xfId="397" xr:uid="{00000000-0005-0000-0000-00008C010000}"/>
    <cellStyle name="Comma 2 2 2 2 4" xfId="398" xr:uid="{00000000-0005-0000-0000-00008D010000}"/>
    <cellStyle name="Comma 2 2 2 2 5" xfId="399" xr:uid="{00000000-0005-0000-0000-00008E010000}"/>
    <cellStyle name="Comma 2 2 2 2 6" xfId="400" xr:uid="{00000000-0005-0000-0000-00008F010000}"/>
    <cellStyle name="Comma 2 2 2 2 7" xfId="401" xr:uid="{00000000-0005-0000-0000-000090010000}"/>
    <cellStyle name="Comma 2 2 2 2 8" xfId="402" xr:uid="{00000000-0005-0000-0000-000091010000}"/>
    <cellStyle name="Comma 2 2 2 2 9" xfId="403" xr:uid="{00000000-0005-0000-0000-000092010000}"/>
    <cellStyle name="Comma 2 2 2 3" xfId="404" xr:uid="{00000000-0005-0000-0000-000093010000}"/>
    <cellStyle name="Comma 2 2 2 4" xfId="405" xr:uid="{00000000-0005-0000-0000-000094010000}"/>
    <cellStyle name="Comma 2 2 2 5" xfId="406" xr:uid="{00000000-0005-0000-0000-000095010000}"/>
    <cellStyle name="Comma 2 2 2 6" xfId="407" xr:uid="{00000000-0005-0000-0000-000096010000}"/>
    <cellStyle name="Comma 2 2 2 7" xfId="408" xr:uid="{00000000-0005-0000-0000-000097010000}"/>
    <cellStyle name="Comma 2 2 2 8" xfId="409" xr:uid="{00000000-0005-0000-0000-000098010000}"/>
    <cellStyle name="Comma 2 2 2 9" xfId="410" xr:uid="{00000000-0005-0000-0000-000099010000}"/>
    <cellStyle name="Comma 2 2 3" xfId="411" xr:uid="{00000000-0005-0000-0000-00009A010000}"/>
    <cellStyle name="Comma 2 2 3 2" xfId="412" xr:uid="{00000000-0005-0000-0000-00009B010000}"/>
    <cellStyle name="Comma 2 2 3 3" xfId="413" xr:uid="{00000000-0005-0000-0000-00009C010000}"/>
    <cellStyle name="Comma 2 2 3 4" xfId="414" xr:uid="{00000000-0005-0000-0000-00009D010000}"/>
    <cellStyle name="Comma 2 2 3 5" xfId="415" xr:uid="{00000000-0005-0000-0000-00009E010000}"/>
    <cellStyle name="Comma 2 2 3 6" xfId="416" xr:uid="{00000000-0005-0000-0000-00009F010000}"/>
    <cellStyle name="Comma 2 2 3 7" xfId="417" xr:uid="{00000000-0005-0000-0000-0000A0010000}"/>
    <cellStyle name="Comma 2 2 3 8" xfId="418" xr:uid="{00000000-0005-0000-0000-0000A1010000}"/>
    <cellStyle name="Comma 2 2 3 9" xfId="419" xr:uid="{00000000-0005-0000-0000-0000A2010000}"/>
    <cellStyle name="Comma 2 2 4" xfId="420" xr:uid="{00000000-0005-0000-0000-0000A3010000}"/>
    <cellStyle name="Comma 2 2 4 2" xfId="421" xr:uid="{00000000-0005-0000-0000-0000A4010000}"/>
    <cellStyle name="Comma 2 2 4 3" xfId="422" xr:uid="{00000000-0005-0000-0000-0000A5010000}"/>
    <cellStyle name="Comma 2 2 4 4" xfId="423" xr:uid="{00000000-0005-0000-0000-0000A6010000}"/>
    <cellStyle name="Comma 2 2 4 5" xfId="424" xr:uid="{00000000-0005-0000-0000-0000A7010000}"/>
    <cellStyle name="Comma 2 2 4 6" xfId="425" xr:uid="{00000000-0005-0000-0000-0000A8010000}"/>
    <cellStyle name="Comma 2 2 4 7" xfId="426" xr:uid="{00000000-0005-0000-0000-0000A9010000}"/>
    <cellStyle name="Comma 2 2 4 8" xfId="427" xr:uid="{00000000-0005-0000-0000-0000AA010000}"/>
    <cellStyle name="Comma 2 2 4 9" xfId="428" xr:uid="{00000000-0005-0000-0000-0000AB010000}"/>
    <cellStyle name="Comma 2 2 5" xfId="429" xr:uid="{00000000-0005-0000-0000-0000AC010000}"/>
    <cellStyle name="Comma 2 2 6" xfId="430" xr:uid="{00000000-0005-0000-0000-0000AD010000}"/>
    <cellStyle name="Comma 2 2 7" xfId="431" xr:uid="{00000000-0005-0000-0000-0000AE010000}"/>
    <cellStyle name="Comma 2 2 8" xfId="432" xr:uid="{00000000-0005-0000-0000-0000AF010000}"/>
    <cellStyle name="Comma 2 2 9" xfId="433" xr:uid="{00000000-0005-0000-0000-0000B0010000}"/>
    <cellStyle name="Comma 2 3" xfId="434" xr:uid="{00000000-0005-0000-0000-0000B1010000}"/>
    <cellStyle name="Comma 2 3 10" xfId="435" xr:uid="{00000000-0005-0000-0000-0000B2010000}"/>
    <cellStyle name="Comma 2 3 2" xfId="436" xr:uid="{00000000-0005-0000-0000-0000B3010000}"/>
    <cellStyle name="Comma 2 3 2 2" xfId="437" xr:uid="{00000000-0005-0000-0000-0000B4010000}"/>
    <cellStyle name="Comma 2 3 2 3" xfId="438" xr:uid="{00000000-0005-0000-0000-0000B5010000}"/>
    <cellStyle name="Comma 2 3 2 4" xfId="439" xr:uid="{00000000-0005-0000-0000-0000B6010000}"/>
    <cellStyle name="Comma 2 3 2 5" xfId="440" xr:uid="{00000000-0005-0000-0000-0000B7010000}"/>
    <cellStyle name="Comma 2 3 2 6" xfId="441" xr:uid="{00000000-0005-0000-0000-0000B8010000}"/>
    <cellStyle name="Comma 2 3 2 7" xfId="442" xr:uid="{00000000-0005-0000-0000-0000B9010000}"/>
    <cellStyle name="Comma 2 3 2 8" xfId="443" xr:uid="{00000000-0005-0000-0000-0000BA010000}"/>
    <cellStyle name="Comma 2 3 2 9" xfId="444" xr:uid="{00000000-0005-0000-0000-0000BB010000}"/>
    <cellStyle name="Comma 2 3 3" xfId="445" xr:uid="{00000000-0005-0000-0000-0000BC010000}"/>
    <cellStyle name="Comma 2 3 4" xfId="446" xr:uid="{00000000-0005-0000-0000-0000BD010000}"/>
    <cellStyle name="Comma 2 3 5" xfId="447" xr:uid="{00000000-0005-0000-0000-0000BE010000}"/>
    <cellStyle name="Comma 2 3 6" xfId="448" xr:uid="{00000000-0005-0000-0000-0000BF010000}"/>
    <cellStyle name="Comma 2 3 7" xfId="449" xr:uid="{00000000-0005-0000-0000-0000C0010000}"/>
    <cellStyle name="Comma 2 3 8" xfId="450" xr:uid="{00000000-0005-0000-0000-0000C1010000}"/>
    <cellStyle name="Comma 2 3 9" xfId="451" xr:uid="{00000000-0005-0000-0000-0000C2010000}"/>
    <cellStyle name="Comma 2 4" xfId="452" xr:uid="{00000000-0005-0000-0000-0000C3010000}"/>
    <cellStyle name="Comma 2 4 2" xfId="453" xr:uid="{00000000-0005-0000-0000-0000C4010000}"/>
    <cellStyle name="Comma 2 4 3" xfId="454" xr:uid="{00000000-0005-0000-0000-0000C5010000}"/>
    <cellStyle name="Comma 2 4 4" xfId="455" xr:uid="{00000000-0005-0000-0000-0000C6010000}"/>
    <cellStyle name="Comma 2 4 5" xfId="456" xr:uid="{00000000-0005-0000-0000-0000C7010000}"/>
    <cellStyle name="Comma 2 4 6" xfId="457" xr:uid="{00000000-0005-0000-0000-0000C8010000}"/>
    <cellStyle name="Comma 2 4 7" xfId="458" xr:uid="{00000000-0005-0000-0000-0000C9010000}"/>
    <cellStyle name="Comma 2 4 8" xfId="459" xr:uid="{00000000-0005-0000-0000-0000CA010000}"/>
    <cellStyle name="Comma 2 4 9" xfId="460" xr:uid="{00000000-0005-0000-0000-0000CB010000}"/>
    <cellStyle name="Comma 2 5" xfId="461" xr:uid="{00000000-0005-0000-0000-0000CC010000}"/>
    <cellStyle name="Comma 2 5 2" xfId="462" xr:uid="{00000000-0005-0000-0000-0000CD010000}"/>
    <cellStyle name="Comma 2 5 3" xfId="463" xr:uid="{00000000-0005-0000-0000-0000CE010000}"/>
    <cellStyle name="Comma 2 5 4" xfId="464" xr:uid="{00000000-0005-0000-0000-0000CF010000}"/>
    <cellStyle name="Comma 2 5 5" xfId="465" xr:uid="{00000000-0005-0000-0000-0000D0010000}"/>
    <cellStyle name="Comma 2 5 6" xfId="466" xr:uid="{00000000-0005-0000-0000-0000D1010000}"/>
    <cellStyle name="Comma 2 5 7" xfId="467" xr:uid="{00000000-0005-0000-0000-0000D2010000}"/>
    <cellStyle name="Comma 2 5 8" xfId="468" xr:uid="{00000000-0005-0000-0000-0000D3010000}"/>
    <cellStyle name="Comma 2 5 9" xfId="469" xr:uid="{00000000-0005-0000-0000-0000D4010000}"/>
    <cellStyle name="Comma 2 6" xfId="470" xr:uid="{00000000-0005-0000-0000-0000D5010000}"/>
    <cellStyle name="Comma 2 7" xfId="471" xr:uid="{00000000-0005-0000-0000-0000D6010000}"/>
    <cellStyle name="Comma 2 8" xfId="472" xr:uid="{00000000-0005-0000-0000-0000D7010000}"/>
    <cellStyle name="Comma 2 9" xfId="473" xr:uid="{00000000-0005-0000-0000-0000D8010000}"/>
    <cellStyle name="Comma 3" xfId="474" xr:uid="{00000000-0005-0000-0000-0000D9010000}"/>
    <cellStyle name="Comma 3 10" xfId="475" xr:uid="{00000000-0005-0000-0000-0000DA010000}"/>
    <cellStyle name="Comma 3 11" xfId="476" xr:uid="{00000000-0005-0000-0000-0000DB010000}"/>
    <cellStyle name="Comma 3 2" xfId="477" xr:uid="{00000000-0005-0000-0000-0000DC010000}"/>
    <cellStyle name="Comma 3 2 10" xfId="478" xr:uid="{00000000-0005-0000-0000-0000DD010000}"/>
    <cellStyle name="Comma 3 2 2" xfId="479" xr:uid="{00000000-0005-0000-0000-0000DE010000}"/>
    <cellStyle name="Comma 3 2 3" xfId="480" xr:uid="{00000000-0005-0000-0000-0000DF010000}"/>
    <cellStyle name="Comma 3 2 4" xfId="481" xr:uid="{00000000-0005-0000-0000-0000E0010000}"/>
    <cellStyle name="Comma 3 2 5" xfId="482" xr:uid="{00000000-0005-0000-0000-0000E1010000}"/>
    <cellStyle name="Comma 3 2 6" xfId="483" xr:uid="{00000000-0005-0000-0000-0000E2010000}"/>
    <cellStyle name="Comma 3 2 7" xfId="484" xr:uid="{00000000-0005-0000-0000-0000E3010000}"/>
    <cellStyle name="Comma 3 2 8" xfId="485" xr:uid="{00000000-0005-0000-0000-0000E4010000}"/>
    <cellStyle name="Comma 3 2 9" xfId="486" xr:uid="{00000000-0005-0000-0000-0000E5010000}"/>
    <cellStyle name="Comma 3 3" xfId="487" xr:uid="{00000000-0005-0000-0000-0000E6010000}"/>
    <cellStyle name="Comma 3 4" xfId="488" xr:uid="{00000000-0005-0000-0000-0000E7010000}"/>
    <cellStyle name="Comma 3 5" xfId="489" xr:uid="{00000000-0005-0000-0000-0000E8010000}"/>
    <cellStyle name="Comma 3 6" xfId="490" xr:uid="{00000000-0005-0000-0000-0000E9010000}"/>
    <cellStyle name="Comma 3 7" xfId="491" xr:uid="{00000000-0005-0000-0000-0000EA010000}"/>
    <cellStyle name="Comma 3 8" xfId="492" xr:uid="{00000000-0005-0000-0000-0000EB010000}"/>
    <cellStyle name="Comma 3 9" xfId="493" xr:uid="{00000000-0005-0000-0000-0000EC010000}"/>
    <cellStyle name="Comma 4" xfId="494" xr:uid="{00000000-0005-0000-0000-0000ED010000}"/>
    <cellStyle name="Comma 4 10" xfId="495" xr:uid="{00000000-0005-0000-0000-0000EE010000}"/>
    <cellStyle name="Comma 4 2" xfId="496" xr:uid="{00000000-0005-0000-0000-0000EF010000}"/>
    <cellStyle name="Comma 4 3" xfId="497" xr:uid="{00000000-0005-0000-0000-0000F0010000}"/>
    <cellStyle name="Comma 4 4" xfId="498" xr:uid="{00000000-0005-0000-0000-0000F1010000}"/>
    <cellStyle name="Comma 4 5" xfId="499" xr:uid="{00000000-0005-0000-0000-0000F2010000}"/>
    <cellStyle name="Comma 4 6" xfId="500" xr:uid="{00000000-0005-0000-0000-0000F3010000}"/>
    <cellStyle name="Comma 4 7" xfId="501" xr:uid="{00000000-0005-0000-0000-0000F4010000}"/>
    <cellStyle name="Comma 4 8" xfId="502" xr:uid="{00000000-0005-0000-0000-0000F5010000}"/>
    <cellStyle name="Comma 4 9" xfId="503" xr:uid="{00000000-0005-0000-0000-0000F6010000}"/>
    <cellStyle name="Comma 5" xfId="504" xr:uid="{00000000-0005-0000-0000-0000F7010000}"/>
    <cellStyle name="Comma 6" xfId="505" xr:uid="{00000000-0005-0000-0000-0000F8010000}"/>
    <cellStyle name="Comma 7" xfId="1898" xr:uid="{777A7F0D-E9DC-44C2-B19B-1FA38933DB3F}"/>
    <cellStyle name="Comma0" xfId="506" xr:uid="{00000000-0005-0000-0000-0000F9010000}"/>
    <cellStyle name="Currency" xfId="507" builtinId="4"/>
    <cellStyle name="Currency 10" xfId="508" xr:uid="{00000000-0005-0000-0000-0000FB010000}"/>
    <cellStyle name="Currency 11" xfId="509" xr:uid="{00000000-0005-0000-0000-0000FC010000}"/>
    <cellStyle name="Currency 12" xfId="510" xr:uid="{00000000-0005-0000-0000-0000FD010000}"/>
    <cellStyle name="Currency 12 2" xfId="511" xr:uid="{00000000-0005-0000-0000-0000FE010000}"/>
    <cellStyle name="Currency 13" xfId="1897" xr:uid="{540AE6D5-0084-4A00-A0FF-2F8BA04EF842}"/>
    <cellStyle name="Currency 2" xfId="512" xr:uid="{00000000-0005-0000-0000-0000FF010000}"/>
    <cellStyle name="Currency 2 2" xfId="513" xr:uid="{00000000-0005-0000-0000-000000020000}"/>
    <cellStyle name="Currency 2 2 2" xfId="514" xr:uid="{00000000-0005-0000-0000-000001020000}"/>
    <cellStyle name="Currency 3" xfId="515" xr:uid="{00000000-0005-0000-0000-000002020000}"/>
    <cellStyle name="Currency 4" xfId="516" xr:uid="{00000000-0005-0000-0000-000003020000}"/>
    <cellStyle name="Currency 5" xfId="517" xr:uid="{00000000-0005-0000-0000-000004020000}"/>
    <cellStyle name="Currency 6" xfId="518" xr:uid="{00000000-0005-0000-0000-000005020000}"/>
    <cellStyle name="Currency 7" xfId="519" xr:uid="{00000000-0005-0000-0000-000006020000}"/>
    <cellStyle name="Currency 8" xfId="520" xr:uid="{00000000-0005-0000-0000-000007020000}"/>
    <cellStyle name="Currency 9" xfId="521" xr:uid="{00000000-0005-0000-0000-000008020000}"/>
    <cellStyle name="Currency0" xfId="522" xr:uid="{00000000-0005-0000-0000-000009020000}"/>
    <cellStyle name="Date" xfId="523" xr:uid="{00000000-0005-0000-0000-00000A020000}"/>
    <cellStyle name="Emphasis 1" xfId="524" xr:uid="{00000000-0005-0000-0000-00000B020000}"/>
    <cellStyle name="Emphasis 2" xfId="525" xr:uid="{00000000-0005-0000-0000-00000C020000}"/>
    <cellStyle name="Emphasis 3" xfId="526" xr:uid="{00000000-0005-0000-0000-00000D020000}"/>
    <cellStyle name="Explanatory Text" xfId="527" builtinId="53" customBuiltin="1"/>
    <cellStyle name="Explanatory Text 2" xfId="528" xr:uid="{00000000-0005-0000-0000-00000F020000}"/>
    <cellStyle name="Explanatory Text 3" xfId="529" xr:uid="{00000000-0005-0000-0000-000010020000}"/>
    <cellStyle name="Fixed" xfId="530" xr:uid="{00000000-0005-0000-0000-000011020000}"/>
    <cellStyle name="Followed Hyperlink 2" xfId="531" xr:uid="{00000000-0005-0000-0000-000012020000}"/>
    <cellStyle name="Followed Hyperlink 3" xfId="532" xr:uid="{00000000-0005-0000-0000-000013020000}"/>
    <cellStyle name="Good" xfId="533" builtinId="26" customBuiltin="1"/>
    <cellStyle name="Good 2" xfId="534" xr:uid="{00000000-0005-0000-0000-000015020000}"/>
    <cellStyle name="Good 3" xfId="535" xr:uid="{00000000-0005-0000-0000-000016020000}"/>
    <cellStyle name="Heading 1 2" xfId="536" xr:uid="{00000000-0005-0000-0000-000017020000}"/>
    <cellStyle name="Heading 1 3" xfId="537" xr:uid="{00000000-0005-0000-0000-000018020000}"/>
    <cellStyle name="Heading 1 4" xfId="538" xr:uid="{00000000-0005-0000-0000-000019020000}"/>
    <cellStyle name="Heading 1 4 2" xfId="539" xr:uid="{00000000-0005-0000-0000-00001A020000}"/>
    <cellStyle name="Heading 2 2" xfId="540" xr:uid="{00000000-0005-0000-0000-00001B020000}"/>
    <cellStyle name="Heading 2 3" xfId="541" xr:uid="{00000000-0005-0000-0000-00001C020000}"/>
    <cellStyle name="Heading 2 4" xfId="542" xr:uid="{00000000-0005-0000-0000-00001D020000}"/>
    <cellStyle name="Heading 2 4 2" xfId="543" xr:uid="{00000000-0005-0000-0000-00001E020000}"/>
    <cellStyle name="Heading 3" xfId="544" builtinId="18" customBuiltin="1"/>
    <cellStyle name="Heading 3 2" xfId="545" xr:uid="{00000000-0005-0000-0000-000020020000}"/>
    <cellStyle name="Heading 3 3" xfId="546" xr:uid="{00000000-0005-0000-0000-000021020000}"/>
    <cellStyle name="Heading 4" xfId="547" builtinId="19" customBuiltin="1"/>
    <cellStyle name="Heading 4 2" xfId="548" xr:uid="{00000000-0005-0000-0000-000023020000}"/>
    <cellStyle name="Heading 4 3" xfId="549" xr:uid="{00000000-0005-0000-0000-000024020000}"/>
    <cellStyle name="HEADING1" xfId="550" xr:uid="{00000000-0005-0000-0000-000025020000}"/>
    <cellStyle name="HEADING2" xfId="551" xr:uid="{00000000-0005-0000-0000-000026020000}"/>
    <cellStyle name="Hyperlink 2" xfId="552" xr:uid="{00000000-0005-0000-0000-000027020000}"/>
    <cellStyle name="Hyperlink 3" xfId="553" xr:uid="{00000000-0005-0000-0000-000028020000}"/>
    <cellStyle name="Hyperlink 4" xfId="1896" xr:uid="{E4B819DC-66D8-41DF-81A8-EB5D929345DD}"/>
    <cellStyle name="Input" xfId="554" builtinId="20" customBuiltin="1"/>
    <cellStyle name="Input 2" xfId="555" xr:uid="{00000000-0005-0000-0000-00002A020000}"/>
    <cellStyle name="Input 3" xfId="556" xr:uid="{00000000-0005-0000-0000-00002B020000}"/>
    <cellStyle name="Linked Cell" xfId="557" builtinId="24" customBuiltin="1"/>
    <cellStyle name="Linked Cell 2" xfId="558" xr:uid="{00000000-0005-0000-0000-00002D020000}"/>
    <cellStyle name="Linked Cell 3" xfId="559" xr:uid="{00000000-0005-0000-0000-00002E020000}"/>
    <cellStyle name="Neutral" xfId="560" builtinId="28" customBuiltin="1"/>
    <cellStyle name="Neutral 2" xfId="561" xr:uid="{00000000-0005-0000-0000-000030020000}"/>
    <cellStyle name="Neutral 3" xfId="562" xr:uid="{00000000-0005-0000-0000-000031020000}"/>
    <cellStyle name="Normal" xfId="0" builtinId="0"/>
    <cellStyle name="Normal 10" xfId="563" xr:uid="{00000000-0005-0000-0000-000033020000}"/>
    <cellStyle name="Normal 11" xfId="564" xr:uid="{00000000-0005-0000-0000-000034020000}"/>
    <cellStyle name="Normal 12" xfId="565" xr:uid="{00000000-0005-0000-0000-000035020000}"/>
    <cellStyle name="Normal 13" xfId="566" xr:uid="{00000000-0005-0000-0000-000036020000}"/>
    <cellStyle name="Normal 14" xfId="567" xr:uid="{00000000-0005-0000-0000-000037020000}"/>
    <cellStyle name="Normal 15" xfId="568" xr:uid="{00000000-0005-0000-0000-000038020000}"/>
    <cellStyle name="Normal 16" xfId="569" xr:uid="{00000000-0005-0000-0000-000039020000}"/>
    <cellStyle name="Normal 17" xfId="570" xr:uid="{00000000-0005-0000-0000-00003A020000}"/>
    <cellStyle name="Normal 18" xfId="571" xr:uid="{00000000-0005-0000-0000-00003B020000}"/>
    <cellStyle name="Normal 19" xfId="572" xr:uid="{00000000-0005-0000-0000-00003C020000}"/>
    <cellStyle name="Normal 2" xfId="573" xr:uid="{00000000-0005-0000-0000-00003D020000}"/>
    <cellStyle name="Normal 2 2" xfId="574" xr:uid="{00000000-0005-0000-0000-00003E020000}"/>
    <cellStyle name="Normal 2 2 2" xfId="575" xr:uid="{00000000-0005-0000-0000-00003F020000}"/>
    <cellStyle name="Normal 2 2_Local" xfId="576" xr:uid="{00000000-0005-0000-0000-000040020000}"/>
    <cellStyle name="Normal 2 3" xfId="577" xr:uid="{00000000-0005-0000-0000-000041020000}"/>
    <cellStyle name="Normal 2 3 2" xfId="578" xr:uid="{00000000-0005-0000-0000-000042020000}"/>
    <cellStyle name="Normal 2 4" xfId="579" xr:uid="{00000000-0005-0000-0000-000043020000}"/>
    <cellStyle name="Normal 2 5" xfId="580" xr:uid="{00000000-0005-0000-0000-000044020000}"/>
    <cellStyle name="Normal 2_ Refunds" xfId="581" xr:uid="{00000000-0005-0000-0000-000045020000}"/>
    <cellStyle name="Normal 20" xfId="582" xr:uid="{00000000-0005-0000-0000-000046020000}"/>
    <cellStyle name="Normal 21" xfId="583" xr:uid="{00000000-0005-0000-0000-000047020000}"/>
    <cellStyle name="Normal 22" xfId="584" xr:uid="{00000000-0005-0000-0000-000048020000}"/>
    <cellStyle name="Normal 23" xfId="585" xr:uid="{00000000-0005-0000-0000-000049020000}"/>
    <cellStyle name="Normal 24" xfId="586" xr:uid="{00000000-0005-0000-0000-00004A020000}"/>
    <cellStyle name="Normal 24 2" xfId="587" xr:uid="{00000000-0005-0000-0000-00004B020000}"/>
    <cellStyle name="Normal 25" xfId="588" xr:uid="{00000000-0005-0000-0000-00004C020000}"/>
    <cellStyle name="Normal 25 2" xfId="589" xr:uid="{00000000-0005-0000-0000-00004D020000}"/>
    <cellStyle name="Normal 26" xfId="590" xr:uid="{00000000-0005-0000-0000-00004E020000}"/>
    <cellStyle name="Normal 26 2" xfId="591" xr:uid="{00000000-0005-0000-0000-00004F020000}"/>
    <cellStyle name="Normal 27" xfId="592" xr:uid="{00000000-0005-0000-0000-000050020000}"/>
    <cellStyle name="Normal 28" xfId="593" xr:uid="{00000000-0005-0000-0000-000051020000}"/>
    <cellStyle name="Normal 29" xfId="594" xr:uid="{00000000-0005-0000-0000-000052020000}"/>
    <cellStyle name="Normal 3" xfId="595" xr:uid="{00000000-0005-0000-0000-000053020000}"/>
    <cellStyle name="Normal 3 10" xfId="596" xr:uid="{00000000-0005-0000-0000-000054020000}"/>
    <cellStyle name="Normal 3 10 2" xfId="597" xr:uid="{00000000-0005-0000-0000-000055020000}"/>
    <cellStyle name="Normal 3 11" xfId="598" xr:uid="{00000000-0005-0000-0000-000056020000}"/>
    <cellStyle name="Normal 3 11 2" xfId="599" xr:uid="{00000000-0005-0000-0000-000057020000}"/>
    <cellStyle name="Normal 3 12" xfId="600" xr:uid="{00000000-0005-0000-0000-000058020000}"/>
    <cellStyle name="Normal 3 12 2" xfId="601" xr:uid="{00000000-0005-0000-0000-000059020000}"/>
    <cellStyle name="Normal 3 13" xfId="602" xr:uid="{00000000-0005-0000-0000-00005A020000}"/>
    <cellStyle name="Normal 3 13 2" xfId="603" xr:uid="{00000000-0005-0000-0000-00005B020000}"/>
    <cellStyle name="Normal 3 14" xfId="604" xr:uid="{00000000-0005-0000-0000-00005C020000}"/>
    <cellStyle name="Normal 3 15" xfId="605" xr:uid="{00000000-0005-0000-0000-00005D020000}"/>
    <cellStyle name="Normal 3 16" xfId="606" xr:uid="{00000000-0005-0000-0000-00005E020000}"/>
    <cellStyle name="Normal 3 17" xfId="607" xr:uid="{00000000-0005-0000-0000-00005F020000}"/>
    <cellStyle name="Normal 3 18" xfId="608" xr:uid="{00000000-0005-0000-0000-000060020000}"/>
    <cellStyle name="Normal 3 2" xfId="609" xr:uid="{00000000-0005-0000-0000-000061020000}"/>
    <cellStyle name="Normal 3 2 10" xfId="610" xr:uid="{00000000-0005-0000-0000-000062020000}"/>
    <cellStyle name="Normal 3 2 11" xfId="611" xr:uid="{00000000-0005-0000-0000-000063020000}"/>
    <cellStyle name="Normal 3 2 12" xfId="612" xr:uid="{00000000-0005-0000-0000-000064020000}"/>
    <cellStyle name="Normal 3 2 13" xfId="613" xr:uid="{00000000-0005-0000-0000-000065020000}"/>
    <cellStyle name="Normal 3 2 2" xfId="614" xr:uid="{00000000-0005-0000-0000-000066020000}"/>
    <cellStyle name="Normal 3 2 2 10" xfId="615" xr:uid="{00000000-0005-0000-0000-000067020000}"/>
    <cellStyle name="Normal 3 2 2 2" xfId="616" xr:uid="{00000000-0005-0000-0000-000068020000}"/>
    <cellStyle name="Normal 3 2 2 2 2" xfId="617" xr:uid="{00000000-0005-0000-0000-000069020000}"/>
    <cellStyle name="Normal 3 2 2 2 3" xfId="618" xr:uid="{00000000-0005-0000-0000-00006A020000}"/>
    <cellStyle name="Normal 3 2 2 2 4" xfId="619" xr:uid="{00000000-0005-0000-0000-00006B020000}"/>
    <cellStyle name="Normal 3 2 2 2 5" xfId="620" xr:uid="{00000000-0005-0000-0000-00006C020000}"/>
    <cellStyle name="Normal 3 2 2 2 6" xfId="621" xr:uid="{00000000-0005-0000-0000-00006D020000}"/>
    <cellStyle name="Normal 3 2 2 2 7" xfId="622" xr:uid="{00000000-0005-0000-0000-00006E020000}"/>
    <cellStyle name="Normal 3 2 2 2 8" xfId="623" xr:uid="{00000000-0005-0000-0000-00006F020000}"/>
    <cellStyle name="Normal 3 2 2 2 9" xfId="624" xr:uid="{00000000-0005-0000-0000-000070020000}"/>
    <cellStyle name="Normal 3 2 2 3" xfId="625" xr:uid="{00000000-0005-0000-0000-000071020000}"/>
    <cellStyle name="Normal 3 2 2 4" xfId="626" xr:uid="{00000000-0005-0000-0000-000072020000}"/>
    <cellStyle name="Normal 3 2 2 5" xfId="627" xr:uid="{00000000-0005-0000-0000-000073020000}"/>
    <cellStyle name="Normal 3 2 2 6" xfId="628" xr:uid="{00000000-0005-0000-0000-000074020000}"/>
    <cellStyle name="Normal 3 2 2 7" xfId="629" xr:uid="{00000000-0005-0000-0000-000075020000}"/>
    <cellStyle name="Normal 3 2 2 8" xfId="630" xr:uid="{00000000-0005-0000-0000-000076020000}"/>
    <cellStyle name="Normal 3 2 2 9" xfId="631" xr:uid="{00000000-0005-0000-0000-000077020000}"/>
    <cellStyle name="Normal 3 2 3" xfId="632" xr:uid="{00000000-0005-0000-0000-000078020000}"/>
    <cellStyle name="Normal 3 2 3 2" xfId="633" xr:uid="{00000000-0005-0000-0000-000079020000}"/>
    <cellStyle name="Normal 3 2 3 3" xfId="634" xr:uid="{00000000-0005-0000-0000-00007A020000}"/>
    <cellStyle name="Normal 3 2 3 4" xfId="635" xr:uid="{00000000-0005-0000-0000-00007B020000}"/>
    <cellStyle name="Normal 3 2 3 5" xfId="636" xr:uid="{00000000-0005-0000-0000-00007C020000}"/>
    <cellStyle name="Normal 3 2 3 6" xfId="637" xr:uid="{00000000-0005-0000-0000-00007D020000}"/>
    <cellStyle name="Normal 3 2 3 7" xfId="638" xr:uid="{00000000-0005-0000-0000-00007E020000}"/>
    <cellStyle name="Normal 3 2 3 8" xfId="639" xr:uid="{00000000-0005-0000-0000-00007F020000}"/>
    <cellStyle name="Normal 3 2 3 9" xfId="640" xr:uid="{00000000-0005-0000-0000-000080020000}"/>
    <cellStyle name="Normal 3 2 4" xfId="641" xr:uid="{00000000-0005-0000-0000-000081020000}"/>
    <cellStyle name="Normal 3 2 4 2" xfId="642" xr:uid="{00000000-0005-0000-0000-000082020000}"/>
    <cellStyle name="Normal 3 2 4 3" xfId="643" xr:uid="{00000000-0005-0000-0000-000083020000}"/>
    <cellStyle name="Normal 3 2 4 4" xfId="644" xr:uid="{00000000-0005-0000-0000-000084020000}"/>
    <cellStyle name="Normal 3 2 4 5" xfId="645" xr:uid="{00000000-0005-0000-0000-000085020000}"/>
    <cellStyle name="Normal 3 2 4 6" xfId="646" xr:uid="{00000000-0005-0000-0000-000086020000}"/>
    <cellStyle name="Normal 3 2 4 7" xfId="647" xr:uid="{00000000-0005-0000-0000-000087020000}"/>
    <cellStyle name="Normal 3 2 4 8" xfId="648" xr:uid="{00000000-0005-0000-0000-000088020000}"/>
    <cellStyle name="Normal 3 2 4 9" xfId="649" xr:uid="{00000000-0005-0000-0000-000089020000}"/>
    <cellStyle name="Normal 3 2 5" xfId="650" xr:uid="{00000000-0005-0000-0000-00008A020000}"/>
    <cellStyle name="Normal 3 2 6" xfId="651" xr:uid="{00000000-0005-0000-0000-00008B020000}"/>
    <cellStyle name="Normal 3 2 7" xfId="652" xr:uid="{00000000-0005-0000-0000-00008C020000}"/>
    <cellStyle name="Normal 3 2 8" xfId="653" xr:uid="{00000000-0005-0000-0000-00008D020000}"/>
    <cellStyle name="Normal 3 2 9" xfId="654" xr:uid="{00000000-0005-0000-0000-00008E020000}"/>
    <cellStyle name="Normal 3 3" xfId="655" xr:uid="{00000000-0005-0000-0000-00008F020000}"/>
    <cellStyle name="Normal 3 3 10" xfId="656" xr:uid="{00000000-0005-0000-0000-000090020000}"/>
    <cellStyle name="Normal 3 3 11" xfId="657" xr:uid="{00000000-0005-0000-0000-000091020000}"/>
    <cellStyle name="Normal 3 3 2" xfId="658" xr:uid="{00000000-0005-0000-0000-000092020000}"/>
    <cellStyle name="Normal 3 3 2 2" xfId="659" xr:uid="{00000000-0005-0000-0000-000093020000}"/>
    <cellStyle name="Normal 3 3 2 3" xfId="660" xr:uid="{00000000-0005-0000-0000-000094020000}"/>
    <cellStyle name="Normal 3 3 2 4" xfId="661" xr:uid="{00000000-0005-0000-0000-000095020000}"/>
    <cellStyle name="Normal 3 3 2 5" xfId="662" xr:uid="{00000000-0005-0000-0000-000096020000}"/>
    <cellStyle name="Normal 3 3 2 6" xfId="663" xr:uid="{00000000-0005-0000-0000-000097020000}"/>
    <cellStyle name="Normal 3 3 2 7" xfId="664" xr:uid="{00000000-0005-0000-0000-000098020000}"/>
    <cellStyle name="Normal 3 3 2 8" xfId="665" xr:uid="{00000000-0005-0000-0000-000099020000}"/>
    <cellStyle name="Normal 3 3 2 9" xfId="666" xr:uid="{00000000-0005-0000-0000-00009A020000}"/>
    <cellStyle name="Normal 3 3 3" xfId="667" xr:uid="{00000000-0005-0000-0000-00009B020000}"/>
    <cellStyle name="Normal 3 3 4" xfId="668" xr:uid="{00000000-0005-0000-0000-00009C020000}"/>
    <cellStyle name="Normal 3 3 5" xfId="669" xr:uid="{00000000-0005-0000-0000-00009D020000}"/>
    <cellStyle name="Normal 3 3 6" xfId="670" xr:uid="{00000000-0005-0000-0000-00009E020000}"/>
    <cellStyle name="Normal 3 3 7" xfId="671" xr:uid="{00000000-0005-0000-0000-00009F020000}"/>
    <cellStyle name="Normal 3 3 8" xfId="672" xr:uid="{00000000-0005-0000-0000-0000A0020000}"/>
    <cellStyle name="Normal 3 3 9" xfId="673" xr:uid="{00000000-0005-0000-0000-0000A1020000}"/>
    <cellStyle name="Normal 3 4" xfId="674" xr:uid="{00000000-0005-0000-0000-0000A2020000}"/>
    <cellStyle name="Normal 3 4 10" xfId="675" xr:uid="{00000000-0005-0000-0000-0000A3020000}"/>
    <cellStyle name="Normal 3 4 2" xfId="676" xr:uid="{00000000-0005-0000-0000-0000A4020000}"/>
    <cellStyle name="Normal 3 4 3" xfId="677" xr:uid="{00000000-0005-0000-0000-0000A5020000}"/>
    <cellStyle name="Normal 3 4 4" xfId="678" xr:uid="{00000000-0005-0000-0000-0000A6020000}"/>
    <cellStyle name="Normal 3 4 5" xfId="679" xr:uid="{00000000-0005-0000-0000-0000A7020000}"/>
    <cellStyle name="Normal 3 4 6" xfId="680" xr:uid="{00000000-0005-0000-0000-0000A8020000}"/>
    <cellStyle name="Normal 3 4 7" xfId="681" xr:uid="{00000000-0005-0000-0000-0000A9020000}"/>
    <cellStyle name="Normal 3 4 8" xfId="682" xr:uid="{00000000-0005-0000-0000-0000AA020000}"/>
    <cellStyle name="Normal 3 4 9" xfId="683" xr:uid="{00000000-0005-0000-0000-0000AB020000}"/>
    <cellStyle name="Normal 3 5" xfId="684" xr:uid="{00000000-0005-0000-0000-0000AC020000}"/>
    <cellStyle name="Normal 3 5 10" xfId="685" xr:uid="{00000000-0005-0000-0000-0000AD020000}"/>
    <cellStyle name="Normal 3 5 2" xfId="686" xr:uid="{00000000-0005-0000-0000-0000AE020000}"/>
    <cellStyle name="Normal 3 5 3" xfId="687" xr:uid="{00000000-0005-0000-0000-0000AF020000}"/>
    <cellStyle name="Normal 3 5 4" xfId="688" xr:uid="{00000000-0005-0000-0000-0000B0020000}"/>
    <cellStyle name="Normal 3 5 5" xfId="689" xr:uid="{00000000-0005-0000-0000-0000B1020000}"/>
    <cellStyle name="Normal 3 5 6" xfId="690" xr:uid="{00000000-0005-0000-0000-0000B2020000}"/>
    <cellStyle name="Normal 3 5 7" xfId="691" xr:uid="{00000000-0005-0000-0000-0000B3020000}"/>
    <cellStyle name="Normal 3 5 8" xfId="692" xr:uid="{00000000-0005-0000-0000-0000B4020000}"/>
    <cellStyle name="Normal 3 5 9" xfId="693" xr:uid="{00000000-0005-0000-0000-0000B5020000}"/>
    <cellStyle name="Normal 3 6" xfId="694" xr:uid="{00000000-0005-0000-0000-0000B6020000}"/>
    <cellStyle name="Normal 3 6 2" xfId="695" xr:uid="{00000000-0005-0000-0000-0000B7020000}"/>
    <cellStyle name="Normal 3 7" xfId="696" xr:uid="{00000000-0005-0000-0000-0000B8020000}"/>
    <cellStyle name="Normal 3 7 2" xfId="697" xr:uid="{00000000-0005-0000-0000-0000B9020000}"/>
    <cellStyle name="Normal 3 8" xfId="698" xr:uid="{00000000-0005-0000-0000-0000BA020000}"/>
    <cellStyle name="Normal 3 8 2" xfId="699" xr:uid="{00000000-0005-0000-0000-0000BB020000}"/>
    <cellStyle name="Normal 3 9" xfId="700" xr:uid="{00000000-0005-0000-0000-0000BC020000}"/>
    <cellStyle name="Normal 3 9 2" xfId="701" xr:uid="{00000000-0005-0000-0000-0000BD020000}"/>
    <cellStyle name="Normal 3_06-26-2012 Request" xfId="702" xr:uid="{00000000-0005-0000-0000-0000BE020000}"/>
    <cellStyle name="Normal 30" xfId="703" xr:uid="{00000000-0005-0000-0000-0000BF020000}"/>
    <cellStyle name="Normal 31" xfId="1895" xr:uid="{6E5DED8B-E8AD-4AB7-8885-58A46CE69DF1}"/>
    <cellStyle name="Normal 4" xfId="704" xr:uid="{00000000-0005-0000-0000-0000C0020000}"/>
    <cellStyle name="Normal 4 10" xfId="705" xr:uid="{00000000-0005-0000-0000-0000C1020000}"/>
    <cellStyle name="Normal 4 10 2" xfId="706" xr:uid="{00000000-0005-0000-0000-0000C2020000}"/>
    <cellStyle name="Normal 4 11" xfId="707" xr:uid="{00000000-0005-0000-0000-0000C3020000}"/>
    <cellStyle name="Normal 4 12" xfId="708" xr:uid="{00000000-0005-0000-0000-0000C4020000}"/>
    <cellStyle name="Normal 4 13" xfId="709" xr:uid="{00000000-0005-0000-0000-0000C5020000}"/>
    <cellStyle name="Normal 4 14" xfId="710" xr:uid="{00000000-0005-0000-0000-0000C6020000}"/>
    <cellStyle name="Normal 4 15" xfId="711" xr:uid="{00000000-0005-0000-0000-0000C7020000}"/>
    <cellStyle name="Normal 4 16" xfId="712" xr:uid="{00000000-0005-0000-0000-0000C8020000}"/>
    <cellStyle name="Normal 4 17" xfId="713" xr:uid="{00000000-0005-0000-0000-0000C9020000}"/>
    <cellStyle name="Normal 4 18" xfId="714" xr:uid="{00000000-0005-0000-0000-0000CA020000}"/>
    <cellStyle name="Normal 4 19" xfId="715" xr:uid="{00000000-0005-0000-0000-0000CB020000}"/>
    <cellStyle name="Normal 4 2" xfId="716" xr:uid="{00000000-0005-0000-0000-0000CC020000}"/>
    <cellStyle name="Normal 4 2 10" xfId="717" xr:uid="{00000000-0005-0000-0000-0000CD020000}"/>
    <cellStyle name="Normal 4 2 2" xfId="718" xr:uid="{00000000-0005-0000-0000-0000CE020000}"/>
    <cellStyle name="Normal 4 2 3" xfId="719" xr:uid="{00000000-0005-0000-0000-0000CF020000}"/>
    <cellStyle name="Normal 4 2 4" xfId="720" xr:uid="{00000000-0005-0000-0000-0000D0020000}"/>
    <cellStyle name="Normal 4 2 5" xfId="721" xr:uid="{00000000-0005-0000-0000-0000D1020000}"/>
    <cellStyle name="Normal 4 2 6" xfId="722" xr:uid="{00000000-0005-0000-0000-0000D2020000}"/>
    <cellStyle name="Normal 4 2 7" xfId="723" xr:uid="{00000000-0005-0000-0000-0000D3020000}"/>
    <cellStyle name="Normal 4 2 8" xfId="724" xr:uid="{00000000-0005-0000-0000-0000D4020000}"/>
    <cellStyle name="Normal 4 2 9" xfId="725" xr:uid="{00000000-0005-0000-0000-0000D5020000}"/>
    <cellStyle name="Normal 4 20" xfId="726" xr:uid="{00000000-0005-0000-0000-0000D6020000}"/>
    <cellStyle name="Normal 4 21" xfId="727" xr:uid="{00000000-0005-0000-0000-0000D7020000}"/>
    <cellStyle name="Normal 4 22" xfId="728" xr:uid="{00000000-0005-0000-0000-0000D8020000}"/>
    <cellStyle name="Normal 4 23" xfId="729" xr:uid="{00000000-0005-0000-0000-0000D9020000}"/>
    <cellStyle name="Normal 4 24" xfId="730" xr:uid="{00000000-0005-0000-0000-0000DA020000}"/>
    <cellStyle name="Normal 4 25" xfId="731" xr:uid="{00000000-0005-0000-0000-0000DB020000}"/>
    <cellStyle name="Normal 4 26" xfId="732" xr:uid="{00000000-0005-0000-0000-0000DC020000}"/>
    <cellStyle name="Normal 4 26 2" xfId="733" xr:uid="{00000000-0005-0000-0000-0000DD020000}"/>
    <cellStyle name="Normal 4 27" xfId="734" xr:uid="{00000000-0005-0000-0000-0000DE020000}"/>
    <cellStyle name="Normal 4 28" xfId="735" xr:uid="{00000000-0005-0000-0000-0000DF020000}"/>
    <cellStyle name="Normal 4 3" xfId="736" xr:uid="{00000000-0005-0000-0000-0000E0020000}"/>
    <cellStyle name="Normal 4 3 2" xfId="737" xr:uid="{00000000-0005-0000-0000-0000E1020000}"/>
    <cellStyle name="Normal 4 4" xfId="738" xr:uid="{00000000-0005-0000-0000-0000E2020000}"/>
    <cellStyle name="Normal 4 4 2" xfId="739" xr:uid="{00000000-0005-0000-0000-0000E3020000}"/>
    <cellStyle name="Normal 4 5" xfId="740" xr:uid="{00000000-0005-0000-0000-0000E4020000}"/>
    <cellStyle name="Normal 4 5 2" xfId="741" xr:uid="{00000000-0005-0000-0000-0000E5020000}"/>
    <cellStyle name="Normal 4 6" xfId="742" xr:uid="{00000000-0005-0000-0000-0000E6020000}"/>
    <cellStyle name="Normal 4 6 2" xfId="743" xr:uid="{00000000-0005-0000-0000-0000E7020000}"/>
    <cellStyle name="Normal 4 7" xfId="744" xr:uid="{00000000-0005-0000-0000-0000E8020000}"/>
    <cellStyle name="Normal 4 7 2" xfId="745" xr:uid="{00000000-0005-0000-0000-0000E9020000}"/>
    <cellStyle name="Normal 4 8" xfId="746" xr:uid="{00000000-0005-0000-0000-0000EA020000}"/>
    <cellStyle name="Normal 4 8 2" xfId="747" xr:uid="{00000000-0005-0000-0000-0000EB020000}"/>
    <cellStyle name="Normal 4 9" xfId="748" xr:uid="{00000000-0005-0000-0000-0000EC020000}"/>
    <cellStyle name="Normal 4 9 2" xfId="749" xr:uid="{00000000-0005-0000-0000-0000ED020000}"/>
    <cellStyle name="Normal 4_06-26-2012 Request" xfId="750" xr:uid="{00000000-0005-0000-0000-0000EE020000}"/>
    <cellStyle name="Normal 5" xfId="751" xr:uid="{00000000-0005-0000-0000-0000EF020000}"/>
    <cellStyle name="Normal 5 10" xfId="752" xr:uid="{00000000-0005-0000-0000-0000F0020000}"/>
    <cellStyle name="Normal 5 10 2" xfId="753" xr:uid="{00000000-0005-0000-0000-0000F1020000}"/>
    <cellStyle name="Normal 5 11" xfId="754" xr:uid="{00000000-0005-0000-0000-0000F2020000}"/>
    <cellStyle name="Normal 5 12" xfId="755" xr:uid="{00000000-0005-0000-0000-0000F3020000}"/>
    <cellStyle name="Normal 5 13" xfId="756" xr:uid="{00000000-0005-0000-0000-0000F4020000}"/>
    <cellStyle name="Normal 5 2" xfId="757" xr:uid="{00000000-0005-0000-0000-0000F5020000}"/>
    <cellStyle name="Normal 5 2 10" xfId="758" xr:uid="{00000000-0005-0000-0000-0000F6020000}"/>
    <cellStyle name="Normal 5 2 2" xfId="759" xr:uid="{00000000-0005-0000-0000-0000F7020000}"/>
    <cellStyle name="Normal 5 2 3" xfId="760" xr:uid="{00000000-0005-0000-0000-0000F8020000}"/>
    <cellStyle name="Normal 5 2 4" xfId="761" xr:uid="{00000000-0005-0000-0000-0000F9020000}"/>
    <cellStyle name="Normal 5 2 5" xfId="762" xr:uid="{00000000-0005-0000-0000-0000FA020000}"/>
    <cellStyle name="Normal 5 2 6" xfId="763" xr:uid="{00000000-0005-0000-0000-0000FB020000}"/>
    <cellStyle name="Normal 5 2 7" xfId="764" xr:uid="{00000000-0005-0000-0000-0000FC020000}"/>
    <cellStyle name="Normal 5 2 8" xfId="765" xr:uid="{00000000-0005-0000-0000-0000FD020000}"/>
    <cellStyle name="Normal 5 2 9" xfId="766" xr:uid="{00000000-0005-0000-0000-0000FE020000}"/>
    <cellStyle name="Normal 5 3" xfId="767" xr:uid="{00000000-0005-0000-0000-0000FF020000}"/>
    <cellStyle name="Normal 5 3 2" xfId="768" xr:uid="{00000000-0005-0000-0000-000000030000}"/>
    <cellStyle name="Normal 5 4" xfId="769" xr:uid="{00000000-0005-0000-0000-000001030000}"/>
    <cellStyle name="Normal 5 4 2" xfId="770" xr:uid="{00000000-0005-0000-0000-000002030000}"/>
    <cellStyle name="Normal 5 5" xfId="771" xr:uid="{00000000-0005-0000-0000-000003030000}"/>
    <cellStyle name="Normal 5 5 2" xfId="772" xr:uid="{00000000-0005-0000-0000-000004030000}"/>
    <cellStyle name="Normal 5 6" xfId="773" xr:uid="{00000000-0005-0000-0000-000005030000}"/>
    <cellStyle name="Normal 5 6 2" xfId="774" xr:uid="{00000000-0005-0000-0000-000006030000}"/>
    <cellStyle name="Normal 5 7" xfId="775" xr:uid="{00000000-0005-0000-0000-000007030000}"/>
    <cellStyle name="Normal 5 7 2" xfId="776" xr:uid="{00000000-0005-0000-0000-000008030000}"/>
    <cellStyle name="Normal 5 8" xfId="777" xr:uid="{00000000-0005-0000-0000-000009030000}"/>
    <cellStyle name="Normal 5 8 2" xfId="778" xr:uid="{00000000-0005-0000-0000-00000A030000}"/>
    <cellStyle name="Normal 5 9" xfId="779" xr:uid="{00000000-0005-0000-0000-00000B030000}"/>
    <cellStyle name="Normal 5 9 2" xfId="780" xr:uid="{00000000-0005-0000-0000-00000C030000}"/>
    <cellStyle name="Normal 5_99" xfId="781" xr:uid="{00000000-0005-0000-0000-00000D030000}"/>
    <cellStyle name="Normal 6" xfId="782" xr:uid="{00000000-0005-0000-0000-00000E030000}"/>
    <cellStyle name="Normal 6 10" xfId="783" xr:uid="{00000000-0005-0000-0000-00000F030000}"/>
    <cellStyle name="Normal 6 10 2" xfId="784" xr:uid="{00000000-0005-0000-0000-000010030000}"/>
    <cellStyle name="Normal 6 11" xfId="785" xr:uid="{00000000-0005-0000-0000-000011030000}"/>
    <cellStyle name="Normal 6 12" xfId="786" xr:uid="{00000000-0005-0000-0000-000012030000}"/>
    <cellStyle name="Normal 6 13" xfId="787" xr:uid="{00000000-0005-0000-0000-000013030000}"/>
    <cellStyle name="Normal 6 14" xfId="788" xr:uid="{00000000-0005-0000-0000-000014030000}"/>
    <cellStyle name="Normal 6 15" xfId="789" xr:uid="{00000000-0005-0000-0000-000015030000}"/>
    <cellStyle name="Normal 6 16" xfId="790" xr:uid="{00000000-0005-0000-0000-000016030000}"/>
    <cellStyle name="Normal 6 17" xfId="791" xr:uid="{00000000-0005-0000-0000-000017030000}"/>
    <cellStyle name="Normal 6 18" xfId="792" xr:uid="{00000000-0005-0000-0000-000018030000}"/>
    <cellStyle name="Normal 6 19" xfId="793" xr:uid="{00000000-0005-0000-0000-000019030000}"/>
    <cellStyle name="Normal 6 2" xfId="794" xr:uid="{00000000-0005-0000-0000-00001A030000}"/>
    <cellStyle name="Normal 6 2 10" xfId="795" xr:uid="{00000000-0005-0000-0000-00001B030000}"/>
    <cellStyle name="Normal 6 2 2" xfId="796" xr:uid="{00000000-0005-0000-0000-00001C030000}"/>
    <cellStyle name="Normal 6 2 2 2" xfId="797" xr:uid="{00000000-0005-0000-0000-00001D030000}"/>
    <cellStyle name="Normal 6 2 3" xfId="798" xr:uid="{00000000-0005-0000-0000-00001E030000}"/>
    <cellStyle name="Normal 6 2 4" xfId="799" xr:uid="{00000000-0005-0000-0000-00001F030000}"/>
    <cellStyle name="Normal 6 2 5" xfId="800" xr:uid="{00000000-0005-0000-0000-000020030000}"/>
    <cellStyle name="Normal 6 2 6" xfId="801" xr:uid="{00000000-0005-0000-0000-000021030000}"/>
    <cellStyle name="Normal 6 2 7" xfId="802" xr:uid="{00000000-0005-0000-0000-000022030000}"/>
    <cellStyle name="Normal 6 2 8" xfId="803" xr:uid="{00000000-0005-0000-0000-000023030000}"/>
    <cellStyle name="Normal 6 2 9" xfId="804" xr:uid="{00000000-0005-0000-0000-000024030000}"/>
    <cellStyle name="Normal 6 2_Apr" xfId="805" xr:uid="{00000000-0005-0000-0000-000025030000}"/>
    <cellStyle name="Normal 6 20" xfId="806" xr:uid="{00000000-0005-0000-0000-000026030000}"/>
    <cellStyle name="Normal 6 21" xfId="807" xr:uid="{00000000-0005-0000-0000-000027030000}"/>
    <cellStyle name="Normal 6 22" xfId="808" xr:uid="{00000000-0005-0000-0000-000028030000}"/>
    <cellStyle name="Normal 6 23" xfId="809" xr:uid="{00000000-0005-0000-0000-000029030000}"/>
    <cellStyle name="Normal 6 3" xfId="810" xr:uid="{00000000-0005-0000-0000-00002A030000}"/>
    <cellStyle name="Normal 6 3 2" xfId="811" xr:uid="{00000000-0005-0000-0000-00002B030000}"/>
    <cellStyle name="Normal 6 4" xfId="812" xr:uid="{00000000-0005-0000-0000-00002C030000}"/>
    <cellStyle name="Normal 6 4 2" xfId="813" xr:uid="{00000000-0005-0000-0000-00002D030000}"/>
    <cellStyle name="Normal 6 5" xfId="814" xr:uid="{00000000-0005-0000-0000-00002E030000}"/>
    <cellStyle name="Normal 6 5 2" xfId="815" xr:uid="{00000000-0005-0000-0000-00002F030000}"/>
    <cellStyle name="Normal 6 6" xfId="816" xr:uid="{00000000-0005-0000-0000-000030030000}"/>
    <cellStyle name="Normal 6 6 2" xfId="817" xr:uid="{00000000-0005-0000-0000-000031030000}"/>
    <cellStyle name="Normal 6 7" xfId="818" xr:uid="{00000000-0005-0000-0000-000032030000}"/>
    <cellStyle name="Normal 6 7 2" xfId="819" xr:uid="{00000000-0005-0000-0000-000033030000}"/>
    <cellStyle name="Normal 6 8" xfId="820" xr:uid="{00000000-0005-0000-0000-000034030000}"/>
    <cellStyle name="Normal 6 8 2" xfId="821" xr:uid="{00000000-0005-0000-0000-000035030000}"/>
    <cellStyle name="Normal 6 9" xfId="822" xr:uid="{00000000-0005-0000-0000-000036030000}"/>
    <cellStyle name="Normal 6 9 2" xfId="823" xr:uid="{00000000-0005-0000-0000-000037030000}"/>
    <cellStyle name="Normal 6_Aug" xfId="824" xr:uid="{00000000-0005-0000-0000-000038030000}"/>
    <cellStyle name="Normal 7" xfId="825" xr:uid="{00000000-0005-0000-0000-000039030000}"/>
    <cellStyle name="Normal 7 10" xfId="826" xr:uid="{00000000-0005-0000-0000-00003A030000}"/>
    <cellStyle name="Normal 7 2" xfId="827" xr:uid="{00000000-0005-0000-0000-00003B030000}"/>
    <cellStyle name="Normal 7 2 2" xfId="828" xr:uid="{00000000-0005-0000-0000-00003C030000}"/>
    <cellStyle name="Normal 7 2 3" xfId="829" xr:uid="{00000000-0005-0000-0000-00003D030000}"/>
    <cellStyle name="Normal 7 2_Apr" xfId="830" xr:uid="{00000000-0005-0000-0000-00003E030000}"/>
    <cellStyle name="Normal 7 3" xfId="831" xr:uid="{00000000-0005-0000-0000-00003F030000}"/>
    <cellStyle name="Normal 7 3 2" xfId="832" xr:uid="{00000000-0005-0000-0000-000040030000}"/>
    <cellStyle name="Normal 7 4" xfId="833" xr:uid="{00000000-0005-0000-0000-000041030000}"/>
    <cellStyle name="Normal 7 4 2" xfId="834" xr:uid="{00000000-0005-0000-0000-000042030000}"/>
    <cellStyle name="Normal 7 5" xfId="835" xr:uid="{00000000-0005-0000-0000-000043030000}"/>
    <cellStyle name="Normal 7 5 2" xfId="836" xr:uid="{00000000-0005-0000-0000-000044030000}"/>
    <cellStyle name="Normal 7 6" xfId="837" xr:uid="{00000000-0005-0000-0000-000045030000}"/>
    <cellStyle name="Normal 7 6 2" xfId="838" xr:uid="{00000000-0005-0000-0000-000046030000}"/>
    <cellStyle name="Normal 7 7" xfId="839" xr:uid="{00000000-0005-0000-0000-000047030000}"/>
    <cellStyle name="Normal 7 7 2" xfId="840" xr:uid="{00000000-0005-0000-0000-000048030000}"/>
    <cellStyle name="Normal 7 8" xfId="841" xr:uid="{00000000-0005-0000-0000-000049030000}"/>
    <cellStyle name="Normal 7 8 2" xfId="842" xr:uid="{00000000-0005-0000-0000-00004A030000}"/>
    <cellStyle name="Normal 7 9" xfId="843" xr:uid="{00000000-0005-0000-0000-00004B030000}"/>
    <cellStyle name="Normal 7 9 2" xfId="844" xr:uid="{00000000-0005-0000-0000-00004C030000}"/>
    <cellStyle name="Normal 7_Aug" xfId="845" xr:uid="{00000000-0005-0000-0000-00004D030000}"/>
    <cellStyle name="Normal 8" xfId="846" xr:uid="{00000000-0005-0000-0000-00004E030000}"/>
    <cellStyle name="Normal 9" xfId="847" xr:uid="{00000000-0005-0000-0000-00004F030000}"/>
    <cellStyle name="Note 10" xfId="848" xr:uid="{00000000-0005-0000-0000-000050030000}"/>
    <cellStyle name="Note 11" xfId="849" xr:uid="{00000000-0005-0000-0000-000051030000}"/>
    <cellStyle name="Note 2" xfId="850" xr:uid="{00000000-0005-0000-0000-000052030000}"/>
    <cellStyle name="Note 2 10" xfId="851" xr:uid="{00000000-0005-0000-0000-000053030000}"/>
    <cellStyle name="Note 2 10 2" xfId="852" xr:uid="{00000000-0005-0000-0000-000054030000}"/>
    <cellStyle name="Note 2 10 3" xfId="853" xr:uid="{00000000-0005-0000-0000-000055030000}"/>
    <cellStyle name="Note 2 10_1st MFT Prelim" xfId="854" xr:uid="{00000000-0005-0000-0000-000056030000}"/>
    <cellStyle name="Note 2 11" xfId="855" xr:uid="{00000000-0005-0000-0000-000057030000}"/>
    <cellStyle name="Note 2 11 2" xfId="856" xr:uid="{00000000-0005-0000-0000-000058030000}"/>
    <cellStyle name="Note 2 11_1st MFT Prelim" xfId="857" xr:uid="{00000000-0005-0000-0000-000059030000}"/>
    <cellStyle name="Note 2 12" xfId="858" xr:uid="{00000000-0005-0000-0000-00005A030000}"/>
    <cellStyle name="Note 2 12 2" xfId="859" xr:uid="{00000000-0005-0000-0000-00005B030000}"/>
    <cellStyle name="Note 2 12_1st MFT Prelim" xfId="860" xr:uid="{00000000-0005-0000-0000-00005C030000}"/>
    <cellStyle name="Note 2 13" xfId="861" xr:uid="{00000000-0005-0000-0000-00005D030000}"/>
    <cellStyle name="Note 2 13 2" xfId="862" xr:uid="{00000000-0005-0000-0000-00005E030000}"/>
    <cellStyle name="Note 2 13_1st MFT Prelim" xfId="863" xr:uid="{00000000-0005-0000-0000-00005F030000}"/>
    <cellStyle name="Note 2 14" xfId="864" xr:uid="{00000000-0005-0000-0000-000060030000}"/>
    <cellStyle name="Note 2 14 2" xfId="865" xr:uid="{00000000-0005-0000-0000-000061030000}"/>
    <cellStyle name="Note 2 14_1st MFT Prelim" xfId="866" xr:uid="{00000000-0005-0000-0000-000062030000}"/>
    <cellStyle name="Note 2 15" xfId="867" xr:uid="{00000000-0005-0000-0000-000063030000}"/>
    <cellStyle name="Note 2 15 2" xfId="868" xr:uid="{00000000-0005-0000-0000-000064030000}"/>
    <cellStyle name="Note 2 15_1st MFT Prelim" xfId="869" xr:uid="{00000000-0005-0000-0000-000065030000}"/>
    <cellStyle name="Note 2 16" xfId="870" xr:uid="{00000000-0005-0000-0000-000066030000}"/>
    <cellStyle name="Note 2 16 2" xfId="871" xr:uid="{00000000-0005-0000-0000-000067030000}"/>
    <cellStyle name="Note 2 16_1st MFT Prelim" xfId="872" xr:uid="{00000000-0005-0000-0000-000068030000}"/>
    <cellStyle name="Note 2 17" xfId="873" xr:uid="{00000000-0005-0000-0000-000069030000}"/>
    <cellStyle name="Note 2 17 2" xfId="874" xr:uid="{00000000-0005-0000-0000-00006A030000}"/>
    <cellStyle name="Note 2 17_1st MFT Prelim" xfId="875" xr:uid="{00000000-0005-0000-0000-00006B030000}"/>
    <cellStyle name="Note 2 18" xfId="876" xr:uid="{00000000-0005-0000-0000-00006C030000}"/>
    <cellStyle name="Note 2 18 2" xfId="877" xr:uid="{00000000-0005-0000-0000-00006D030000}"/>
    <cellStyle name="Note 2 18_1st MFT Prelim" xfId="878" xr:uid="{00000000-0005-0000-0000-00006E030000}"/>
    <cellStyle name="Note 2 19" xfId="879" xr:uid="{00000000-0005-0000-0000-00006F030000}"/>
    <cellStyle name="Note 2 19 2" xfId="880" xr:uid="{00000000-0005-0000-0000-000070030000}"/>
    <cellStyle name="Note 2 19_1st MFT Prelim" xfId="881" xr:uid="{00000000-0005-0000-0000-000071030000}"/>
    <cellStyle name="Note 2 2" xfId="882" xr:uid="{00000000-0005-0000-0000-000072030000}"/>
    <cellStyle name="Note 2 2 10" xfId="883" xr:uid="{00000000-0005-0000-0000-000073030000}"/>
    <cellStyle name="Note 2 2 2" xfId="884" xr:uid="{00000000-0005-0000-0000-000074030000}"/>
    <cellStyle name="Note 2 2 2 2" xfId="885" xr:uid="{00000000-0005-0000-0000-000075030000}"/>
    <cellStyle name="Note 2 2 2 3" xfId="886" xr:uid="{00000000-0005-0000-0000-000076030000}"/>
    <cellStyle name="Note 2 2 2_1st MFT Prelim" xfId="887" xr:uid="{00000000-0005-0000-0000-000077030000}"/>
    <cellStyle name="Note 2 2 3" xfId="888" xr:uid="{00000000-0005-0000-0000-000078030000}"/>
    <cellStyle name="Note 2 2 3 2" xfId="889" xr:uid="{00000000-0005-0000-0000-000079030000}"/>
    <cellStyle name="Note 2 2 3 3" xfId="890" xr:uid="{00000000-0005-0000-0000-00007A030000}"/>
    <cellStyle name="Note 2 2 3_1st MFT Prelim" xfId="891" xr:uid="{00000000-0005-0000-0000-00007B030000}"/>
    <cellStyle name="Note 2 2 4" xfId="892" xr:uid="{00000000-0005-0000-0000-00007C030000}"/>
    <cellStyle name="Note 2 2 4 2" xfId="893" xr:uid="{00000000-0005-0000-0000-00007D030000}"/>
    <cellStyle name="Note 2 2 4 3" xfId="894" xr:uid="{00000000-0005-0000-0000-00007E030000}"/>
    <cellStyle name="Note 2 2 4_1st MFT Prelim" xfId="895" xr:uid="{00000000-0005-0000-0000-00007F030000}"/>
    <cellStyle name="Note 2 2 5" xfId="896" xr:uid="{00000000-0005-0000-0000-000080030000}"/>
    <cellStyle name="Note 2 2 5 2" xfId="897" xr:uid="{00000000-0005-0000-0000-000081030000}"/>
    <cellStyle name="Note 2 2 5 3" xfId="898" xr:uid="{00000000-0005-0000-0000-000082030000}"/>
    <cellStyle name="Note 2 2 5_1st MFT Prelim" xfId="899" xr:uid="{00000000-0005-0000-0000-000083030000}"/>
    <cellStyle name="Note 2 2 6" xfId="900" xr:uid="{00000000-0005-0000-0000-000084030000}"/>
    <cellStyle name="Note 2 2 6 2" xfId="901" xr:uid="{00000000-0005-0000-0000-000085030000}"/>
    <cellStyle name="Note 2 2 6 3" xfId="902" xr:uid="{00000000-0005-0000-0000-000086030000}"/>
    <cellStyle name="Note 2 2 6_1st MFT Prelim" xfId="903" xr:uid="{00000000-0005-0000-0000-000087030000}"/>
    <cellStyle name="Note 2 2 7" xfId="904" xr:uid="{00000000-0005-0000-0000-000088030000}"/>
    <cellStyle name="Note 2 2 7 2" xfId="905" xr:uid="{00000000-0005-0000-0000-000089030000}"/>
    <cellStyle name="Note 2 2 7 3" xfId="906" xr:uid="{00000000-0005-0000-0000-00008A030000}"/>
    <cellStyle name="Note 2 2 7_1st MFT Prelim" xfId="907" xr:uid="{00000000-0005-0000-0000-00008B030000}"/>
    <cellStyle name="Note 2 2 8" xfId="908" xr:uid="{00000000-0005-0000-0000-00008C030000}"/>
    <cellStyle name="Note 2 2 8 2" xfId="909" xr:uid="{00000000-0005-0000-0000-00008D030000}"/>
    <cellStyle name="Note 2 2 8 3" xfId="910" xr:uid="{00000000-0005-0000-0000-00008E030000}"/>
    <cellStyle name="Note 2 2 8_1st MFT Prelim" xfId="911" xr:uid="{00000000-0005-0000-0000-00008F030000}"/>
    <cellStyle name="Note 2 2 9" xfId="912" xr:uid="{00000000-0005-0000-0000-000090030000}"/>
    <cellStyle name="Note 2 2 9 2" xfId="913" xr:uid="{00000000-0005-0000-0000-000091030000}"/>
    <cellStyle name="Note 2 2_1st &amp; 2nd MFT Prelim" xfId="914" xr:uid="{00000000-0005-0000-0000-000092030000}"/>
    <cellStyle name="Note 2 20" xfId="915" xr:uid="{00000000-0005-0000-0000-000093030000}"/>
    <cellStyle name="Note 2 20 2" xfId="916" xr:uid="{00000000-0005-0000-0000-000094030000}"/>
    <cellStyle name="Note 2 20_1st MFT Prelim" xfId="917" xr:uid="{00000000-0005-0000-0000-000095030000}"/>
    <cellStyle name="Note 2 21" xfId="918" xr:uid="{00000000-0005-0000-0000-000096030000}"/>
    <cellStyle name="Note 2 21 2" xfId="919" xr:uid="{00000000-0005-0000-0000-000097030000}"/>
    <cellStyle name="Note 2 21_1st MFT Prelim" xfId="920" xr:uid="{00000000-0005-0000-0000-000098030000}"/>
    <cellStyle name="Note 2 22" xfId="921" xr:uid="{00000000-0005-0000-0000-000099030000}"/>
    <cellStyle name="Note 2 22 2" xfId="922" xr:uid="{00000000-0005-0000-0000-00009A030000}"/>
    <cellStyle name="Note 2 22_1st MFT Prelim" xfId="923" xr:uid="{00000000-0005-0000-0000-00009B030000}"/>
    <cellStyle name="Note 2 23" xfId="924" xr:uid="{00000000-0005-0000-0000-00009C030000}"/>
    <cellStyle name="Note 2 23 2" xfId="925" xr:uid="{00000000-0005-0000-0000-00009D030000}"/>
    <cellStyle name="Note 2 23_1st MFT Prelim" xfId="926" xr:uid="{00000000-0005-0000-0000-00009E030000}"/>
    <cellStyle name="Note 2 24" xfId="927" xr:uid="{00000000-0005-0000-0000-00009F030000}"/>
    <cellStyle name="Note 2 24 2" xfId="928" xr:uid="{00000000-0005-0000-0000-0000A0030000}"/>
    <cellStyle name="Note 2 24_1st MFT Prelim" xfId="929" xr:uid="{00000000-0005-0000-0000-0000A1030000}"/>
    <cellStyle name="Note 2 25" xfId="930" xr:uid="{00000000-0005-0000-0000-0000A2030000}"/>
    <cellStyle name="Note 2 25 2" xfId="931" xr:uid="{00000000-0005-0000-0000-0000A3030000}"/>
    <cellStyle name="Note 2 25_1st MFT Prelim" xfId="932" xr:uid="{00000000-0005-0000-0000-0000A4030000}"/>
    <cellStyle name="Note 2 26" xfId="933" xr:uid="{00000000-0005-0000-0000-0000A5030000}"/>
    <cellStyle name="Note 2 26 2" xfId="934" xr:uid="{00000000-0005-0000-0000-0000A6030000}"/>
    <cellStyle name="Note 2 26_1st MFT Prelim" xfId="935" xr:uid="{00000000-0005-0000-0000-0000A7030000}"/>
    <cellStyle name="Note 2 27" xfId="936" xr:uid="{00000000-0005-0000-0000-0000A8030000}"/>
    <cellStyle name="Note 2 27 2" xfId="937" xr:uid="{00000000-0005-0000-0000-0000A9030000}"/>
    <cellStyle name="Note 2 27_1st MFT Prelim" xfId="938" xr:uid="{00000000-0005-0000-0000-0000AA030000}"/>
    <cellStyle name="Note 2 28" xfId="939" xr:uid="{00000000-0005-0000-0000-0000AB030000}"/>
    <cellStyle name="Note 2 28 2" xfId="940" xr:uid="{00000000-0005-0000-0000-0000AC030000}"/>
    <cellStyle name="Note 2 28_1st MFT Prelim" xfId="941" xr:uid="{00000000-0005-0000-0000-0000AD030000}"/>
    <cellStyle name="Note 2 29" xfId="942" xr:uid="{00000000-0005-0000-0000-0000AE030000}"/>
    <cellStyle name="Note 2 29 2" xfId="943" xr:uid="{00000000-0005-0000-0000-0000AF030000}"/>
    <cellStyle name="Note 2 29_1st MFT Prelim" xfId="944" xr:uid="{00000000-0005-0000-0000-0000B0030000}"/>
    <cellStyle name="Note 2 3" xfId="945" xr:uid="{00000000-0005-0000-0000-0000B1030000}"/>
    <cellStyle name="Note 2 3 10" xfId="946" xr:uid="{00000000-0005-0000-0000-0000B2030000}"/>
    <cellStyle name="Note 2 3 2" xfId="947" xr:uid="{00000000-0005-0000-0000-0000B3030000}"/>
    <cellStyle name="Note 2 3 2 2" xfId="948" xr:uid="{00000000-0005-0000-0000-0000B4030000}"/>
    <cellStyle name="Note 2 3 2_1st MFT Prelim" xfId="949" xr:uid="{00000000-0005-0000-0000-0000B5030000}"/>
    <cellStyle name="Note 2 3 3" xfId="950" xr:uid="{00000000-0005-0000-0000-0000B6030000}"/>
    <cellStyle name="Note 2 3 3 2" xfId="951" xr:uid="{00000000-0005-0000-0000-0000B7030000}"/>
    <cellStyle name="Note 2 3 3_1st MFT Prelim" xfId="952" xr:uid="{00000000-0005-0000-0000-0000B8030000}"/>
    <cellStyle name="Note 2 3 4" xfId="953" xr:uid="{00000000-0005-0000-0000-0000B9030000}"/>
    <cellStyle name="Note 2 3 4 2" xfId="954" xr:uid="{00000000-0005-0000-0000-0000BA030000}"/>
    <cellStyle name="Note 2 3 4_1st MFT Prelim" xfId="955" xr:uid="{00000000-0005-0000-0000-0000BB030000}"/>
    <cellStyle name="Note 2 3 5" xfId="956" xr:uid="{00000000-0005-0000-0000-0000BC030000}"/>
    <cellStyle name="Note 2 3 5 2" xfId="957" xr:uid="{00000000-0005-0000-0000-0000BD030000}"/>
    <cellStyle name="Note 2 3 5_1st MFT Prelim" xfId="958" xr:uid="{00000000-0005-0000-0000-0000BE030000}"/>
    <cellStyle name="Note 2 3 6" xfId="959" xr:uid="{00000000-0005-0000-0000-0000BF030000}"/>
    <cellStyle name="Note 2 3 6 2" xfId="960" xr:uid="{00000000-0005-0000-0000-0000C0030000}"/>
    <cellStyle name="Note 2 3 6_1st MFT Prelim" xfId="961" xr:uid="{00000000-0005-0000-0000-0000C1030000}"/>
    <cellStyle name="Note 2 3 7" xfId="962" xr:uid="{00000000-0005-0000-0000-0000C2030000}"/>
    <cellStyle name="Note 2 3 7 2" xfId="963" xr:uid="{00000000-0005-0000-0000-0000C3030000}"/>
    <cellStyle name="Note 2 3 7_1st MFT Prelim" xfId="964" xr:uid="{00000000-0005-0000-0000-0000C4030000}"/>
    <cellStyle name="Note 2 3 8" xfId="965" xr:uid="{00000000-0005-0000-0000-0000C5030000}"/>
    <cellStyle name="Note 2 3 8 2" xfId="966" xr:uid="{00000000-0005-0000-0000-0000C6030000}"/>
    <cellStyle name="Note 2 3 8_1st MFT Prelim" xfId="967" xr:uid="{00000000-0005-0000-0000-0000C7030000}"/>
    <cellStyle name="Note 2 3 9" xfId="968" xr:uid="{00000000-0005-0000-0000-0000C8030000}"/>
    <cellStyle name="Note 2 3_1st &amp; 2nd MFT Prelim" xfId="969" xr:uid="{00000000-0005-0000-0000-0000C9030000}"/>
    <cellStyle name="Note 2 30" xfId="970" xr:uid="{00000000-0005-0000-0000-0000CA030000}"/>
    <cellStyle name="Note 2 30 2" xfId="971" xr:uid="{00000000-0005-0000-0000-0000CB030000}"/>
    <cellStyle name="Note 2 30_1st MFT Prelim" xfId="972" xr:uid="{00000000-0005-0000-0000-0000CC030000}"/>
    <cellStyle name="Note 2 31" xfId="973" xr:uid="{00000000-0005-0000-0000-0000CD030000}"/>
    <cellStyle name="Note 2 31 2" xfId="974" xr:uid="{00000000-0005-0000-0000-0000CE030000}"/>
    <cellStyle name="Note 2 31_1st MFT Prelim" xfId="975" xr:uid="{00000000-0005-0000-0000-0000CF030000}"/>
    <cellStyle name="Note 2 32" xfId="976" xr:uid="{00000000-0005-0000-0000-0000D0030000}"/>
    <cellStyle name="Note 2 32 2" xfId="977" xr:uid="{00000000-0005-0000-0000-0000D1030000}"/>
    <cellStyle name="Note 2 32_1st MFT Prelim" xfId="978" xr:uid="{00000000-0005-0000-0000-0000D2030000}"/>
    <cellStyle name="Note 2 33" xfId="979" xr:uid="{00000000-0005-0000-0000-0000D3030000}"/>
    <cellStyle name="Note 2 4" xfId="980" xr:uid="{00000000-0005-0000-0000-0000D4030000}"/>
    <cellStyle name="Note 2 4 10" xfId="981" xr:uid="{00000000-0005-0000-0000-0000D5030000}"/>
    <cellStyle name="Note 2 4 2" xfId="982" xr:uid="{00000000-0005-0000-0000-0000D6030000}"/>
    <cellStyle name="Note 2 4 2 2" xfId="983" xr:uid="{00000000-0005-0000-0000-0000D7030000}"/>
    <cellStyle name="Note 2 4 2_1st MFT Prelim" xfId="984" xr:uid="{00000000-0005-0000-0000-0000D8030000}"/>
    <cellStyle name="Note 2 4 3" xfId="985" xr:uid="{00000000-0005-0000-0000-0000D9030000}"/>
    <cellStyle name="Note 2 4 3 2" xfId="986" xr:uid="{00000000-0005-0000-0000-0000DA030000}"/>
    <cellStyle name="Note 2 4 3_1st MFT Prelim" xfId="987" xr:uid="{00000000-0005-0000-0000-0000DB030000}"/>
    <cellStyle name="Note 2 4 4" xfId="988" xr:uid="{00000000-0005-0000-0000-0000DC030000}"/>
    <cellStyle name="Note 2 4 4 2" xfId="989" xr:uid="{00000000-0005-0000-0000-0000DD030000}"/>
    <cellStyle name="Note 2 4 4_1st MFT Prelim" xfId="990" xr:uid="{00000000-0005-0000-0000-0000DE030000}"/>
    <cellStyle name="Note 2 4 5" xfId="991" xr:uid="{00000000-0005-0000-0000-0000DF030000}"/>
    <cellStyle name="Note 2 4 5 2" xfId="992" xr:uid="{00000000-0005-0000-0000-0000E0030000}"/>
    <cellStyle name="Note 2 4 5_1st MFT Prelim" xfId="993" xr:uid="{00000000-0005-0000-0000-0000E1030000}"/>
    <cellStyle name="Note 2 4 6" xfId="994" xr:uid="{00000000-0005-0000-0000-0000E2030000}"/>
    <cellStyle name="Note 2 4 6 2" xfId="995" xr:uid="{00000000-0005-0000-0000-0000E3030000}"/>
    <cellStyle name="Note 2 4 6_1st MFT Prelim" xfId="996" xr:uid="{00000000-0005-0000-0000-0000E4030000}"/>
    <cellStyle name="Note 2 4 7" xfId="997" xr:uid="{00000000-0005-0000-0000-0000E5030000}"/>
    <cellStyle name="Note 2 4 7 2" xfId="998" xr:uid="{00000000-0005-0000-0000-0000E6030000}"/>
    <cellStyle name="Note 2 4 7_1st MFT Prelim" xfId="999" xr:uid="{00000000-0005-0000-0000-0000E7030000}"/>
    <cellStyle name="Note 2 4 8" xfId="1000" xr:uid="{00000000-0005-0000-0000-0000E8030000}"/>
    <cellStyle name="Note 2 4 8 2" xfId="1001" xr:uid="{00000000-0005-0000-0000-0000E9030000}"/>
    <cellStyle name="Note 2 4 8_1st MFT Prelim" xfId="1002" xr:uid="{00000000-0005-0000-0000-0000EA030000}"/>
    <cellStyle name="Note 2 4 9" xfId="1003" xr:uid="{00000000-0005-0000-0000-0000EB030000}"/>
    <cellStyle name="Note 2 4_1st &amp; 2nd MFT Prelim" xfId="1004" xr:uid="{00000000-0005-0000-0000-0000EC030000}"/>
    <cellStyle name="Note 2 5" xfId="1005" xr:uid="{00000000-0005-0000-0000-0000ED030000}"/>
    <cellStyle name="Note 2 5 2" xfId="1006" xr:uid="{00000000-0005-0000-0000-0000EE030000}"/>
    <cellStyle name="Note 2 5 3" xfId="1007" xr:uid="{00000000-0005-0000-0000-0000EF030000}"/>
    <cellStyle name="Note 2 5_1st MFT Prelim" xfId="1008" xr:uid="{00000000-0005-0000-0000-0000F0030000}"/>
    <cellStyle name="Note 2 6" xfId="1009" xr:uid="{00000000-0005-0000-0000-0000F1030000}"/>
    <cellStyle name="Note 2 6 2" xfId="1010" xr:uid="{00000000-0005-0000-0000-0000F2030000}"/>
    <cellStyle name="Note 2 6 3" xfId="1011" xr:uid="{00000000-0005-0000-0000-0000F3030000}"/>
    <cellStyle name="Note 2 6_1st MFT Prelim" xfId="1012" xr:uid="{00000000-0005-0000-0000-0000F4030000}"/>
    <cellStyle name="Note 2 7" xfId="1013" xr:uid="{00000000-0005-0000-0000-0000F5030000}"/>
    <cellStyle name="Note 2 7 2" xfId="1014" xr:uid="{00000000-0005-0000-0000-0000F6030000}"/>
    <cellStyle name="Note 2 7 3" xfId="1015" xr:uid="{00000000-0005-0000-0000-0000F7030000}"/>
    <cellStyle name="Note 2 7_1st MFT Prelim" xfId="1016" xr:uid="{00000000-0005-0000-0000-0000F8030000}"/>
    <cellStyle name="Note 2 8" xfId="1017" xr:uid="{00000000-0005-0000-0000-0000F9030000}"/>
    <cellStyle name="Note 2 8 2" xfId="1018" xr:uid="{00000000-0005-0000-0000-0000FA030000}"/>
    <cellStyle name="Note 2 8 3" xfId="1019" xr:uid="{00000000-0005-0000-0000-0000FB030000}"/>
    <cellStyle name="Note 2 8_1st MFT Prelim" xfId="1020" xr:uid="{00000000-0005-0000-0000-0000FC030000}"/>
    <cellStyle name="Note 2 9" xfId="1021" xr:uid="{00000000-0005-0000-0000-0000FD030000}"/>
    <cellStyle name="Note 2 9 2" xfId="1022" xr:uid="{00000000-0005-0000-0000-0000FE030000}"/>
    <cellStyle name="Note 2 9 3" xfId="1023" xr:uid="{00000000-0005-0000-0000-0000FF030000}"/>
    <cellStyle name="Note 2 9_1st MFT Prelim" xfId="1024" xr:uid="{00000000-0005-0000-0000-000000040000}"/>
    <cellStyle name="Note 2_1st MFT Prelim" xfId="1025" xr:uid="{00000000-0005-0000-0000-000001040000}"/>
    <cellStyle name="Note 3" xfId="1026" xr:uid="{00000000-0005-0000-0000-000002040000}"/>
    <cellStyle name="Note 3 10" xfId="1027" xr:uid="{00000000-0005-0000-0000-000003040000}"/>
    <cellStyle name="Note 3 10 2" xfId="1028" xr:uid="{00000000-0005-0000-0000-000004040000}"/>
    <cellStyle name="Note 3 10_1st MFT Prelim" xfId="1029" xr:uid="{00000000-0005-0000-0000-000005040000}"/>
    <cellStyle name="Note 3 11" xfId="1030" xr:uid="{00000000-0005-0000-0000-000006040000}"/>
    <cellStyle name="Note 3 11 2" xfId="1031" xr:uid="{00000000-0005-0000-0000-000007040000}"/>
    <cellStyle name="Note 3 11_1st MFT Prelim" xfId="1032" xr:uid="{00000000-0005-0000-0000-000008040000}"/>
    <cellStyle name="Note 3 12" xfId="1033" xr:uid="{00000000-0005-0000-0000-000009040000}"/>
    <cellStyle name="Note 3 12 2" xfId="1034" xr:uid="{00000000-0005-0000-0000-00000A040000}"/>
    <cellStyle name="Note 3 12_1st MFT Prelim" xfId="1035" xr:uid="{00000000-0005-0000-0000-00000B040000}"/>
    <cellStyle name="Note 3 13" xfId="1036" xr:uid="{00000000-0005-0000-0000-00000C040000}"/>
    <cellStyle name="Note 3 13 2" xfId="1037" xr:uid="{00000000-0005-0000-0000-00000D040000}"/>
    <cellStyle name="Note 3 13_1st MFT Prelim" xfId="1038" xr:uid="{00000000-0005-0000-0000-00000E040000}"/>
    <cellStyle name="Note 3 14" xfId="1039" xr:uid="{00000000-0005-0000-0000-00000F040000}"/>
    <cellStyle name="Note 3 14 2" xfId="1040" xr:uid="{00000000-0005-0000-0000-000010040000}"/>
    <cellStyle name="Note 3 14_1st MFT Prelim" xfId="1041" xr:uid="{00000000-0005-0000-0000-000011040000}"/>
    <cellStyle name="Note 3 15" xfId="1042" xr:uid="{00000000-0005-0000-0000-000012040000}"/>
    <cellStyle name="Note 3 15 2" xfId="1043" xr:uid="{00000000-0005-0000-0000-000013040000}"/>
    <cellStyle name="Note 3 15_1st MFT Prelim" xfId="1044" xr:uid="{00000000-0005-0000-0000-000014040000}"/>
    <cellStyle name="Note 3 16" xfId="1045" xr:uid="{00000000-0005-0000-0000-000015040000}"/>
    <cellStyle name="Note 3 16 2" xfId="1046" xr:uid="{00000000-0005-0000-0000-000016040000}"/>
    <cellStyle name="Note 3 16_1st MFT Prelim" xfId="1047" xr:uid="{00000000-0005-0000-0000-000017040000}"/>
    <cellStyle name="Note 3 17" xfId="1048" xr:uid="{00000000-0005-0000-0000-000018040000}"/>
    <cellStyle name="Note 3 17 2" xfId="1049" xr:uid="{00000000-0005-0000-0000-000019040000}"/>
    <cellStyle name="Note 3 17_1st MFT Prelim" xfId="1050" xr:uid="{00000000-0005-0000-0000-00001A040000}"/>
    <cellStyle name="Note 3 18" xfId="1051" xr:uid="{00000000-0005-0000-0000-00001B040000}"/>
    <cellStyle name="Note 3 18 2" xfId="1052" xr:uid="{00000000-0005-0000-0000-00001C040000}"/>
    <cellStyle name="Note 3 18_1st MFT Prelim" xfId="1053" xr:uid="{00000000-0005-0000-0000-00001D040000}"/>
    <cellStyle name="Note 3 19" xfId="1054" xr:uid="{00000000-0005-0000-0000-00001E040000}"/>
    <cellStyle name="Note 3 19 2" xfId="1055" xr:uid="{00000000-0005-0000-0000-00001F040000}"/>
    <cellStyle name="Note 3 19_1st MFT Prelim" xfId="1056" xr:uid="{00000000-0005-0000-0000-000020040000}"/>
    <cellStyle name="Note 3 2" xfId="1057" xr:uid="{00000000-0005-0000-0000-000021040000}"/>
    <cellStyle name="Note 3 2 2" xfId="1058" xr:uid="{00000000-0005-0000-0000-000022040000}"/>
    <cellStyle name="Note 3 2 2 2" xfId="1059" xr:uid="{00000000-0005-0000-0000-000023040000}"/>
    <cellStyle name="Note 3 2 2_1st MFT Prelim" xfId="1060" xr:uid="{00000000-0005-0000-0000-000024040000}"/>
    <cellStyle name="Note 3 2 3" xfId="1061" xr:uid="{00000000-0005-0000-0000-000025040000}"/>
    <cellStyle name="Note 3 2 3 2" xfId="1062" xr:uid="{00000000-0005-0000-0000-000026040000}"/>
    <cellStyle name="Note 3 2 3_1st MFT Prelim" xfId="1063" xr:uid="{00000000-0005-0000-0000-000027040000}"/>
    <cellStyle name="Note 3 2 4" xfId="1064" xr:uid="{00000000-0005-0000-0000-000028040000}"/>
    <cellStyle name="Note 3 2 4 2" xfId="1065" xr:uid="{00000000-0005-0000-0000-000029040000}"/>
    <cellStyle name="Note 3 2 4_1st MFT Prelim" xfId="1066" xr:uid="{00000000-0005-0000-0000-00002A040000}"/>
    <cellStyle name="Note 3 2 5" xfId="1067" xr:uid="{00000000-0005-0000-0000-00002B040000}"/>
    <cellStyle name="Note 3 2 5 2" xfId="1068" xr:uid="{00000000-0005-0000-0000-00002C040000}"/>
    <cellStyle name="Note 3 2 5_1st MFT Prelim" xfId="1069" xr:uid="{00000000-0005-0000-0000-00002D040000}"/>
    <cellStyle name="Note 3 2 6" xfId="1070" xr:uid="{00000000-0005-0000-0000-00002E040000}"/>
    <cellStyle name="Note 3 2 6 2" xfId="1071" xr:uid="{00000000-0005-0000-0000-00002F040000}"/>
    <cellStyle name="Note 3 2 6_1st MFT Prelim" xfId="1072" xr:uid="{00000000-0005-0000-0000-000030040000}"/>
    <cellStyle name="Note 3 2 7" xfId="1073" xr:uid="{00000000-0005-0000-0000-000031040000}"/>
    <cellStyle name="Note 3 2 7 2" xfId="1074" xr:uid="{00000000-0005-0000-0000-000032040000}"/>
    <cellStyle name="Note 3 2 7_1st MFT Prelim" xfId="1075" xr:uid="{00000000-0005-0000-0000-000033040000}"/>
    <cellStyle name="Note 3 2 8" xfId="1076" xr:uid="{00000000-0005-0000-0000-000034040000}"/>
    <cellStyle name="Note 3 2 8 2" xfId="1077" xr:uid="{00000000-0005-0000-0000-000035040000}"/>
    <cellStyle name="Note 3 2 8_1st MFT Prelim" xfId="1078" xr:uid="{00000000-0005-0000-0000-000036040000}"/>
    <cellStyle name="Note 3 2 9" xfId="1079" xr:uid="{00000000-0005-0000-0000-000037040000}"/>
    <cellStyle name="Note 3 2_1st &amp; 2nd MFT Prelim" xfId="1080" xr:uid="{00000000-0005-0000-0000-000038040000}"/>
    <cellStyle name="Note 3 20" xfId="1081" xr:uid="{00000000-0005-0000-0000-000039040000}"/>
    <cellStyle name="Note 3 20 2" xfId="1082" xr:uid="{00000000-0005-0000-0000-00003A040000}"/>
    <cellStyle name="Note 3 20_1st MFT Prelim" xfId="1083" xr:uid="{00000000-0005-0000-0000-00003B040000}"/>
    <cellStyle name="Note 3 21" xfId="1084" xr:uid="{00000000-0005-0000-0000-00003C040000}"/>
    <cellStyle name="Note 3 21 2" xfId="1085" xr:uid="{00000000-0005-0000-0000-00003D040000}"/>
    <cellStyle name="Note 3 21_1st MFT Prelim" xfId="1086" xr:uid="{00000000-0005-0000-0000-00003E040000}"/>
    <cellStyle name="Note 3 22" xfId="1087" xr:uid="{00000000-0005-0000-0000-00003F040000}"/>
    <cellStyle name="Note 3 22 2" xfId="1088" xr:uid="{00000000-0005-0000-0000-000040040000}"/>
    <cellStyle name="Note 3 22_1st MFT Prelim" xfId="1089" xr:uid="{00000000-0005-0000-0000-000041040000}"/>
    <cellStyle name="Note 3 23" xfId="1090" xr:uid="{00000000-0005-0000-0000-000042040000}"/>
    <cellStyle name="Note 3 23 2" xfId="1091" xr:uid="{00000000-0005-0000-0000-000043040000}"/>
    <cellStyle name="Note 3 23_1st MFT Prelim" xfId="1092" xr:uid="{00000000-0005-0000-0000-000044040000}"/>
    <cellStyle name="Note 3 24" xfId="1093" xr:uid="{00000000-0005-0000-0000-000045040000}"/>
    <cellStyle name="Note 3 24 2" xfId="1094" xr:uid="{00000000-0005-0000-0000-000046040000}"/>
    <cellStyle name="Note 3 24_1st MFT Prelim" xfId="1095" xr:uid="{00000000-0005-0000-0000-000047040000}"/>
    <cellStyle name="Note 3 25" xfId="1096" xr:uid="{00000000-0005-0000-0000-000048040000}"/>
    <cellStyle name="Note 3 25 2" xfId="1097" xr:uid="{00000000-0005-0000-0000-000049040000}"/>
    <cellStyle name="Note 3 25_1st MFT Prelim" xfId="1098" xr:uid="{00000000-0005-0000-0000-00004A040000}"/>
    <cellStyle name="Note 3 26" xfId="1099" xr:uid="{00000000-0005-0000-0000-00004B040000}"/>
    <cellStyle name="Note 3 26 2" xfId="1100" xr:uid="{00000000-0005-0000-0000-00004C040000}"/>
    <cellStyle name="Note 3 26_1st MFT Prelim" xfId="1101" xr:uid="{00000000-0005-0000-0000-00004D040000}"/>
    <cellStyle name="Note 3 27" xfId="1102" xr:uid="{00000000-0005-0000-0000-00004E040000}"/>
    <cellStyle name="Note 3 27 2" xfId="1103" xr:uid="{00000000-0005-0000-0000-00004F040000}"/>
    <cellStyle name="Note 3 27_1st MFT Prelim" xfId="1104" xr:uid="{00000000-0005-0000-0000-000050040000}"/>
    <cellStyle name="Note 3 28" xfId="1105" xr:uid="{00000000-0005-0000-0000-000051040000}"/>
    <cellStyle name="Note 3 28 2" xfId="1106" xr:uid="{00000000-0005-0000-0000-000052040000}"/>
    <cellStyle name="Note 3 28_1st MFT Prelim" xfId="1107" xr:uid="{00000000-0005-0000-0000-000053040000}"/>
    <cellStyle name="Note 3 29" xfId="1108" xr:uid="{00000000-0005-0000-0000-000054040000}"/>
    <cellStyle name="Note 3 29 2" xfId="1109" xr:uid="{00000000-0005-0000-0000-000055040000}"/>
    <cellStyle name="Note 3 29_1st MFT Prelim" xfId="1110" xr:uid="{00000000-0005-0000-0000-000056040000}"/>
    <cellStyle name="Note 3 3" xfId="1111" xr:uid="{00000000-0005-0000-0000-000057040000}"/>
    <cellStyle name="Note 3 3 2" xfId="1112" xr:uid="{00000000-0005-0000-0000-000058040000}"/>
    <cellStyle name="Note 3 3 2 2" xfId="1113" xr:uid="{00000000-0005-0000-0000-000059040000}"/>
    <cellStyle name="Note 3 3 2_1st MFT Prelim" xfId="1114" xr:uid="{00000000-0005-0000-0000-00005A040000}"/>
    <cellStyle name="Note 3 3 3" xfId="1115" xr:uid="{00000000-0005-0000-0000-00005B040000}"/>
    <cellStyle name="Note 3 3 3 2" xfId="1116" xr:uid="{00000000-0005-0000-0000-00005C040000}"/>
    <cellStyle name="Note 3 3 3_1st MFT Prelim" xfId="1117" xr:uid="{00000000-0005-0000-0000-00005D040000}"/>
    <cellStyle name="Note 3 3 4" xfId="1118" xr:uid="{00000000-0005-0000-0000-00005E040000}"/>
    <cellStyle name="Note 3 3 4 2" xfId="1119" xr:uid="{00000000-0005-0000-0000-00005F040000}"/>
    <cellStyle name="Note 3 3 4_1st MFT Prelim" xfId="1120" xr:uid="{00000000-0005-0000-0000-000060040000}"/>
    <cellStyle name="Note 3 3 5" xfId="1121" xr:uid="{00000000-0005-0000-0000-000061040000}"/>
    <cellStyle name="Note 3 3 5 2" xfId="1122" xr:uid="{00000000-0005-0000-0000-000062040000}"/>
    <cellStyle name="Note 3 3 5_1st MFT Prelim" xfId="1123" xr:uid="{00000000-0005-0000-0000-000063040000}"/>
    <cellStyle name="Note 3 3 6" xfId="1124" xr:uid="{00000000-0005-0000-0000-000064040000}"/>
    <cellStyle name="Note 3 3 6 2" xfId="1125" xr:uid="{00000000-0005-0000-0000-000065040000}"/>
    <cellStyle name="Note 3 3 6_1st MFT Prelim" xfId="1126" xr:uid="{00000000-0005-0000-0000-000066040000}"/>
    <cellStyle name="Note 3 3 7" xfId="1127" xr:uid="{00000000-0005-0000-0000-000067040000}"/>
    <cellStyle name="Note 3 3 7 2" xfId="1128" xr:uid="{00000000-0005-0000-0000-000068040000}"/>
    <cellStyle name="Note 3 3 7_1st MFT Prelim" xfId="1129" xr:uid="{00000000-0005-0000-0000-000069040000}"/>
    <cellStyle name="Note 3 3 8" xfId="1130" xr:uid="{00000000-0005-0000-0000-00006A040000}"/>
    <cellStyle name="Note 3 3 8 2" xfId="1131" xr:uid="{00000000-0005-0000-0000-00006B040000}"/>
    <cellStyle name="Note 3 3 8_1st MFT Prelim" xfId="1132" xr:uid="{00000000-0005-0000-0000-00006C040000}"/>
    <cellStyle name="Note 3 3 9" xfId="1133" xr:uid="{00000000-0005-0000-0000-00006D040000}"/>
    <cellStyle name="Note 3 3_1st &amp; 2nd MFT Prelim" xfId="1134" xr:uid="{00000000-0005-0000-0000-00006E040000}"/>
    <cellStyle name="Note 3 30" xfId="1135" xr:uid="{00000000-0005-0000-0000-00006F040000}"/>
    <cellStyle name="Note 3 30 2" xfId="1136" xr:uid="{00000000-0005-0000-0000-000070040000}"/>
    <cellStyle name="Note 3 30_1st MFT Prelim" xfId="1137" xr:uid="{00000000-0005-0000-0000-000071040000}"/>
    <cellStyle name="Note 3 31" xfId="1138" xr:uid="{00000000-0005-0000-0000-000072040000}"/>
    <cellStyle name="Note 3 31 2" xfId="1139" xr:uid="{00000000-0005-0000-0000-000073040000}"/>
    <cellStyle name="Note 3 31_1st MFT Prelim" xfId="1140" xr:uid="{00000000-0005-0000-0000-000074040000}"/>
    <cellStyle name="Note 3 32" xfId="1141" xr:uid="{00000000-0005-0000-0000-000075040000}"/>
    <cellStyle name="Note 3 32 2" xfId="1142" xr:uid="{00000000-0005-0000-0000-000076040000}"/>
    <cellStyle name="Note 3 32_1st MFT Prelim" xfId="1143" xr:uid="{00000000-0005-0000-0000-000077040000}"/>
    <cellStyle name="Note 3 33" xfId="1144" xr:uid="{00000000-0005-0000-0000-000078040000}"/>
    <cellStyle name="Note 3 4" xfId="1145" xr:uid="{00000000-0005-0000-0000-000079040000}"/>
    <cellStyle name="Note 3 4 2" xfId="1146" xr:uid="{00000000-0005-0000-0000-00007A040000}"/>
    <cellStyle name="Note 3 4 2 2" xfId="1147" xr:uid="{00000000-0005-0000-0000-00007B040000}"/>
    <cellStyle name="Note 3 4 2_1st MFT Prelim" xfId="1148" xr:uid="{00000000-0005-0000-0000-00007C040000}"/>
    <cellStyle name="Note 3 4 3" xfId="1149" xr:uid="{00000000-0005-0000-0000-00007D040000}"/>
    <cellStyle name="Note 3 4 3 2" xfId="1150" xr:uid="{00000000-0005-0000-0000-00007E040000}"/>
    <cellStyle name="Note 3 4 3_1st MFT Prelim" xfId="1151" xr:uid="{00000000-0005-0000-0000-00007F040000}"/>
    <cellStyle name="Note 3 4 4" xfId="1152" xr:uid="{00000000-0005-0000-0000-000080040000}"/>
    <cellStyle name="Note 3 4 4 2" xfId="1153" xr:uid="{00000000-0005-0000-0000-000081040000}"/>
    <cellStyle name="Note 3 4 4_1st MFT Prelim" xfId="1154" xr:uid="{00000000-0005-0000-0000-000082040000}"/>
    <cellStyle name="Note 3 4 5" xfId="1155" xr:uid="{00000000-0005-0000-0000-000083040000}"/>
    <cellStyle name="Note 3 4 5 2" xfId="1156" xr:uid="{00000000-0005-0000-0000-000084040000}"/>
    <cellStyle name="Note 3 4 5_1st MFT Prelim" xfId="1157" xr:uid="{00000000-0005-0000-0000-000085040000}"/>
    <cellStyle name="Note 3 4 6" xfId="1158" xr:uid="{00000000-0005-0000-0000-000086040000}"/>
    <cellStyle name="Note 3 4 6 2" xfId="1159" xr:uid="{00000000-0005-0000-0000-000087040000}"/>
    <cellStyle name="Note 3 4 6_1st MFT Prelim" xfId="1160" xr:uid="{00000000-0005-0000-0000-000088040000}"/>
    <cellStyle name="Note 3 4 7" xfId="1161" xr:uid="{00000000-0005-0000-0000-000089040000}"/>
    <cellStyle name="Note 3 4 7 2" xfId="1162" xr:uid="{00000000-0005-0000-0000-00008A040000}"/>
    <cellStyle name="Note 3 4 7_1st MFT Prelim" xfId="1163" xr:uid="{00000000-0005-0000-0000-00008B040000}"/>
    <cellStyle name="Note 3 4 8" xfId="1164" xr:uid="{00000000-0005-0000-0000-00008C040000}"/>
    <cellStyle name="Note 3 4 8 2" xfId="1165" xr:uid="{00000000-0005-0000-0000-00008D040000}"/>
    <cellStyle name="Note 3 4 8_1st MFT Prelim" xfId="1166" xr:uid="{00000000-0005-0000-0000-00008E040000}"/>
    <cellStyle name="Note 3 4 9" xfId="1167" xr:uid="{00000000-0005-0000-0000-00008F040000}"/>
    <cellStyle name="Note 3 4_1st &amp; 2nd MFT Prelim" xfId="1168" xr:uid="{00000000-0005-0000-0000-000090040000}"/>
    <cellStyle name="Note 3 5" xfId="1169" xr:uid="{00000000-0005-0000-0000-000091040000}"/>
    <cellStyle name="Note 3 5 2" xfId="1170" xr:uid="{00000000-0005-0000-0000-000092040000}"/>
    <cellStyle name="Note 3 5_1st MFT Prelim" xfId="1171" xr:uid="{00000000-0005-0000-0000-000093040000}"/>
    <cellStyle name="Note 3 6" xfId="1172" xr:uid="{00000000-0005-0000-0000-000094040000}"/>
    <cellStyle name="Note 3 6 2" xfId="1173" xr:uid="{00000000-0005-0000-0000-000095040000}"/>
    <cellStyle name="Note 3 6_1st MFT Prelim" xfId="1174" xr:uid="{00000000-0005-0000-0000-000096040000}"/>
    <cellStyle name="Note 3 7" xfId="1175" xr:uid="{00000000-0005-0000-0000-000097040000}"/>
    <cellStyle name="Note 3 7 2" xfId="1176" xr:uid="{00000000-0005-0000-0000-000098040000}"/>
    <cellStyle name="Note 3 7_1st MFT Prelim" xfId="1177" xr:uid="{00000000-0005-0000-0000-000099040000}"/>
    <cellStyle name="Note 3 8" xfId="1178" xr:uid="{00000000-0005-0000-0000-00009A040000}"/>
    <cellStyle name="Note 3 8 2" xfId="1179" xr:uid="{00000000-0005-0000-0000-00009B040000}"/>
    <cellStyle name="Note 3 8_1st MFT Prelim" xfId="1180" xr:uid="{00000000-0005-0000-0000-00009C040000}"/>
    <cellStyle name="Note 3 9" xfId="1181" xr:uid="{00000000-0005-0000-0000-00009D040000}"/>
    <cellStyle name="Note 3 9 2" xfId="1182" xr:uid="{00000000-0005-0000-0000-00009E040000}"/>
    <cellStyle name="Note 3 9_1st MFT Prelim" xfId="1183" xr:uid="{00000000-0005-0000-0000-00009F040000}"/>
    <cellStyle name="Note 3_1st &amp; 2nd MFT Prelim" xfId="1184" xr:uid="{00000000-0005-0000-0000-0000A0040000}"/>
    <cellStyle name="Note 4" xfId="1185" xr:uid="{00000000-0005-0000-0000-0000A1040000}"/>
    <cellStyle name="Note 4 10" xfId="1186" xr:uid="{00000000-0005-0000-0000-0000A2040000}"/>
    <cellStyle name="Note 4 10 2" xfId="1187" xr:uid="{00000000-0005-0000-0000-0000A3040000}"/>
    <cellStyle name="Note 4 10_1st MFT Prelim" xfId="1188" xr:uid="{00000000-0005-0000-0000-0000A4040000}"/>
    <cellStyle name="Note 4 11" xfId="1189" xr:uid="{00000000-0005-0000-0000-0000A5040000}"/>
    <cellStyle name="Note 4 11 2" xfId="1190" xr:uid="{00000000-0005-0000-0000-0000A6040000}"/>
    <cellStyle name="Note 4 11_1st MFT Prelim" xfId="1191" xr:uid="{00000000-0005-0000-0000-0000A7040000}"/>
    <cellStyle name="Note 4 12" xfId="1192" xr:uid="{00000000-0005-0000-0000-0000A8040000}"/>
    <cellStyle name="Note 4 12 2" xfId="1193" xr:uid="{00000000-0005-0000-0000-0000A9040000}"/>
    <cellStyle name="Note 4 12_1st MFT Prelim" xfId="1194" xr:uid="{00000000-0005-0000-0000-0000AA040000}"/>
    <cellStyle name="Note 4 13" xfId="1195" xr:uid="{00000000-0005-0000-0000-0000AB040000}"/>
    <cellStyle name="Note 4 13 2" xfId="1196" xr:uid="{00000000-0005-0000-0000-0000AC040000}"/>
    <cellStyle name="Note 4 13_1st MFT Prelim" xfId="1197" xr:uid="{00000000-0005-0000-0000-0000AD040000}"/>
    <cellStyle name="Note 4 14" xfId="1198" xr:uid="{00000000-0005-0000-0000-0000AE040000}"/>
    <cellStyle name="Note 4 14 2" xfId="1199" xr:uid="{00000000-0005-0000-0000-0000AF040000}"/>
    <cellStyle name="Note 4 14_1st MFT Prelim" xfId="1200" xr:uid="{00000000-0005-0000-0000-0000B0040000}"/>
    <cellStyle name="Note 4 15" xfId="1201" xr:uid="{00000000-0005-0000-0000-0000B1040000}"/>
    <cellStyle name="Note 4 15 2" xfId="1202" xr:uid="{00000000-0005-0000-0000-0000B2040000}"/>
    <cellStyle name="Note 4 15_1st MFT Prelim" xfId="1203" xr:uid="{00000000-0005-0000-0000-0000B3040000}"/>
    <cellStyle name="Note 4 16" xfId="1204" xr:uid="{00000000-0005-0000-0000-0000B4040000}"/>
    <cellStyle name="Note 4 16 2" xfId="1205" xr:uid="{00000000-0005-0000-0000-0000B5040000}"/>
    <cellStyle name="Note 4 16_1st MFT Prelim" xfId="1206" xr:uid="{00000000-0005-0000-0000-0000B6040000}"/>
    <cellStyle name="Note 4 17" xfId="1207" xr:uid="{00000000-0005-0000-0000-0000B7040000}"/>
    <cellStyle name="Note 4 17 2" xfId="1208" xr:uid="{00000000-0005-0000-0000-0000B8040000}"/>
    <cellStyle name="Note 4 17_1st MFT Prelim" xfId="1209" xr:uid="{00000000-0005-0000-0000-0000B9040000}"/>
    <cellStyle name="Note 4 18" xfId="1210" xr:uid="{00000000-0005-0000-0000-0000BA040000}"/>
    <cellStyle name="Note 4 18 2" xfId="1211" xr:uid="{00000000-0005-0000-0000-0000BB040000}"/>
    <cellStyle name="Note 4 18_1st MFT Prelim" xfId="1212" xr:uid="{00000000-0005-0000-0000-0000BC040000}"/>
    <cellStyle name="Note 4 19" xfId="1213" xr:uid="{00000000-0005-0000-0000-0000BD040000}"/>
    <cellStyle name="Note 4 19 2" xfId="1214" xr:uid="{00000000-0005-0000-0000-0000BE040000}"/>
    <cellStyle name="Note 4 19_1st MFT Prelim" xfId="1215" xr:uid="{00000000-0005-0000-0000-0000BF040000}"/>
    <cellStyle name="Note 4 2" xfId="1216" xr:uid="{00000000-0005-0000-0000-0000C0040000}"/>
    <cellStyle name="Note 4 2 2" xfId="1217" xr:uid="{00000000-0005-0000-0000-0000C1040000}"/>
    <cellStyle name="Note 4 2 2 2" xfId="1218" xr:uid="{00000000-0005-0000-0000-0000C2040000}"/>
    <cellStyle name="Note 4 2 2_1st MFT Prelim" xfId="1219" xr:uid="{00000000-0005-0000-0000-0000C3040000}"/>
    <cellStyle name="Note 4 2 3" xfId="1220" xr:uid="{00000000-0005-0000-0000-0000C4040000}"/>
    <cellStyle name="Note 4 2 3 2" xfId="1221" xr:uid="{00000000-0005-0000-0000-0000C5040000}"/>
    <cellStyle name="Note 4 2 3_1st MFT Prelim" xfId="1222" xr:uid="{00000000-0005-0000-0000-0000C6040000}"/>
    <cellStyle name="Note 4 2 4" xfId="1223" xr:uid="{00000000-0005-0000-0000-0000C7040000}"/>
    <cellStyle name="Note 4 2 4 2" xfId="1224" xr:uid="{00000000-0005-0000-0000-0000C8040000}"/>
    <cellStyle name="Note 4 2 4_1st MFT Prelim" xfId="1225" xr:uid="{00000000-0005-0000-0000-0000C9040000}"/>
    <cellStyle name="Note 4 2 5" xfId="1226" xr:uid="{00000000-0005-0000-0000-0000CA040000}"/>
    <cellStyle name="Note 4 2 5 2" xfId="1227" xr:uid="{00000000-0005-0000-0000-0000CB040000}"/>
    <cellStyle name="Note 4 2 5_1st MFT Prelim" xfId="1228" xr:uid="{00000000-0005-0000-0000-0000CC040000}"/>
    <cellStyle name="Note 4 2 6" xfId="1229" xr:uid="{00000000-0005-0000-0000-0000CD040000}"/>
    <cellStyle name="Note 4 2 6 2" xfId="1230" xr:uid="{00000000-0005-0000-0000-0000CE040000}"/>
    <cellStyle name="Note 4 2 6_1st MFT Prelim" xfId="1231" xr:uid="{00000000-0005-0000-0000-0000CF040000}"/>
    <cellStyle name="Note 4 2 7" xfId="1232" xr:uid="{00000000-0005-0000-0000-0000D0040000}"/>
    <cellStyle name="Note 4 2 7 2" xfId="1233" xr:uid="{00000000-0005-0000-0000-0000D1040000}"/>
    <cellStyle name="Note 4 2 7_1st MFT Prelim" xfId="1234" xr:uid="{00000000-0005-0000-0000-0000D2040000}"/>
    <cellStyle name="Note 4 2 8" xfId="1235" xr:uid="{00000000-0005-0000-0000-0000D3040000}"/>
    <cellStyle name="Note 4 2 8 2" xfId="1236" xr:uid="{00000000-0005-0000-0000-0000D4040000}"/>
    <cellStyle name="Note 4 2 8_1st MFT Prelim" xfId="1237" xr:uid="{00000000-0005-0000-0000-0000D5040000}"/>
    <cellStyle name="Note 4 2 9" xfId="1238" xr:uid="{00000000-0005-0000-0000-0000D6040000}"/>
    <cellStyle name="Note 4 2_1st &amp; 2nd MFT Prelim" xfId="1239" xr:uid="{00000000-0005-0000-0000-0000D7040000}"/>
    <cellStyle name="Note 4 20" xfId="1240" xr:uid="{00000000-0005-0000-0000-0000D8040000}"/>
    <cellStyle name="Note 4 20 2" xfId="1241" xr:uid="{00000000-0005-0000-0000-0000D9040000}"/>
    <cellStyle name="Note 4 20_1st MFT Prelim" xfId="1242" xr:uid="{00000000-0005-0000-0000-0000DA040000}"/>
    <cellStyle name="Note 4 21" xfId="1243" xr:uid="{00000000-0005-0000-0000-0000DB040000}"/>
    <cellStyle name="Note 4 21 2" xfId="1244" xr:uid="{00000000-0005-0000-0000-0000DC040000}"/>
    <cellStyle name="Note 4 21_1st MFT Prelim" xfId="1245" xr:uid="{00000000-0005-0000-0000-0000DD040000}"/>
    <cellStyle name="Note 4 22" xfId="1246" xr:uid="{00000000-0005-0000-0000-0000DE040000}"/>
    <cellStyle name="Note 4 22 2" xfId="1247" xr:uid="{00000000-0005-0000-0000-0000DF040000}"/>
    <cellStyle name="Note 4 22_1st MFT Prelim" xfId="1248" xr:uid="{00000000-0005-0000-0000-0000E0040000}"/>
    <cellStyle name="Note 4 23" xfId="1249" xr:uid="{00000000-0005-0000-0000-0000E1040000}"/>
    <cellStyle name="Note 4 23 2" xfId="1250" xr:uid="{00000000-0005-0000-0000-0000E2040000}"/>
    <cellStyle name="Note 4 23_1st MFT Prelim" xfId="1251" xr:uid="{00000000-0005-0000-0000-0000E3040000}"/>
    <cellStyle name="Note 4 24" xfId="1252" xr:uid="{00000000-0005-0000-0000-0000E4040000}"/>
    <cellStyle name="Note 4 24 2" xfId="1253" xr:uid="{00000000-0005-0000-0000-0000E5040000}"/>
    <cellStyle name="Note 4 24_1st MFT Prelim" xfId="1254" xr:uid="{00000000-0005-0000-0000-0000E6040000}"/>
    <cellStyle name="Note 4 25" xfId="1255" xr:uid="{00000000-0005-0000-0000-0000E7040000}"/>
    <cellStyle name="Note 4 25 2" xfId="1256" xr:uid="{00000000-0005-0000-0000-0000E8040000}"/>
    <cellStyle name="Note 4 25_1st MFT Prelim" xfId="1257" xr:uid="{00000000-0005-0000-0000-0000E9040000}"/>
    <cellStyle name="Note 4 26" xfId="1258" xr:uid="{00000000-0005-0000-0000-0000EA040000}"/>
    <cellStyle name="Note 4 26 2" xfId="1259" xr:uid="{00000000-0005-0000-0000-0000EB040000}"/>
    <cellStyle name="Note 4 26_1st MFT Prelim" xfId="1260" xr:uid="{00000000-0005-0000-0000-0000EC040000}"/>
    <cellStyle name="Note 4 27" xfId="1261" xr:uid="{00000000-0005-0000-0000-0000ED040000}"/>
    <cellStyle name="Note 4 27 2" xfId="1262" xr:uid="{00000000-0005-0000-0000-0000EE040000}"/>
    <cellStyle name="Note 4 27_1st MFT Prelim" xfId="1263" xr:uid="{00000000-0005-0000-0000-0000EF040000}"/>
    <cellStyle name="Note 4 28" xfId="1264" xr:uid="{00000000-0005-0000-0000-0000F0040000}"/>
    <cellStyle name="Note 4 28 2" xfId="1265" xr:uid="{00000000-0005-0000-0000-0000F1040000}"/>
    <cellStyle name="Note 4 28_1st MFT Prelim" xfId="1266" xr:uid="{00000000-0005-0000-0000-0000F2040000}"/>
    <cellStyle name="Note 4 29" xfId="1267" xr:uid="{00000000-0005-0000-0000-0000F3040000}"/>
    <cellStyle name="Note 4 29 2" xfId="1268" xr:uid="{00000000-0005-0000-0000-0000F4040000}"/>
    <cellStyle name="Note 4 29_1st MFT Prelim" xfId="1269" xr:uid="{00000000-0005-0000-0000-0000F5040000}"/>
    <cellStyle name="Note 4 3" xfId="1270" xr:uid="{00000000-0005-0000-0000-0000F6040000}"/>
    <cellStyle name="Note 4 3 2" xfId="1271" xr:uid="{00000000-0005-0000-0000-0000F7040000}"/>
    <cellStyle name="Note 4 3 2 2" xfId="1272" xr:uid="{00000000-0005-0000-0000-0000F8040000}"/>
    <cellStyle name="Note 4 3 2_1st MFT Prelim" xfId="1273" xr:uid="{00000000-0005-0000-0000-0000F9040000}"/>
    <cellStyle name="Note 4 3 3" xfId="1274" xr:uid="{00000000-0005-0000-0000-0000FA040000}"/>
    <cellStyle name="Note 4 3 3 2" xfId="1275" xr:uid="{00000000-0005-0000-0000-0000FB040000}"/>
    <cellStyle name="Note 4 3 3_1st MFT Prelim" xfId="1276" xr:uid="{00000000-0005-0000-0000-0000FC040000}"/>
    <cellStyle name="Note 4 3 4" xfId="1277" xr:uid="{00000000-0005-0000-0000-0000FD040000}"/>
    <cellStyle name="Note 4 3 4 2" xfId="1278" xr:uid="{00000000-0005-0000-0000-0000FE040000}"/>
    <cellStyle name="Note 4 3 4_1st MFT Prelim" xfId="1279" xr:uid="{00000000-0005-0000-0000-0000FF040000}"/>
    <cellStyle name="Note 4 3 5" xfId="1280" xr:uid="{00000000-0005-0000-0000-000000050000}"/>
    <cellStyle name="Note 4 3 5 2" xfId="1281" xr:uid="{00000000-0005-0000-0000-000001050000}"/>
    <cellStyle name="Note 4 3 5_1st MFT Prelim" xfId="1282" xr:uid="{00000000-0005-0000-0000-000002050000}"/>
    <cellStyle name="Note 4 3 6" xfId="1283" xr:uid="{00000000-0005-0000-0000-000003050000}"/>
    <cellStyle name="Note 4 3 6 2" xfId="1284" xr:uid="{00000000-0005-0000-0000-000004050000}"/>
    <cellStyle name="Note 4 3 6_1st MFT Prelim" xfId="1285" xr:uid="{00000000-0005-0000-0000-000005050000}"/>
    <cellStyle name="Note 4 3 7" xfId="1286" xr:uid="{00000000-0005-0000-0000-000006050000}"/>
    <cellStyle name="Note 4 3 7 2" xfId="1287" xr:uid="{00000000-0005-0000-0000-000007050000}"/>
    <cellStyle name="Note 4 3 7_1st MFT Prelim" xfId="1288" xr:uid="{00000000-0005-0000-0000-000008050000}"/>
    <cellStyle name="Note 4 3 8" xfId="1289" xr:uid="{00000000-0005-0000-0000-000009050000}"/>
    <cellStyle name="Note 4 3 8 2" xfId="1290" xr:uid="{00000000-0005-0000-0000-00000A050000}"/>
    <cellStyle name="Note 4 3 8_1st MFT Prelim" xfId="1291" xr:uid="{00000000-0005-0000-0000-00000B050000}"/>
    <cellStyle name="Note 4 3 9" xfId="1292" xr:uid="{00000000-0005-0000-0000-00000C050000}"/>
    <cellStyle name="Note 4 3_1st &amp; 2nd MFT Prelim" xfId="1293" xr:uid="{00000000-0005-0000-0000-00000D050000}"/>
    <cellStyle name="Note 4 30" xfId="1294" xr:uid="{00000000-0005-0000-0000-00000E050000}"/>
    <cellStyle name="Note 4 30 2" xfId="1295" xr:uid="{00000000-0005-0000-0000-00000F050000}"/>
    <cellStyle name="Note 4 30_1st MFT Prelim" xfId="1296" xr:uid="{00000000-0005-0000-0000-000010050000}"/>
    <cellStyle name="Note 4 31" xfId="1297" xr:uid="{00000000-0005-0000-0000-000011050000}"/>
    <cellStyle name="Note 4 31 2" xfId="1298" xr:uid="{00000000-0005-0000-0000-000012050000}"/>
    <cellStyle name="Note 4 31_1st MFT Prelim" xfId="1299" xr:uid="{00000000-0005-0000-0000-000013050000}"/>
    <cellStyle name="Note 4 32" xfId="1300" xr:uid="{00000000-0005-0000-0000-000014050000}"/>
    <cellStyle name="Note 4 32 2" xfId="1301" xr:uid="{00000000-0005-0000-0000-000015050000}"/>
    <cellStyle name="Note 4 32_1st MFT Prelim" xfId="1302" xr:uid="{00000000-0005-0000-0000-000016050000}"/>
    <cellStyle name="Note 4 33" xfId="1303" xr:uid="{00000000-0005-0000-0000-000017050000}"/>
    <cellStyle name="Note 4 4" xfId="1304" xr:uid="{00000000-0005-0000-0000-000018050000}"/>
    <cellStyle name="Note 4 4 2" xfId="1305" xr:uid="{00000000-0005-0000-0000-000019050000}"/>
    <cellStyle name="Note 4 4 2 2" xfId="1306" xr:uid="{00000000-0005-0000-0000-00001A050000}"/>
    <cellStyle name="Note 4 4 2_1st MFT Prelim" xfId="1307" xr:uid="{00000000-0005-0000-0000-00001B050000}"/>
    <cellStyle name="Note 4 4 3" xfId="1308" xr:uid="{00000000-0005-0000-0000-00001C050000}"/>
    <cellStyle name="Note 4 4 3 2" xfId="1309" xr:uid="{00000000-0005-0000-0000-00001D050000}"/>
    <cellStyle name="Note 4 4 3_1st MFT Prelim" xfId="1310" xr:uid="{00000000-0005-0000-0000-00001E050000}"/>
    <cellStyle name="Note 4 4 4" xfId="1311" xr:uid="{00000000-0005-0000-0000-00001F050000}"/>
    <cellStyle name="Note 4 4 4 2" xfId="1312" xr:uid="{00000000-0005-0000-0000-000020050000}"/>
    <cellStyle name="Note 4 4 4_1st MFT Prelim" xfId="1313" xr:uid="{00000000-0005-0000-0000-000021050000}"/>
    <cellStyle name="Note 4 4 5" xfId="1314" xr:uid="{00000000-0005-0000-0000-000022050000}"/>
    <cellStyle name="Note 4 4 5 2" xfId="1315" xr:uid="{00000000-0005-0000-0000-000023050000}"/>
    <cellStyle name="Note 4 4 5_1st MFT Prelim" xfId="1316" xr:uid="{00000000-0005-0000-0000-000024050000}"/>
    <cellStyle name="Note 4 4 6" xfId="1317" xr:uid="{00000000-0005-0000-0000-000025050000}"/>
    <cellStyle name="Note 4 4 6 2" xfId="1318" xr:uid="{00000000-0005-0000-0000-000026050000}"/>
    <cellStyle name="Note 4 4 6_1st MFT Prelim" xfId="1319" xr:uid="{00000000-0005-0000-0000-000027050000}"/>
    <cellStyle name="Note 4 4 7" xfId="1320" xr:uid="{00000000-0005-0000-0000-000028050000}"/>
    <cellStyle name="Note 4 4 7 2" xfId="1321" xr:uid="{00000000-0005-0000-0000-000029050000}"/>
    <cellStyle name="Note 4 4 7_1st MFT Prelim" xfId="1322" xr:uid="{00000000-0005-0000-0000-00002A050000}"/>
    <cellStyle name="Note 4 4 8" xfId="1323" xr:uid="{00000000-0005-0000-0000-00002B050000}"/>
    <cellStyle name="Note 4 4 8 2" xfId="1324" xr:uid="{00000000-0005-0000-0000-00002C050000}"/>
    <cellStyle name="Note 4 4 8_1st MFT Prelim" xfId="1325" xr:uid="{00000000-0005-0000-0000-00002D050000}"/>
    <cellStyle name="Note 4 4 9" xfId="1326" xr:uid="{00000000-0005-0000-0000-00002E050000}"/>
    <cellStyle name="Note 4 4_1st &amp; 2nd MFT Prelim" xfId="1327" xr:uid="{00000000-0005-0000-0000-00002F050000}"/>
    <cellStyle name="Note 4 5" xfId="1328" xr:uid="{00000000-0005-0000-0000-000030050000}"/>
    <cellStyle name="Note 4 5 2" xfId="1329" xr:uid="{00000000-0005-0000-0000-000031050000}"/>
    <cellStyle name="Note 4 5_1st MFT Prelim" xfId="1330" xr:uid="{00000000-0005-0000-0000-000032050000}"/>
    <cellStyle name="Note 4 6" xfId="1331" xr:uid="{00000000-0005-0000-0000-000033050000}"/>
    <cellStyle name="Note 4 6 2" xfId="1332" xr:uid="{00000000-0005-0000-0000-000034050000}"/>
    <cellStyle name="Note 4 6_1st MFT Prelim" xfId="1333" xr:uid="{00000000-0005-0000-0000-000035050000}"/>
    <cellStyle name="Note 4 7" xfId="1334" xr:uid="{00000000-0005-0000-0000-000036050000}"/>
    <cellStyle name="Note 4 7 2" xfId="1335" xr:uid="{00000000-0005-0000-0000-000037050000}"/>
    <cellStyle name="Note 4 7_1st MFT Prelim" xfId="1336" xr:uid="{00000000-0005-0000-0000-000038050000}"/>
    <cellStyle name="Note 4 8" xfId="1337" xr:uid="{00000000-0005-0000-0000-000039050000}"/>
    <cellStyle name="Note 4 8 2" xfId="1338" xr:uid="{00000000-0005-0000-0000-00003A050000}"/>
    <cellStyle name="Note 4 8_1st MFT Prelim" xfId="1339" xr:uid="{00000000-0005-0000-0000-00003B050000}"/>
    <cellStyle name="Note 4 9" xfId="1340" xr:uid="{00000000-0005-0000-0000-00003C050000}"/>
    <cellStyle name="Note 4 9 2" xfId="1341" xr:uid="{00000000-0005-0000-0000-00003D050000}"/>
    <cellStyle name="Note 4 9_1st MFT Prelim" xfId="1342" xr:uid="{00000000-0005-0000-0000-00003E050000}"/>
    <cellStyle name="Note 4_1st &amp; 2nd MFT Prelim" xfId="1343" xr:uid="{00000000-0005-0000-0000-00003F050000}"/>
    <cellStyle name="Note 5" xfId="1344" xr:uid="{00000000-0005-0000-0000-000040050000}"/>
    <cellStyle name="Note 5 10" xfId="1345" xr:uid="{00000000-0005-0000-0000-000041050000}"/>
    <cellStyle name="Note 5 10 2" xfId="1346" xr:uid="{00000000-0005-0000-0000-000042050000}"/>
    <cellStyle name="Note 5 10_1st MFT Prelim" xfId="1347" xr:uid="{00000000-0005-0000-0000-000043050000}"/>
    <cellStyle name="Note 5 11" xfId="1348" xr:uid="{00000000-0005-0000-0000-000044050000}"/>
    <cellStyle name="Note 5 11 2" xfId="1349" xr:uid="{00000000-0005-0000-0000-000045050000}"/>
    <cellStyle name="Note 5 11_1st MFT Prelim" xfId="1350" xr:uid="{00000000-0005-0000-0000-000046050000}"/>
    <cellStyle name="Note 5 12" xfId="1351" xr:uid="{00000000-0005-0000-0000-000047050000}"/>
    <cellStyle name="Note 5 12 2" xfId="1352" xr:uid="{00000000-0005-0000-0000-000048050000}"/>
    <cellStyle name="Note 5 12_1st MFT Prelim" xfId="1353" xr:uid="{00000000-0005-0000-0000-000049050000}"/>
    <cellStyle name="Note 5 13" xfId="1354" xr:uid="{00000000-0005-0000-0000-00004A050000}"/>
    <cellStyle name="Note 5 13 2" xfId="1355" xr:uid="{00000000-0005-0000-0000-00004B050000}"/>
    <cellStyle name="Note 5 13_1st MFT Prelim" xfId="1356" xr:uid="{00000000-0005-0000-0000-00004C050000}"/>
    <cellStyle name="Note 5 14" xfId="1357" xr:uid="{00000000-0005-0000-0000-00004D050000}"/>
    <cellStyle name="Note 5 14 2" xfId="1358" xr:uid="{00000000-0005-0000-0000-00004E050000}"/>
    <cellStyle name="Note 5 14_1st MFT Prelim" xfId="1359" xr:uid="{00000000-0005-0000-0000-00004F050000}"/>
    <cellStyle name="Note 5 15" xfId="1360" xr:uid="{00000000-0005-0000-0000-000050050000}"/>
    <cellStyle name="Note 5 15 2" xfId="1361" xr:uid="{00000000-0005-0000-0000-000051050000}"/>
    <cellStyle name="Note 5 15_1st MFT Prelim" xfId="1362" xr:uid="{00000000-0005-0000-0000-000052050000}"/>
    <cellStyle name="Note 5 16" xfId="1363" xr:uid="{00000000-0005-0000-0000-000053050000}"/>
    <cellStyle name="Note 5 16 2" xfId="1364" xr:uid="{00000000-0005-0000-0000-000054050000}"/>
    <cellStyle name="Note 5 16_1st MFT Prelim" xfId="1365" xr:uid="{00000000-0005-0000-0000-000055050000}"/>
    <cellStyle name="Note 5 17" xfId="1366" xr:uid="{00000000-0005-0000-0000-000056050000}"/>
    <cellStyle name="Note 5 17 2" xfId="1367" xr:uid="{00000000-0005-0000-0000-000057050000}"/>
    <cellStyle name="Note 5 17_1st MFT Prelim" xfId="1368" xr:uid="{00000000-0005-0000-0000-000058050000}"/>
    <cellStyle name="Note 5 18" xfId="1369" xr:uid="{00000000-0005-0000-0000-000059050000}"/>
    <cellStyle name="Note 5 18 2" xfId="1370" xr:uid="{00000000-0005-0000-0000-00005A050000}"/>
    <cellStyle name="Note 5 18_1st MFT Prelim" xfId="1371" xr:uid="{00000000-0005-0000-0000-00005B050000}"/>
    <cellStyle name="Note 5 19" xfId="1372" xr:uid="{00000000-0005-0000-0000-00005C050000}"/>
    <cellStyle name="Note 5 19 2" xfId="1373" xr:uid="{00000000-0005-0000-0000-00005D050000}"/>
    <cellStyle name="Note 5 19_1st MFT Prelim" xfId="1374" xr:uid="{00000000-0005-0000-0000-00005E050000}"/>
    <cellStyle name="Note 5 2" xfId="1375" xr:uid="{00000000-0005-0000-0000-00005F050000}"/>
    <cellStyle name="Note 5 2 2" xfId="1376" xr:uid="{00000000-0005-0000-0000-000060050000}"/>
    <cellStyle name="Note 5 2 2 2" xfId="1377" xr:uid="{00000000-0005-0000-0000-000061050000}"/>
    <cellStyle name="Note 5 2 2_1st MFT Prelim" xfId="1378" xr:uid="{00000000-0005-0000-0000-000062050000}"/>
    <cellStyle name="Note 5 2 3" xfId="1379" xr:uid="{00000000-0005-0000-0000-000063050000}"/>
    <cellStyle name="Note 5 2 3 2" xfId="1380" xr:uid="{00000000-0005-0000-0000-000064050000}"/>
    <cellStyle name="Note 5 2 3_1st MFT Prelim" xfId="1381" xr:uid="{00000000-0005-0000-0000-000065050000}"/>
    <cellStyle name="Note 5 2 4" xfId="1382" xr:uid="{00000000-0005-0000-0000-000066050000}"/>
    <cellStyle name="Note 5 2 4 2" xfId="1383" xr:uid="{00000000-0005-0000-0000-000067050000}"/>
    <cellStyle name="Note 5 2 4_1st MFT Prelim" xfId="1384" xr:uid="{00000000-0005-0000-0000-000068050000}"/>
    <cellStyle name="Note 5 2 5" xfId="1385" xr:uid="{00000000-0005-0000-0000-000069050000}"/>
    <cellStyle name="Note 5 2 5 2" xfId="1386" xr:uid="{00000000-0005-0000-0000-00006A050000}"/>
    <cellStyle name="Note 5 2 5_1st MFT Prelim" xfId="1387" xr:uid="{00000000-0005-0000-0000-00006B050000}"/>
    <cellStyle name="Note 5 2 6" xfId="1388" xr:uid="{00000000-0005-0000-0000-00006C050000}"/>
    <cellStyle name="Note 5 2 6 2" xfId="1389" xr:uid="{00000000-0005-0000-0000-00006D050000}"/>
    <cellStyle name="Note 5 2 6_1st MFT Prelim" xfId="1390" xr:uid="{00000000-0005-0000-0000-00006E050000}"/>
    <cellStyle name="Note 5 2 7" xfId="1391" xr:uid="{00000000-0005-0000-0000-00006F050000}"/>
    <cellStyle name="Note 5 2 7 2" xfId="1392" xr:uid="{00000000-0005-0000-0000-000070050000}"/>
    <cellStyle name="Note 5 2 7_1st MFT Prelim" xfId="1393" xr:uid="{00000000-0005-0000-0000-000071050000}"/>
    <cellStyle name="Note 5 2 8" xfId="1394" xr:uid="{00000000-0005-0000-0000-000072050000}"/>
    <cellStyle name="Note 5 2 8 2" xfId="1395" xr:uid="{00000000-0005-0000-0000-000073050000}"/>
    <cellStyle name="Note 5 2 8_1st MFT Prelim" xfId="1396" xr:uid="{00000000-0005-0000-0000-000074050000}"/>
    <cellStyle name="Note 5 2 9" xfId="1397" xr:uid="{00000000-0005-0000-0000-000075050000}"/>
    <cellStyle name="Note 5 2_1st &amp; 2nd MFT Prelim" xfId="1398" xr:uid="{00000000-0005-0000-0000-000076050000}"/>
    <cellStyle name="Note 5 20" xfId="1399" xr:uid="{00000000-0005-0000-0000-000077050000}"/>
    <cellStyle name="Note 5 20 2" xfId="1400" xr:uid="{00000000-0005-0000-0000-000078050000}"/>
    <cellStyle name="Note 5 20_1st MFT Prelim" xfId="1401" xr:uid="{00000000-0005-0000-0000-000079050000}"/>
    <cellStyle name="Note 5 21" xfId="1402" xr:uid="{00000000-0005-0000-0000-00007A050000}"/>
    <cellStyle name="Note 5 21 2" xfId="1403" xr:uid="{00000000-0005-0000-0000-00007B050000}"/>
    <cellStyle name="Note 5 21_1st MFT Prelim" xfId="1404" xr:uid="{00000000-0005-0000-0000-00007C050000}"/>
    <cellStyle name="Note 5 22" xfId="1405" xr:uid="{00000000-0005-0000-0000-00007D050000}"/>
    <cellStyle name="Note 5 22 2" xfId="1406" xr:uid="{00000000-0005-0000-0000-00007E050000}"/>
    <cellStyle name="Note 5 22_1st MFT Prelim" xfId="1407" xr:uid="{00000000-0005-0000-0000-00007F050000}"/>
    <cellStyle name="Note 5 23" xfId="1408" xr:uid="{00000000-0005-0000-0000-000080050000}"/>
    <cellStyle name="Note 5 23 2" xfId="1409" xr:uid="{00000000-0005-0000-0000-000081050000}"/>
    <cellStyle name="Note 5 23_1st MFT Prelim" xfId="1410" xr:uid="{00000000-0005-0000-0000-000082050000}"/>
    <cellStyle name="Note 5 24" xfId="1411" xr:uid="{00000000-0005-0000-0000-000083050000}"/>
    <cellStyle name="Note 5 24 2" xfId="1412" xr:uid="{00000000-0005-0000-0000-000084050000}"/>
    <cellStyle name="Note 5 24_1st MFT Prelim" xfId="1413" xr:uid="{00000000-0005-0000-0000-000085050000}"/>
    <cellStyle name="Note 5 25" xfId="1414" xr:uid="{00000000-0005-0000-0000-000086050000}"/>
    <cellStyle name="Note 5 25 2" xfId="1415" xr:uid="{00000000-0005-0000-0000-000087050000}"/>
    <cellStyle name="Note 5 25_1st MFT Prelim" xfId="1416" xr:uid="{00000000-0005-0000-0000-000088050000}"/>
    <cellStyle name="Note 5 26" xfId="1417" xr:uid="{00000000-0005-0000-0000-000089050000}"/>
    <cellStyle name="Note 5 26 2" xfId="1418" xr:uid="{00000000-0005-0000-0000-00008A050000}"/>
    <cellStyle name="Note 5 26_1st MFT Prelim" xfId="1419" xr:uid="{00000000-0005-0000-0000-00008B050000}"/>
    <cellStyle name="Note 5 27" xfId="1420" xr:uid="{00000000-0005-0000-0000-00008C050000}"/>
    <cellStyle name="Note 5 27 2" xfId="1421" xr:uid="{00000000-0005-0000-0000-00008D050000}"/>
    <cellStyle name="Note 5 27_1st MFT Prelim" xfId="1422" xr:uid="{00000000-0005-0000-0000-00008E050000}"/>
    <cellStyle name="Note 5 28" xfId="1423" xr:uid="{00000000-0005-0000-0000-00008F050000}"/>
    <cellStyle name="Note 5 28 2" xfId="1424" xr:uid="{00000000-0005-0000-0000-000090050000}"/>
    <cellStyle name="Note 5 28_1st MFT Prelim" xfId="1425" xr:uid="{00000000-0005-0000-0000-000091050000}"/>
    <cellStyle name="Note 5 29" xfId="1426" xr:uid="{00000000-0005-0000-0000-000092050000}"/>
    <cellStyle name="Note 5 29 2" xfId="1427" xr:uid="{00000000-0005-0000-0000-000093050000}"/>
    <cellStyle name="Note 5 29_1st MFT Prelim" xfId="1428" xr:uid="{00000000-0005-0000-0000-000094050000}"/>
    <cellStyle name="Note 5 3" xfId="1429" xr:uid="{00000000-0005-0000-0000-000095050000}"/>
    <cellStyle name="Note 5 3 2" xfId="1430" xr:uid="{00000000-0005-0000-0000-000096050000}"/>
    <cellStyle name="Note 5 3 2 2" xfId="1431" xr:uid="{00000000-0005-0000-0000-000097050000}"/>
    <cellStyle name="Note 5 3 2_1st MFT Prelim" xfId="1432" xr:uid="{00000000-0005-0000-0000-000098050000}"/>
    <cellStyle name="Note 5 3 3" xfId="1433" xr:uid="{00000000-0005-0000-0000-000099050000}"/>
    <cellStyle name="Note 5 3 3 2" xfId="1434" xr:uid="{00000000-0005-0000-0000-00009A050000}"/>
    <cellStyle name="Note 5 3 3_1st MFT Prelim" xfId="1435" xr:uid="{00000000-0005-0000-0000-00009B050000}"/>
    <cellStyle name="Note 5 3 4" xfId="1436" xr:uid="{00000000-0005-0000-0000-00009C050000}"/>
    <cellStyle name="Note 5 3 4 2" xfId="1437" xr:uid="{00000000-0005-0000-0000-00009D050000}"/>
    <cellStyle name="Note 5 3 4_1st MFT Prelim" xfId="1438" xr:uid="{00000000-0005-0000-0000-00009E050000}"/>
    <cellStyle name="Note 5 3 5" xfId="1439" xr:uid="{00000000-0005-0000-0000-00009F050000}"/>
    <cellStyle name="Note 5 3 5 2" xfId="1440" xr:uid="{00000000-0005-0000-0000-0000A0050000}"/>
    <cellStyle name="Note 5 3 5_1st MFT Prelim" xfId="1441" xr:uid="{00000000-0005-0000-0000-0000A1050000}"/>
    <cellStyle name="Note 5 3 6" xfId="1442" xr:uid="{00000000-0005-0000-0000-0000A2050000}"/>
    <cellStyle name="Note 5 3 6 2" xfId="1443" xr:uid="{00000000-0005-0000-0000-0000A3050000}"/>
    <cellStyle name="Note 5 3 6_1st MFT Prelim" xfId="1444" xr:uid="{00000000-0005-0000-0000-0000A4050000}"/>
    <cellStyle name="Note 5 3 7" xfId="1445" xr:uid="{00000000-0005-0000-0000-0000A5050000}"/>
    <cellStyle name="Note 5 3 7 2" xfId="1446" xr:uid="{00000000-0005-0000-0000-0000A6050000}"/>
    <cellStyle name="Note 5 3 7_1st MFT Prelim" xfId="1447" xr:uid="{00000000-0005-0000-0000-0000A7050000}"/>
    <cellStyle name="Note 5 3 8" xfId="1448" xr:uid="{00000000-0005-0000-0000-0000A8050000}"/>
    <cellStyle name="Note 5 3 8 2" xfId="1449" xr:uid="{00000000-0005-0000-0000-0000A9050000}"/>
    <cellStyle name="Note 5 3 8_1st MFT Prelim" xfId="1450" xr:uid="{00000000-0005-0000-0000-0000AA050000}"/>
    <cellStyle name="Note 5 3 9" xfId="1451" xr:uid="{00000000-0005-0000-0000-0000AB050000}"/>
    <cellStyle name="Note 5 3_1st &amp; 2nd MFT Prelim" xfId="1452" xr:uid="{00000000-0005-0000-0000-0000AC050000}"/>
    <cellStyle name="Note 5 30" xfId="1453" xr:uid="{00000000-0005-0000-0000-0000AD050000}"/>
    <cellStyle name="Note 5 30 2" xfId="1454" xr:uid="{00000000-0005-0000-0000-0000AE050000}"/>
    <cellStyle name="Note 5 30_1st MFT Prelim" xfId="1455" xr:uid="{00000000-0005-0000-0000-0000AF050000}"/>
    <cellStyle name="Note 5 31" xfId="1456" xr:uid="{00000000-0005-0000-0000-0000B0050000}"/>
    <cellStyle name="Note 5 31 2" xfId="1457" xr:uid="{00000000-0005-0000-0000-0000B1050000}"/>
    <cellStyle name="Note 5 31_1st MFT Prelim" xfId="1458" xr:uid="{00000000-0005-0000-0000-0000B2050000}"/>
    <cellStyle name="Note 5 32" xfId="1459" xr:uid="{00000000-0005-0000-0000-0000B3050000}"/>
    <cellStyle name="Note 5 32 2" xfId="1460" xr:uid="{00000000-0005-0000-0000-0000B4050000}"/>
    <cellStyle name="Note 5 32_1st MFT Prelim" xfId="1461" xr:uid="{00000000-0005-0000-0000-0000B5050000}"/>
    <cellStyle name="Note 5 33" xfId="1462" xr:uid="{00000000-0005-0000-0000-0000B6050000}"/>
    <cellStyle name="Note 5 4" xfId="1463" xr:uid="{00000000-0005-0000-0000-0000B7050000}"/>
    <cellStyle name="Note 5 4 2" xfId="1464" xr:uid="{00000000-0005-0000-0000-0000B8050000}"/>
    <cellStyle name="Note 5 4 2 2" xfId="1465" xr:uid="{00000000-0005-0000-0000-0000B9050000}"/>
    <cellStyle name="Note 5 4 2_1st MFT Prelim" xfId="1466" xr:uid="{00000000-0005-0000-0000-0000BA050000}"/>
    <cellStyle name="Note 5 4 3" xfId="1467" xr:uid="{00000000-0005-0000-0000-0000BB050000}"/>
    <cellStyle name="Note 5 4 3 2" xfId="1468" xr:uid="{00000000-0005-0000-0000-0000BC050000}"/>
    <cellStyle name="Note 5 4 3_1st MFT Prelim" xfId="1469" xr:uid="{00000000-0005-0000-0000-0000BD050000}"/>
    <cellStyle name="Note 5 4 4" xfId="1470" xr:uid="{00000000-0005-0000-0000-0000BE050000}"/>
    <cellStyle name="Note 5 4 4 2" xfId="1471" xr:uid="{00000000-0005-0000-0000-0000BF050000}"/>
    <cellStyle name="Note 5 4 4_1st MFT Prelim" xfId="1472" xr:uid="{00000000-0005-0000-0000-0000C0050000}"/>
    <cellStyle name="Note 5 4 5" xfId="1473" xr:uid="{00000000-0005-0000-0000-0000C1050000}"/>
    <cellStyle name="Note 5 4 5 2" xfId="1474" xr:uid="{00000000-0005-0000-0000-0000C2050000}"/>
    <cellStyle name="Note 5 4 5_1st MFT Prelim" xfId="1475" xr:uid="{00000000-0005-0000-0000-0000C3050000}"/>
    <cellStyle name="Note 5 4 6" xfId="1476" xr:uid="{00000000-0005-0000-0000-0000C4050000}"/>
    <cellStyle name="Note 5 4 6 2" xfId="1477" xr:uid="{00000000-0005-0000-0000-0000C5050000}"/>
    <cellStyle name="Note 5 4 6_1st MFT Prelim" xfId="1478" xr:uid="{00000000-0005-0000-0000-0000C6050000}"/>
    <cellStyle name="Note 5 4 7" xfId="1479" xr:uid="{00000000-0005-0000-0000-0000C7050000}"/>
    <cellStyle name="Note 5 4 7 2" xfId="1480" xr:uid="{00000000-0005-0000-0000-0000C8050000}"/>
    <cellStyle name="Note 5 4 7_1st MFT Prelim" xfId="1481" xr:uid="{00000000-0005-0000-0000-0000C9050000}"/>
    <cellStyle name="Note 5 4 8" xfId="1482" xr:uid="{00000000-0005-0000-0000-0000CA050000}"/>
    <cellStyle name="Note 5 4 8 2" xfId="1483" xr:uid="{00000000-0005-0000-0000-0000CB050000}"/>
    <cellStyle name="Note 5 4 8_1st MFT Prelim" xfId="1484" xr:uid="{00000000-0005-0000-0000-0000CC050000}"/>
    <cellStyle name="Note 5 4 9" xfId="1485" xr:uid="{00000000-0005-0000-0000-0000CD050000}"/>
    <cellStyle name="Note 5 4_1st &amp; 2nd MFT Prelim" xfId="1486" xr:uid="{00000000-0005-0000-0000-0000CE050000}"/>
    <cellStyle name="Note 5 5" xfId="1487" xr:uid="{00000000-0005-0000-0000-0000CF050000}"/>
    <cellStyle name="Note 5 5 2" xfId="1488" xr:uid="{00000000-0005-0000-0000-0000D0050000}"/>
    <cellStyle name="Note 5 5_1st MFT Prelim" xfId="1489" xr:uid="{00000000-0005-0000-0000-0000D1050000}"/>
    <cellStyle name="Note 5 6" xfId="1490" xr:uid="{00000000-0005-0000-0000-0000D2050000}"/>
    <cellStyle name="Note 5 6 2" xfId="1491" xr:uid="{00000000-0005-0000-0000-0000D3050000}"/>
    <cellStyle name="Note 5 6_1st MFT Prelim" xfId="1492" xr:uid="{00000000-0005-0000-0000-0000D4050000}"/>
    <cellStyle name="Note 5 7" xfId="1493" xr:uid="{00000000-0005-0000-0000-0000D5050000}"/>
    <cellStyle name="Note 5 7 2" xfId="1494" xr:uid="{00000000-0005-0000-0000-0000D6050000}"/>
    <cellStyle name="Note 5 7_1st MFT Prelim" xfId="1495" xr:uid="{00000000-0005-0000-0000-0000D7050000}"/>
    <cellStyle name="Note 5 8" xfId="1496" xr:uid="{00000000-0005-0000-0000-0000D8050000}"/>
    <cellStyle name="Note 5 8 2" xfId="1497" xr:uid="{00000000-0005-0000-0000-0000D9050000}"/>
    <cellStyle name="Note 5 8_1st MFT Prelim" xfId="1498" xr:uid="{00000000-0005-0000-0000-0000DA050000}"/>
    <cellStyle name="Note 5 9" xfId="1499" xr:uid="{00000000-0005-0000-0000-0000DB050000}"/>
    <cellStyle name="Note 5 9 2" xfId="1500" xr:uid="{00000000-0005-0000-0000-0000DC050000}"/>
    <cellStyle name="Note 5 9_1st MFT Prelim" xfId="1501" xr:uid="{00000000-0005-0000-0000-0000DD050000}"/>
    <cellStyle name="Note 5_1st &amp; 2nd MFT Prelim" xfId="1502" xr:uid="{00000000-0005-0000-0000-0000DE050000}"/>
    <cellStyle name="Note 6" xfId="1503" xr:uid="{00000000-0005-0000-0000-0000DF050000}"/>
    <cellStyle name="Note 6 10" xfId="1504" xr:uid="{00000000-0005-0000-0000-0000E0050000}"/>
    <cellStyle name="Note 6 10 2" xfId="1505" xr:uid="{00000000-0005-0000-0000-0000E1050000}"/>
    <cellStyle name="Note 6 10_1st MFT Prelim" xfId="1506" xr:uid="{00000000-0005-0000-0000-0000E2050000}"/>
    <cellStyle name="Note 6 11" xfId="1507" xr:uid="{00000000-0005-0000-0000-0000E3050000}"/>
    <cellStyle name="Note 6 11 2" xfId="1508" xr:uid="{00000000-0005-0000-0000-0000E4050000}"/>
    <cellStyle name="Note 6 11_1st MFT Prelim" xfId="1509" xr:uid="{00000000-0005-0000-0000-0000E5050000}"/>
    <cellStyle name="Note 6 12" xfId="1510" xr:uid="{00000000-0005-0000-0000-0000E6050000}"/>
    <cellStyle name="Note 6 12 2" xfId="1511" xr:uid="{00000000-0005-0000-0000-0000E7050000}"/>
    <cellStyle name="Note 6 12_1st MFT Prelim" xfId="1512" xr:uid="{00000000-0005-0000-0000-0000E8050000}"/>
    <cellStyle name="Note 6 13" xfId="1513" xr:uid="{00000000-0005-0000-0000-0000E9050000}"/>
    <cellStyle name="Note 6 13 2" xfId="1514" xr:uid="{00000000-0005-0000-0000-0000EA050000}"/>
    <cellStyle name="Note 6 13_1st MFT Prelim" xfId="1515" xr:uid="{00000000-0005-0000-0000-0000EB050000}"/>
    <cellStyle name="Note 6 14" xfId="1516" xr:uid="{00000000-0005-0000-0000-0000EC050000}"/>
    <cellStyle name="Note 6 14 2" xfId="1517" xr:uid="{00000000-0005-0000-0000-0000ED050000}"/>
    <cellStyle name="Note 6 14_1st MFT Prelim" xfId="1518" xr:uid="{00000000-0005-0000-0000-0000EE050000}"/>
    <cellStyle name="Note 6 15" xfId="1519" xr:uid="{00000000-0005-0000-0000-0000EF050000}"/>
    <cellStyle name="Note 6 15 2" xfId="1520" xr:uid="{00000000-0005-0000-0000-0000F0050000}"/>
    <cellStyle name="Note 6 15_1st MFT Prelim" xfId="1521" xr:uid="{00000000-0005-0000-0000-0000F1050000}"/>
    <cellStyle name="Note 6 16" xfId="1522" xr:uid="{00000000-0005-0000-0000-0000F2050000}"/>
    <cellStyle name="Note 6 16 2" xfId="1523" xr:uid="{00000000-0005-0000-0000-0000F3050000}"/>
    <cellStyle name="Note 6 16_1st MFT Prelim" xfId="1524" xr:uid="{00000000-0005-0000-0000-0000F4050000}"/>
    <cellStyle name="Note 6 17" xfId="1525" xr:uid="{00000000-0005-0000-0000-0000F5050000}"/>
    <cellStyle name="Note 6 17 2" xfId="1526" xr:uid="{00000000-0005-0000-0000-0000F6050000}"/>
    <cellStyle name="Note 6 17_1st MFT Prelim" xfId="1527" xr:uid="{00000000-0005-0000-0000-0000F7050000}"/>
    <cellStyle name="Note 6 18" xfId="1528" xr:uid="{00000000-0005-0000-0000-0000F8050000}"/>
    <cellStyle name="Note 6 18 2" xfId="1529" xr:uid="{00000000-0005-0000-0000-0000F9050000}"/>
    <cellStyle name="Note 6 18_1st MFT Prelim" xfId="1530" xr:uid="{00000000-0005-0000-0000-0000FA050000}"/>
    <cellStyle name="Note 6 19" xfId="1531" xr:uid="{00000000-0005-0000-0000-0000FB050000}"/>
    <cellStyle name="Note 6 19 2" xfId="1532" xr:uid="{00000000-0005-0000-0000-0000FC050000}"/>
    <cellStyle name="Note 6 19_1st MFT Prelim" xfId="1533" xr:uid="{00000000-0005-0000-0000-0000FD050000}"/>
    <cellStyle name="Note 6 2" xfId="1534" xr:uid="{00000000-0005-0000-0000-0000FE050000}"/>
    <cellStyle name="Note 6 2 10" xfId="1535" xr:uid="{00000000-0005-0000-0000-0000FF050000}"/>
    <cellStyle name="Note 6 2 10 2" xfId="1536" xr:uid="{00000000-0005-0000-0000-000000060000}"/>
    <cellStyle name="Note 6 2 10_1st MFT Prelim" xfId="1537" xr:uid="{00000000-0005-0000-0000-000001060000}"/>
    <cellStyle name="Note 6 2 11" xfId="1538" xr:uid="{00000000-0005-0000-0000-000002060000}"/>
    <cellStyle name="Note 6 2 2" xfId="1539" xr:uid="{00000000-0005-0000-0000-000003060000}"/>
    <cellStyle name="Note 6 2 2 10" xfId="1540" xr:uid="{00000000-0005-0000-0000-000004060000}"/>
    <cellStyle name="Note 6 2 2 2" xfId="1541" xr:uid="{00000000-0005-0000-0000-000005060000}"/>
    <cellStyle name="Note 6 2 2 2 2" xfId="1542" xr:uid="{00000000-0005-0000-0000-000006060000}"/>
    <cellStyle name="Note 6 2 2 2_1st MFT Prelim" xfId="1543" xr:uid="{00000000-0005-0000-0000-000007060000}"/>
    <cellStyle name="Note 6 2 2 3" xfId="1544" xr:uid="{00000000-0005-0000-0000-000008060000}"/>
    <cellStyle name="Note 6 2 2 3 2" xfId="1545" xr:uid="{00000000-0005-0000-0000-000009060000}"/>
    <cellStyle name="Note 6 2 2 3_1st MFT Prelim" xfId="1546" xr:uid="{00000000-0005-0000-0000-00000A060000}"/>
    <cellStyle name="Note 6 2 2 4" xfId="1547" xr:uid="{00000000-0005-0000-0000-00000B060000}"/>
    <cellStyle name="Note 6 2 2 4 2" xfId="1548" xr:uid="{00000000-0005-0000-0000-00000C060000}"/>
    <cellStyle name="Note 6 2 2 4_1st MFT Prelim" xfId="1549" xr:uid="{00000000-0005-0000-0000-00000D060000}"/>
    <cellStyle name="Note 6 2 2 5" xfId="1550" xr:uid="{00000000-0005-0000-0000-00000E060000}"/>
    <cellStyle name="Note 6 2 2 5 2" xfId="1551" xr:uid="{00000000-0005-0000-0000-00000F060000}"/>
    <cellStyle name="Note 6 2 2 5_1st MFT Prelim" xfId="1552" xr:uid="{00000000-0005-0000-0000-000010060000}"/>
    <cellStyle name="Note 6 2 2 6" xfId="1553" xr:uid="{00000000-0005-0000-0000-000011060000}"/>
    <cellStyle name="Note 6 2 2 6 2" xfId="1554" xr:uid="{00000000-0005-0000-0000-000012060000}"/>
    <cellStyle name="Note 6 2 2 6_1st MFT Prelim" xfId="1555" xr:uid="{00000000-0005-0000-0000-000013060000}"/>
    <cellStyle name="Note 6 2 2 7" xfId="1556" xr:uid="{00000000-0005-0000-0000-000014060000}"/>
    <cellStyle name="Note 6 2 2 7 2" xfId="1557" xr:uid="{00000000-0005-0000-0000-000015060000}"/>
    <cellStyle name="Note 6 2 2 7_1st MFT Prelim" xfId="1558" xr:uid="{00000000-0005-0000-0000-000016060000}"/>
    <cellStyle name="Note 6 2 2 8" xfId="1559" xr:uid="{00000000-0005-0000-0000-000017060000}"/>
    <cellStyle name="Note 6 2 2 8 2" xfId="1560" xr:uid="{00000000-0005-0000-0000-000018060000}"/>
    <cellStyle name="Note 6 2 2 8_1st MFT Prelim" xfId="1561" xr:uid="{00000000-0005-0000-0000-000019060000}"/>
    <cellStyle name="Note 6 2 2 9" xfId="1562" xr:uid="{00000000-0005-0000-0000-00001A060000}"/>
    <cellStyle name="Note 6 2 2 9 2" xfId="1563" xr:uid="{00000000-0005-0000-0000-00001B060000}"/>
    <cellStyle name="Note 6 2 2 9_1st MFT Prelim" xfId="1564" xr:uid="{00000000-0005-0000-0000-00001C060000}"/>
    <cellStyle name="Note 6 2 2_1st &amp; 2nd MFT Prelim" xfId="1565" xr:uid="{00000000-0005-0000-0000-00001D060000}"/>
    <cellStyle name="Note 6 2 3" xfId="1566" xr:uid="{00000000-0005-0000-0000-00001E060000}"/>
    <cellStyle name="Note 6 2 3 2" xfId="1567" xr:uid="{00000000-0005-0000-0000-00001F060000}"/>
    <cellStyle name="Note 6 2 3_1st MFT Prelim" xfId="1568" xr:uid="{00000000-0005-0000-0000-000020060000}"/>
    <cellStyle name="Note 6 2 4" xfId="1569" xr:uid="{00000000-0005-0000-0000-000021060000}"/>
    <cellStyle name="Note 6 2 4 2" xfId="1570" xr:uid="{00000000-0005-0000-0000-000022060000}"/>
    <cellStyle name="Note 6 2 4_1st MFT Prelim" xfId="1571" xr:uid="{00000000-0005-0000-0000-000023060000}"/>
    <cellStyle name="Note 6 2 5" xfId="1572" xr:uid="{00000000-0005-0000-0000-000024060000}"/>
    <cellStyle name="Note 6 2 5 2" xfId="1573" xr:uid="{00000000-0005-0000-0000-000025060000}"/>
    <cellStyle name="Note 6 2 5_1st MFT Prelim" xfId="1574" xr:uid="{00000000-0005-0000-0000-000026060000}"/>
    <cellStyle name="Note 6 2 6" xfId="1575" xr:uid="{00000000-0005-0000-0000-000027060000}"/>
    <cellStyle name="Note 6 2 6 2" xfId="1576" xr:uid="{00000000-0005-0000-0000-000028060000}"/>
    <cellStyle name="Note 6 2 6_1st MFT Prelim" xfId="1577" xr:uid="{00000000-0005-0000-0000-000029060000}"/>
    <cellStyle name="Note 6 2 7" xfId="1578" xr:uid="{00000000-0005-0000-0000-00002A060000}"/>
    <cellStyle name="Note 6 2 7 2" xfId="1579" xr:uid="{00000000-0005-0000-0000-00002B060000}"/>
    <cellStyle name="Note 6 2 7_1st MFT Prelim" xfId="1580" xr:uid="{00000000-0005-0000-0000-00002C060000}"/>
    <cellStyle name="Note 6 2 8" xfId="1581" xr:uid="{00000000-0005-0000-0000-00002D060000}"/>
    <cellStyle name="Note 6 2 8 2" xfId="1582" xr:uid="{00000000-0005-0000-0000-00002E060000}"/>
    <cellStyle name="Note 6 2 8_1st MFT Prelim" xfId="1583" xr:uid="{00000000-0005-0000-0000-00002F060000}"/>
    <cellStyle name="Note 6 2 9" xfId="1584" xr:uid="{00000000-0005-0000-0000-000030060000}"/>
    <cellStyle name="Note 6 2 9 2" xfId="1585" xr:uid="{00000000-0005-0000-0000-000031060000}"/>
    <cellStyle name="Note 6 2 9_1st MFT Prelim" xfId="1586" xr:uid="{00000000-0005-0000-0000-000032060000}"/>
    <cellStyle name="Note 6 2_1st &amp; 2nd MFT Prelim" xfId="1587" xr:uid="{00000000-0005-0000-0000-000033060000}"/>
    <cellStyle name="Note 6 20" xfId="1588" xr:uid="{00000000-0005-0000-0000-000034060000}"/>
    <cellStyle name="Note 6 20 2" xfId="1589" xr:uid="{00000000-0005-0000-0000-000035060000}"/>
    <cellStyle name="Note 6 20_1st MFT Prelim" xfId="1590" xr:uid="{00000000-0005-0000-0000-000036060000}"/>
    <cellStyle name="Note 6 21" xfId="1591" xr:uid="{00000000-0005-0000-0000-000037060000}"/>
    <cellStyle name="Note 6 21 2" xfId="1592" xr:uid="{00000000-0005-0000-0000-000038060000}"/>
    <cellStyle name="Note 6 21_1st MFT Prelim" xfId="1593" xr:uid="{00000000-0005-0000-0000-000039060000}"/>
    <cellStyle name="Note 6 22" xfId="1594" xr:uid="{00000000-0005-0000-0000-00003A060000}"/>
    <cellStyle name="Note 6 22 2" xfId="1595" xr:uid="{00000000-0005-0000-0000-00003B060000}"/>
    <cellStyle name="Note 6 22_1st MFT Prelim" xfId="1596" xr:uid="{00000000-0005-0000-0000-00003C060000}"/>
    <cellStyle name="Note 6 23" xfId="1597" xr:uid="{00000000-0005-0000-0000-00003D060000}"/>
    <cellStyle name="Note 6 3" xfId="1598" xr:uid="{00000000-0005-0000-0000-00003E060000}"/>
    <cellStyle name="Note 6 3 2" xfId="1599" xr:uid="{00000000-0005-0000-0000-00003F060000}"/>
    <cellStyle name="Note 6 3_1st MFT Prelim" xfId="1600" xr:uid="{00000000-0005-0000-0000-000040060000}"/>
    <cellStyle name="Note 6 4" xfId="1601" xr:uid="{00000000-0005-0000-0000-000041060000}"/>
    <cellStyle name="Note 6 4 2" xfId="1602" xr:uid="{00000000-0005-0000-0000-000042060000}"/>
    <cellStyle name="Note 6 4 2 2" xfId="1603" xr:uid="{00000000-0005-0000-0000-000043060000}"/>
    <cellStyle name="Note 6 4 2_1st MFT Prelim" xfId="1604" xr:uid="{00000000-0005-0000-0000-000044060000}"/>
    <cellStyle name="Note 6 4 3" xfId="1605" xr:uid="{00000000-0005-0000-0000-000045060000}"/>
    <cellStyle name="Note 6 4 3 2" xfId="1606" xr:uid="{00000000-0005-0000-0000-000046060000}"/>
    <cellStyle name="Note 6 4 3_1st MFT Prelim" xfId="1607" xr:uid="{00000000-0005-0000-0000-000047060000}"/>
    <cellStyle name="Note 6 4 4" xfId="1608" xr:uid="{00000000-0005-0000-0000-000048060000}"/>
    <cellStyle name="Note 6 4 4 2" xfId="1609" xr:uid="{00000000-0005-0000-0000-000049060000}"/>
    <cellStyle name="Note 6 4 4_1st MFT Prelim" xfId="1610" xr:uid="{00000000-0005-0000-0000-00004A060000}"/>
    <cellStyle name="Note 6 4 5" xfId="1611" xr:uid="{00000000-0005-0000-0000-00004B060000}"/>
    <cellStyle name="Note 6 4 5 2" xfId="1612" xr:uid="{00000000-0005-0000-0000-00004C060000}"/>
    <cellStyle name="Note 6 4 5_1st MFT Prelim" xfId="1613" xr:uid="{00000000-0005-0000-0000-00004D060000}"/>
    <cellStyle name="Note 6 4 6" xfId="1614" xr:uid="{00000000-0005-0000-0000-00004E060000}"/>
    <cellStyle name="Note 6 4 6 2" xfId="1615" xr:uid="{00000000-0005-0000-0000-00004F060000}"/>
    <cellStyle name="Note 6 4 6_1st MFT Prelim" xfId="1616" xr:uid="{00000000-0005-0000-0000-000050060000}"/>
    <cellStyle name="Note 6 4 7" xfId="1617" xr:uid="{00000000-0005-0000-0000-000051060000}"/>
    <cellStyle name="Note 6 4 7 2" xfId="1618" xr:uid="{00000000-0005-0000-0000-000052060000}"/>
    <cellStyle name="Note 6 4 7_1st MFT Prelim" xfId="1619" xr:uid="{00000000-0005-0000-0000-000053060000}"/>
    <cellStyle name="Note 6 4 8" xfId="1620" xr:uid="{00000000-0005-0000-0000-000054060000}"/>
    <cellStyle name="Note 6 4 8 2" xfId="1621" xr:uid="{00000000-0005-0000-0000-000055060000}"/>
    <cellStyle name="Note 6 4 8_1st MFT Prelim" xfId="1622" xr:uid="{00000000-0005-0000-0000-000056060000}"/>
    <cellStyle name="Note 6 4 9" xfId="1623" xr:uid="{00000000-0005-0000-0000-000057060000}"/>
    <cellStyle name="Note 6 4_1st &amp; 2nd MFT Prelim" xfId="1624" xr:uid="{00000000-0005-0000-0000-000058060000}"/>
    <cellStyle name="Note 6 5" xfId="1625" xr:uid="{00000000-0005-0000-0000-000059060000}"/>
    <cellStyle name="Note 6 5 2" xfId="1626" xr:uid="{00000000-0005-0000-0000-00005A060000}"/>
    <cellStyle name="Note 6 5_1st MFT Prelim" xfId="1627" xr:uid="{00000000-0005-0000-0000-00005B060000}"/>
    <cellStyle name="Note 6 6" xfId="1628" xr:uid="{00000000-0005-0000-0000-00005C060000}"/>
    <cellStyle name="Note 6 6 2" xfId="1629" xr:uid="{00000000-0005-0000-0000-00005D060000}"/>
    <cellStyle name="Note 6 6_1st MFT Prelim" xfId="1630" xr:uid="{00000000-0005-0000-0000-00005E060000}"/>
    <cellStyle name="Note 6 7" xfId="1631" xr:uid="{00000000-0005-0000-0000-00005F060000}"/>
    <cellStyle name="Note 6 7 2" xfId="1632" xr:uid="{00000000-0005-0000-0000-000060060000}"/>
    <cellStyle name="Note 6 7_1st MFT Prelim" xfId="1633" xr:uid="{00000000-0005-0000-0000-000061060000}"/>
    <cellStyle name="Note 6 8" xfId="1634" xr:uid="{00000000-0005-0000-0000-000062060000}"/>
    <cellStyle name="Note 6 8 2" xfId="1635" xr:uid="{00000000-0005-0000-0000-000063060000}"/>
    <cellStyle name="Note 6 8_1st MFT Prelim" xfId="1636" xr:uid="{00000000-0005-0000-0000-000064060000}"/>
    <cellStyle name="Note 6 9" xfId="1637" xr:uid="{00000000-0005-0000-0000-000065060000}"/>
    <cellStyle name="Note 6 9 2" xfId="1638" xr:uid="{00000000-0005-0000-0000-000066060000}"/>
    <cellStyle name="Note 6 9_1st MFT Prelim" xfId="1639" xr:uid="{00000000-0005-0000-0000-000067060000}"/>
    <cellStyle name="Note 6_1st &amp; 2nd MFT Prelim" xfId="1640" xr:uid="{00000000-0005-0000-0000-000068060000}"/>
    <cellStyle name="Note 7" xfId="1641" xr:uid="{00000000-0005-0000-0000-000069060000}"/>
    <cellStyle name="Note 7 10" xfId="1642" xr:uid="{00000000-0005-0000-0000-00006A060000}"/>
    <cellStyle name="Note 7 10 2" xfId="1643" xr:uid="{00000000-0005-0000-0000-00006B060000}"/>
    <cellStyle name="Note 7 10_1st MFT Prelim" xfId="1644" xr:uid="{00000000-0005-0000-0000-00006C060000}"/>
    <cellStyle name="Note 7 11" xfId="1645" xr:uid="{00000000-0005-0000-0000-00006D060000}"/>
    <cellStyle name="Note 7 11 2" xfId="1646" xr:uid="{00000000-0005-0000-0000-00006E060000}"/>
    <cellStyle name="Note 7 11_1st MFT Prelim" xfId="1647" xr:uid="{00000000-0005-0000-0000-00006F060000}"/>
    <cellStyle name="Note 7 12" xfId="1648" xr:uid="{00000000-0005-0000-0000-000070060000}"/>
    <cellStyle name="Note 7 12 2" xfId="1649" xr:uid="{00000000-0005-0000-0000-000071060000}"/>
    <cellStyle name="Note 7 12_1st MFT Prelim" xfId="1650" xr:uid="{00000000-0005-0000-0000-000072060000}"/>
    <cellStyle name="Note 7 13" xfId="1651" xr:uid="{00000000-0005-0000-0000-000073060000}"/>
    <cellStyle name="Note 7 13 2" xfId="1652" xr:uid="{00000000-0005-0000-0000-000074060000}"/>
    <cellStyle name="Note 7 13_1st MFT Prelim" xfId="1653" xr:uid="{00000000-0005-0000-0000-000075060000}"/>
    <cellStyle name="Note 7 14" xfId="1654" xr:uid="{00000000-0005-0000-0000-000076060000}"/>
    <cellStyle name="Note 7 14 2" xfId="1655" xr:uid="{00000000-0005-0000-0000-000077060000}"/>
    <cellStyle name="Note 7 14_1st MFT Prelim" xfId="1656" xr:uid="{00000000-0005-0000-0000-000078060000}"/>
    <cellStyle name="Note 7 15" xfId="1657" xr:uid="{00000000-0005-0000-0000-000079060000}"/>
    <cellStyle name="Note 7 15 2" xfId="1658" xr:uid="{00000000-0005-0000-0000-00007A060000}"/>
    <cellStyle name="Note 7 15_1st MFT Prelim" xfId="1659" xr:uid="{00000000-0005-0000-0000-00007B060000}"/>
    <cellStyle name="Note 7 16" xfId="1660" xr:uid="{00000000-0005-0000-0000-00007C060000}"/>
    <cellStyle name="Note 7 2" xfId="1661" xr:uid="{00000000-0005-0000-0000-00007D060000}"/>
    <cellStyle name="Note 7 2 2" xfId="1662" xr:uid="{00000000-0005-0000-0000-00007E060000}"/>
    <cellStyle name="Note 7 2 2 2" xfId="1663" xr:uid="{00000000-0005-0000-0000-00007F060000}"/>
    <cellStyle name="Note 7 2 2_1st MFT Prelim" xfId="1664" xr:uid="{00000000-0005-0000-0000-000080060000}"/>
    <cellStyle name="Note 7 2 3" xfId="1665" xr:uid="{00000000-0005-0000-0000-000081060000}"/>
    <cellStyle name="Note 7 2 3 2" xfId="1666" xr:uid="{00000000-0005-0000-0000-000082060000}"/>
    <cellStyle name="Note 7 2 3_1st MFT Prelim" xfId="1667" xr:uid="{00000000-0005-0000-0000-000083060000}"/>
    <cellStyle name="Note 7 2 4" xfId="1668" xr:uid="{00000000-0005-0000-0000-000084060000}"/>
    <cellStyle name="Note 7 2 4 2" xfId="1669" xr:uid="{00000000-0005-0000-0000-000085060000}"/>
    <cellStyle name="Note 7 2 4_1st MFT Prelim" xfId="1670" xr:uid="{00000000-0005-0000-0000-000086060000}"/>
    <cellStyle name="Note 7 2 5" xfId="1671" xr:uid="{00000000-0005-0000-0000-000087060000}"/>
    <cellStyle name="Note 7 2 5 2" xfId="1672" xr:uid="{00000000-0005-0000-0000-000088060000}"/>
    <cellStyle name="Note 7 2 5_1st MFT Prelim" xfId="1673" xr:uid="{00000000-0005-0000-0000-000089060000}"/>
    <cellStyle name="Note 7 2 6" xfId="1674" xr:uid="{00000000-0005-0000-0000-00008A060000}"/>
    <cellStyle name="Note 7 2 6 2" xfId="1675" xr:uid="{00000000-0005-0000-0000-00008B060000}"/>
    <cellStyle name="Note 7 2 6_1st MFT Prelim" xfId="1676" xr:uid="{00000000-0005-0000-0000-00008C060000}"/>
    <cellStyle name="Note 7 2 7" xfId="1677" xr:uid="{00000000-0005-0000-0000-00008D060000}"/>
    <cellStyle name="Note 7 2 7 2" xfId="1678" xr:uid="{00000000-0005-0000-0000-00008E060000}"/>
    <cellStyle name="Note 7 2 7_1st MFT Prelim" xfId="1679" xr:uid="{00000000-0005-0000-0000-00008F060000}"/>
    <cellStyle name="Note 7 2 8" xfId="1680" xr:uid="{00000000-0005-0000-0000-000090060000}"/>
    <cellStyle name="Note 7 2 8 2" xfId="1681" xr:uid="{00000000-0005-0000-0000-000091060000}"/>
    <cellStyle name="Note 7 2 8_1st MFT Prelim" xfId="1682" xr:uid="{00000000-0005-0000-0000-000092060000}"/>
    <cellStyle name="Note 7 2 9" xfId="1683" xr:uid="{00000000-0005-0000-0000-000093060000}"/>
    <cellStyle name="Note 7 2_1st &amp; 2nd MFT Prelim" xfId="1684" xr:uid="{00000000-0005-0000-0000-000094060000}"/>
    <cellStyle name="Note 7 3" xfId="1685" xr:uid="{00000000-0005-0000-0000-000095060000}"/>
    <cellStyle name="Note 7 3 2" xfId="1686" xr:uid="{00000000-0005-0000-0000-000096060000}"/>
    <cellStyle name="Note 7 3_1st MFT Prelim" xfId="1687" xr:uid="{00000000-0005-0000-0000-000097060000}"/>
    <cellStyle name="Note 7 4" xfId="1688" xr:uid="{00000000-0005-0000-0000-000098060000}"/>
    <cellStyle name="Note 7 4 2" xfId="1689" xr:uid="{00000000-0005-0000-0000-000099060000}"/>
    <cellStyle name="Note 7 4_1st MFT Prelim" xfId="1690" xr:uid="{00000000-0005-0000-0000-00009A060000}"/>
    <cellStyle name="Note 7 5" xfId="1691" xr:uid="{00000000-0005-0000-0000-00009B060000}"/>
    <cellStyle name="Note 7 5 2" xfId="1692" xr:uid="{00000000-0005-0000-0000-00009C060000}"/>
    <cellStyle name="Note 7 5_1st MFT Prelim" xfId="1693" xr:uid="{00000000-0005-0000-0000-00009D060000}"/>
    <cellStyle name="Note 7 6" xfId="1694" xr:uid="{00000000-0005-0000-0000-00009E060000}"/>
    <cellStyle name="Note 7 6 2" xfId="1695" xr:uid="{00000000-0005-0000-0000-00009F060000}"/>
    <cellStyle name="Note 7 6_1st MFT Prelim" xfId="1696" xr:uid="{00000000-0005-0000-0000-0000A0060000}"/>
    <cellStyle name="Note 7 7" xfId="1697" xr:uid="{00000000-0005-0000-0000-0000A1060000}"/>
    <cellStyle name="Note 7 7 2" xfId="1698" xr:uid="{00000000-0005-0000-0000-0000A2060000}"/>
    <cellStyle name="Note 7 7_1st MFT Prelim" xfId="1699" xr:uid="{00000000-0005-0000-0000-0000A3060000}"/>
    <cellStyle name="Note 7 8" xfId="1700" xr:uid="{00000000-0005-0000-0000-0000A4060000}"/>
    <cellStyle name="Note 7 8 2" xfId="1701" xr:uid="{00000000-0005-0000-0000-0000A5060000}"/>
    <cellStyle name="Note 7 8_1st MFT Prelim" xfId="1702" xr:uid="{00000000-0005-0000-0000-0000A6060000}"/>
    <cellStyle name="Note 7 9" xfId="1703" xr:uid="{00000000-0005-0000-0000-0000A7060000}"/>
    <cellStyle name="Note 7 9 2" xfId="1704" xr:uid="{00000000-0005-0000-0000-0000A8060000}"/>
    <cellStyle name="Note 7 9_1st MFT Prelim" xfId="1705" xr:uid="{00000000-0005-0000-0000-0000A9060000}"/>
    <cellStyle name="Note 7_1st &amp; 2nd MFT Prelim" xfId="1706" xr:uid="{00000000-0005-0000-0000-0000AA060000}"/>
    <cellStyle name="Note 8" xfId="1707" xr:uid="{00000000-0005-0000-0000-0000AB060000}"/>
    <cellStyle name="Note 8 2" xfId="1708" xr:uid="{00000000-0005-0000-0000-0000AC060000}"/>
    <cellStyle name="Note 8_1st MFT Prelim" xfId="1709" xr:uid="{00000000-0005-0000-0000-0000AD060000}"/>
    <cellStyle name="Note 9" xfId="1710" xr:uid="{00000000-0005-0000-0000-0000AE060000}"/>
    <cellStyle name="Output" xfId="1711" builtinId="21" customBuiltin="1"/>
    <cellStyle name="Output 2" xfId="1712" xr:uid="{00000000-0005-0000-0000-0000B0060000}"/>
    <cellStyle name="Output 3" xfId="1713" xr:uid="{00000000-0005-0000-0000-0000B1060000}"/>
    <cellStyle name="Percent 2" xfId="1714" xr:uid="{00000000-0005-0000-0000-0000B2060000}"/>
    <cellStyle name="Percent 2 2" xfId="1715" xr:uid="{00000000-0005-0000-0000-0000B3060000}"/>
    <cellStyle name="Percent 3" xfId="1716" xr:uid="{00000000-0005-0000-0000-0000B4060000}"/>
    <cellStyle name="Percent 4" xfId="1717" xr:uid="{00000000-0005-0000-0000-0000B5060000}"/>
    <cellStyle name="Percent 4 2" xfId="1718" xr:uid="{00000000-0005-0000-0000-0000B6060000}"/>
    <cellStyle name="SAPBEXaggData" xfId="1719" xr:uid="{00000000-0005-0000-0000-0000B7060000}"/>
    <cellStyle name="SAPBEXaggData 2" xfId="1720" xr:uid="{00000000-0005-0000-0000-0000B8060000}"/>
    <cellStyle name="SAPBEXaggDataEmph" xfId="1721" xr:uid="{00000000-0005-0000-0000-0000B9060000}"/>
    <cellStyle name="SAPBEXaggDataEmph 2" xfId="1722" xr:uid="{00000000-0005-0000-0000-0000BA060000}"/>
    <cellStyle name="SAPBEXaggItem" xfId="1723" xr:uid="{00000000-0005-0000-0000-0000BB060000}"/>
    <cellStyle name="SAPBEXaggItem 2" xfId="1724" xr:uid="{00000000-0005-0000-0000-0000BC060000}"/>
    <cellStyle name="SAPBEXaggItem 3" xfId="1725" xr:uid="{00000000-0005-0000-0000-0000BD060000}"/>
    <cellStyle name="SAPBEXaggItem_ Refunds" xfId="1726" xr:uid="{00000000-0005-0000-0000-0000BE060000}"/>
    <cellStyle name="SAPBEXaggItemX" xfId="1727" xr:uid="{00000000-0005-0000-0000-0000BF060000}"/>
    <cellStyle name="SAPBEXaggItemX 2" xfId="1728" xr:uid="{00000000-0005-0000-0000-0000C0060000}"/>
    <cellStyle name="SAPBEXchaText" xfId="1729" xr:uid="{00000000-0005-0000-0000-0000C1060000}"/>
    <cellStyle name="SAPBEXchaText 2" xfId="1730" xr:uid="{00000000-0005-0000-0000-0000C2060000}"/>
    <cellStyle name="SAPBEXchaText 3" xfId="1731" xr:uid="{00000000-0005-0000-0000-0000C3060000}"/>
    <cellStyle name="SAPBEXchaText 4" xfId="1732" xr:uid="{00000000-0005-0000-0000-0000C4060000}"/>
    <cellStyle name="SAPBEXchaText 5" xfId="1733" xr:uid="{00000000-0005-0000-0000-0000C5060000}"/>
    <cellStyle name="SAPBEXchaText_ Refunds" xfId="1734" xr:uid="{00000000-0005-0000-0000-0000C6060000}"/>
    <cellStyle name="SAPBEXexcBad7" xfId="1735" xr:uid="{00000000-0005-0000-0000-0000C7060000}"/>
    <cellStyle name="SAPBEXexcBad7 2" xfId="1736" xr:uid="{00000000-0005-0000-0000-0000C8060000}"/>
    <cellStyle name="SAPBEXexcBad8" xfId="1737" xr:uid="{00000000-0005-0000-0000-0000C9060000}"/>
    <cellStyle name="SAPBEXexcBad8 2" xfId="1738" xr:uid="{00000000-0005-0000-0000-0000CA060000}"/>
    <cellStyle name="SAPBEXexcBad9" xfId="1739" xr:uid="{00000000-0005-0000-0000-0000CB060000}"/>
    <cellStyle name="SAPBEXexcBad9 2" xfId="1740" xr:uid="{00000000-0005-0000-0000-0000CC060000}"/>
    <cellStyle name="SAPBEXexcCritical4" xfId="1741" xr:uid="{00000000-0005-0000-0000-0000CD060000}"/>
    <cellStyle name="SAPBEXexcCritical4 2" xfId="1742" xr:uid="{00000000-0005-0000-0000-0000CE060000}"/>
    <cellStyle name="SAPBEXexcCritical5" xfId="1743" xr:uid="{00000000-0005-0000-0000-0000CF060000}"/>
    <cellStyle name="SAPBEXexcCritical5 2" xfId="1744" xr:uid="{00000000-0005-0000-0000-0000D0060000}"/>
    <cellStyle name="SAPBEXexcCritical6" xfId="1745" xr:uid="{00000000-0005-0000-0000-0000D1060000}"/>
    <cellStyle name="SAPBEXexcCritical6 2" xfId="1746" xr:uid="{00000000-0005-0000-0000-0000D2060000}"/>
    <cellStyle name="SAPBEXexcGood1" xfId="1747" xr:uid="{00000000-0005-0000-0000-0000D3060000}"/>
    <cellStyle name="SAPBEXexcGood1 2" xfId="1748" xr:uid="{00000000-0005-0000-0000-0000D4060000}"/>
    <cellStyle name="SAPBEXexcGood2" xfId="1749" xr:uid="{00000000-0005-0000-0000-0000D5060000}"/>
    <cellStyle name="SAPBEXexcGood2 2" xfId="1750" xr:uid="{00000000-0005-0000-0000-0000D6060000}"/>
    <cellStyle name="SAPBEXexcGood3" xfId="1751" xr:uid="{00000000-0005-0000-0000-0000D7060000}"/>
    <cellStyle name="SAPBEXexcGood3 2" xfId="1752" xr:uid="{00000000-0005-0000-0000-0000D8060000}"/>
    <cellStyle name="SAPBEXfilterDrill" xfId="1753" xr:uid="{00000000-0005-0000-0000-0000D9060000}"/>
    <cellStyle name="SAPBEXfilterDrill 2" xfId="1754" xr:uid="{00000000-0005-0000-0000-0000DA060000}"/>
    <cellStyle name="SAPBEXfilterItem" xfId="1755" xr:uid="{00000000-0005-0000-0000-0000DB060000}"/>
    <cellStyle name="SAPBEXfilterItem 2" xfId="1756" xr:uid="{00000000-0005-0000-0000-0000DC060000}"/>
    <cellStyle name="SAPBEXfilterText" xfId="1757" xr:uid="{00000000-0005-0000-0000-0000DD060000}"/>
    <cellStyle name="SAPBEXfilterText 2" xfId="1758" xr:uid="{00000000-0005-0000-0000-0000DE060000}"/>
    <cellStyle name="SAPBEXfilterText 2 2" xfId="1759" xr:uid="{00000000-0005-0000-0000-0000DF060000}"/>
    <cellStyle name="SAPBEXfilterText 3" xfId="1760" xr:uid="{00000000-0005-0000-0000-0000E0060000}"/>
    <cellStyle name="SAPBEXfilterText 3 2" xfId="1761" xr:uid="{00000000-0005-0000-0000-0000E1060000}"/>
    <cellStyle name="SAPBEXfilterText_2nd MFT Prelim" xfId="1762" xr:uid="{00000000-0005-0000-0000-0000E2060000}"/>
    <cellStyle name="SAPBEXformats" xfId="1763" xr:uid="{00000000-0005-0000-0000-0000E3060000}"/>
    <cellStyle name="SAPBEXformats 2" xfId="1764" xr:uid="{00000000-0005-0000-0000-0000E4060000}"/>
    <cellStyle name="SAPBEXformats 3" xfId="1765" xr:uid="{00000000-0005-0000-0000-0000E5060000}"/>
    <cellStyle name="SAPBEXformats 4" xfId="1766" xr:uid="{00000000-0005-0000-0000-0000E6060000}"/>
    <cellStyle name="SAPBEXheaderItem" xfId="1767" xr:uid="{00000000-0005-0000-0000-0000E7060000}"/>
    <cellStyle name="SAPBEXheaderItem 2" xfId="1768" xr:uid="{00000000-0005-0000-0000-0000E8060000}"/>
    <cellStyle name="SAPBEXheaderItem 3" xfId="1769" xr:uid="{00000000-0005-0000-0000-0000E9060000}"/>
    <cellStyle name="SAPBEXheaderItem 4" xfId="1770" xr:uid="{00000000-0005-0000-0000-0000EA060000}"/>
    <cellStyle name="SAPBEXheaderItem 5" xfId="1771" xr:uid="{00000000-0005-0000-0000-0000EB060000}"/>
    <cellStyle name="SAPBEXheaderItem_1st MFT Prelim" xfId="1772" xr:uid="{00000000-0005-0000-0000-0000EC060000}"/>
    <cellStyle name="SAPBEXheaderText" xfId="1773" xr:uid="{00000000-0005-0000-0000-0000ED060000}"/>
    <cellStyle name="SAPBEXheaderText 2" xfId="1774" xr:uid="{00000000-0005-0000-0000-0000EE060000}"/>
    <cellStyle name="SAPBEXheaderText 3" xfId="1775" xr:uid="{00000000-0005-0000-0000-0000EF060000}"/>
    <cellStyle name="SAPBEXheaderText 4" xfId="1776" xr:uid="{00000000-0005-0000-0000-0000F0060000}"/>
    <cellStyle name="SAPBEXheaderText 5" xfId="1777" xr:uid="{00000000-0005-0000-0000-0000F1060000}"/>
    <cellStyle name="SAPBEXheaderText_1st MFT Prelim" xfId="1778" xr:uid="{00000000-0005-0000-0000-0000F2060000}"/>
    <cellStyle name="SAPBEXHLevel0" xfId="1779" xr:uid="{00000000-0005-0000-0000-0000F3060000}"/>
    <cellStyle name="SAPBEXHLevel0 2" xfId="1780" xr:uid="{00000000-0005-0000-0000-0000F4060000}"/>
    <cellStyle name="SAPBEXHLevel0 3" xfId="1781" xr:uid="{00000000-0005-0000-0000-0000F5060000}"/>
    <cellStyle name="SAPBEXHLevel0 3 2" xfId="1782" xr:uid="{00000000-0005-0000-0000-0000F6060000}"/>
    <cellStyle name="SAPBEXHLevel0 4" xfId="1783" xr:uid="{00000000-0005-0000-0000-0000F7060000}"/>
    <cellStyle name="SAPBEXHLevel0 5" xfId="1784" xr:uid="{00000000-0005-0000-0000-0000F8060000}"/>
    <cellStyle name="SAPBEXHLevel0_ Refunds" xfId="1785" xr:uid="{00000000-0005-0000-0000-0000F9060000}"/>
    <cellStyle name="SAPBEXHLevel0X" xfId="1786" xr:uid="{00000000-0005-0000-0000-0000FA060000}"/>
    <cellStyle name="SAPBEXHLevel0X 2" xfId="1787" xr:uid="{00000000-0005-0000-0000-0000FB060000}"/>
    <cellStyle name="SAPBEXHLevel0X 3" xfId="1788" xr:uid="{00000000-0005-0000-0000-0000FC060000}"/>
    <cellStyle name="SAPBEXHLevel0X 3 2" xfId="1789" xr:uid="{00000000-0005-0000-0000-0000FD060000}"/>
    <cellStyle name="SAPBEXHLevel0X 4" xfId="1790" xr:uid="{00000000-0005-0000-0000-0000FE060000}"/>
    <cellStyle name="SAPBEXHLevel0X 5" xfId="1791" xr:uid="{00000000-0005-0000-0000-0000FF060000}"/>
    <cellStyle name="SAPBEXHLevel0X_ Refunds" xfId="1792" xr:uid="{00000000-0005-0000-0000-000000070000}"/>
    <cellStyle name="SAPBEXHLevel1" xfId="1793" xr:uid="{00000000-0005-0000-0000-000001070000}"/>
    <cellStyle name="SAPBEXHLevel1 2" xfId="1794" xr:uid="{00000000-0005-0000-0000-000002070000}"/>
    <cellStyle name="SAPBEXHLevel1 3" xfId="1795" xr:uid="{00000000-0005-0000-0000-000003070000}"/>
    <cellStyle name="SAPBEXHLevel1 3 2" xfId="1796" xr:uid="{00000000-0005-0000-0000-000004070000}"/>
    <cellStyle name="SAPBEXHLevel1 4" xfId="1797" xr:uid="{00000000-0005-0000-0000-000005070000}"/>
    <cellStyle name="SAPBEXHLevel1 5" xfId="1798" xr:uid="{00000000-0005-0000-0000-000006070000}"/>
    <cellStyle name="SAPBEXHLevel1_ Refunds" xfId="1799" xr:uid="{00000000-0005-0000-0000-000007070000}"/>
    <cellStyle name="SAPBEXHLevel1X" xfId="1800" xr:uid="{00000000-0005-0000-0000-000008070000}"/>
    <cellStyle name="SAPBEXHLevel1X 2" xfId="1801" xr:uid="{00000000-0005-0000-0000-000009070000}"/>
    <cellStyle name="SAPBEXHLevel1X 3" xfId="1802" xr:uid="{00000000-0005-0000-0000-00000A070000}"/>
    <cellStyle name="SAPBEXHLevel1X 3 2" xfId="1803" xr:uid="{00000000-0005-0000-0000-00000B070000}"/>
    <cellStyle name="SAPBEXHLevel1X 4" xfId="1804" xr:uid="{00000000-0005-0000-0000-00000C070000}"/>
    <cellStyle name="SAPBEXHLevel1X 5" xfId="1805" xr:uid="{00000000-0005-0000-0000-00000D070000}"/>
    <cellStyle name="SAPBEXHLevel1X_ Refunds" xfId="1806" xr:uid="{00000000-0005-0000-0000-00000E070000}"/>
    <cellStyle name="SAPBEXHLevel2" xfId="1807" xr:uid="{00000000-0005-0000-0000-00000F070000}"/>
    <cellStyle name="SAPBEXHLevel2 2" xfId="1808" xr:uid="{00000000-0005-0000-0000-000010070000}"/>
    <cellStyle name="SAPBEXHLevel2 3" xfId="1809" xr:uid="{00000000-0005-0000-0000-000011070000}"/>
    <cellStyle name="SAPBEXHLevel2 3 2" xfId="1810" xr:uid="{00000000-0005-0000-0000-000012070000}"/>
    <cellStyle name="SAPBEXHLevel2 4" xfId="1811" xr:uid="{00000000-0005-0000-0000-000013070000}"/>
    <cellStyle name="SAPBEXHLevel2 5" xfId="1812" xr:uid="{00000000-0005-0000-0000-000014070000}"/>
    <cellStyle name="SAPBEXHLevel2_ Refunds" xfId="1813" xr:uid="{00000000-0005-0000-0000-000015070000}"/>
    <cellStyle name="SAPBEXHLevel2X" xfId="1814" xr:uid="{00000000-0005-0000-0000-000016070000}"/>
    <cellStyle name="SAPBEXHLevel2X 2" xfId="1815" xr:uid="{00000000-0005-0000-0000-000017070000}"/>
    <cellStyle name="SAPBEXHLevel2X 3" xfId="1816" xr:uid="{00000000-0005-0000-0000-000018070000}"/>
    <cellStyle name="SAPBEXHLevel2X 3 2" xfId="1817" xr:uid="{00000000-0005-0000-0000-000019070000}"/>
    <cellStyle name="SAPBEXHLevel2X 4" xfId="1818" xr:uid="{00000000-0005-0000-0000-00001A070000}"/>
    <cellStyle name="SAPBEXHLevel2X 5" xfId="1819" xr:uid="{00000000-0005-0000-0000-00001B070000}"/>
    <cellStyle name="SAPBEXHLevel2X_ Refunds" xfId="1820" xr:uid="{00000000-0005-0000-0000-00001C070000}"/>
    <cellStyle name="SAPBEXHLevel3" xfId="1821" xr:uid="{00000000-0005-0000-0000-00001D070000}"/>
    <cellStyle name="SAPBEXHLevel3 2" xfId="1822" xr:uid="{00000000-0005-0000-0000-00001E070000}"/>
    <cellStyle name="SAPBEXHLevel3 3" xfId="1823" xr:uid="{00000000-0005-0000-0000-00001F070000}"/>
    <cellStyle name="SAPBEXHLevel3 3 2" xfId="1824" xr:uid="{00000000-0005-0000-0000-000020070000}"/>
    <cellStyle name="SAPBEXHLevel3 4" xfId="1825" xr:uid="{00000000-0005-0000-0000-000021070000}"/>
    <cellStyle name="SAPBEXHLevel3 5" xfId="1826" xr:uid="{00000000-0005-0000-0000-000022070000}"/>
    <cellStyle name="SAPBEXHLevel3_ Refunds" xfId="1827" xr:uid="{00000000-0005-0000-0000-000023070000}"/>
    <cellStyle name="SAPBEXHLevel3X" xfId="1828" xr:uid="{00000000-0005-0000-0000-000024070000}"/>
    <cellStyle name="SAPBEXHLevel3X 2" xfId="1829" xr:uid="{00000000-0005-0000-0000-000025070000}"/>
    <cellStyle name="SAPBEXHLevel3X 3" xfId="1830" xr:uid="{00000000-0005-0000-0000-000026070000}"/>
    <cellStyle name="SAPBEXHLevel3X 3 2" xfId="1831" xr:uid="{00000000-0005-0000-0000-000027070000}"/>
    <cellStyle name="SAPBEXHLevel3X 4" xfId="1832" xr:uid="{00000000-0005-0000-0000-000028070000}"/>
    <cellStyle name="SAPBEXHLevel3X 5" xfId="1833" xr:uid="{00000000-0005-0000-0000-000029070000}"/>
    <cellStyle name="SAPBEXHLevel3X_ Refunds" xfId="1834" xr:uid="{00000000-0005-0000-0000-00002A070000}"/>
    <cellStyle name="SAPBEXinputData" xfId="1835" xr:uid="{00000000-0005-0000-0000-00002B070000}"/>
    <cellStyle name="SAPBEXItemHeader" xfId="1836" xr:uid="{00000000-0005-0000-0000-00002C070000}"/>
    <cellStyle name="SAPBEXresData" xfId="1837" xr:uid="{00000000-0005-0000-0000-00002D070000}"/>
    <cellStyle name="SAPBEXresData 2" xfId="1838" xr:uid="{00000000-0005-0000-0000-00002E070000}"/>
    <cellStyle name="SAPBEXresDataEmph" xfId="1839" xr:uid="{00000000-0005-0000-0000-00002F070000}"/>
    <cellStyle name="SAPBEXresDataEmph 2" xfId="1840" xr:uid="{00000000-0005-0000-0000-000030070000}"/>
    <cellStyle name="SAPBEXresItem" xfId="1841" xr:uid="{00000000-0005-0000-0000-000031070000}"/>
    <cellStyle name="SAPBEXresItem 2" xfId="1842" xr:uid="{00000000-0005-0000-0000-000032070000}"/>
    <cellStyle name="SAPBEXresItemX" xfId="1843" xr:uid="{00000000-0005-0000-0000-000033070000}"/>
    <cellStyle name="SAPBEXresItemX 2" xfId="1844" xr:uid="{00000000-0005-0000-0000-000034070000}"/>
    <cellStyle name="SAPBEXstdData" xfId="1845" xr:uid="{00000000-0005-0000-0000-000035070000}"/>
    <cellStyle name="SAPBEXstdData 2" xfId="1846" xr:uid="{00000000-0005-0000-0000-000036070000}"/>
    <cellStyle name="SAPBEXstdData 3" xfId="1847" xr:uid="{00000000-0005-0000-0000-000037070000}"/>
    <cellStyle name="SAPBEXstdData_ Refunds" xfId="1848" xr:uid="{00000000-0005-0000-0000-000038070000}"/>
    <cellStyle name="SAPBEXstdDataEmph" xfId="1849" xr:uid="{00000000-0005-0000-0000-000039070000}"/>
    <cellStyle name="SAPBEXstdDataEmph 2" xfId="1850" xr:uid="{00000000-0005-0000-0000-00003A070000}"/>
    <cellStyle name="SAPBEXstdItem" xfId="1851" xr:uid="{00000000-0005-0000-0000-00003B070000}"/>
    <cellStyle name="SAPBEXstdItem 2" xfId="1852" xr:uid="{00000000-0005-0000-0000-00003C070000}"/>
    <cellStyle name="SAPBEXstdItem 3" xfId="1853" xr:uid="{00000000-0005-0000-0000-00003D070000}"/>
    <cellStyle name="SAPBEXstdItem 4" xfId="1854" xr:uid="{00000000-0005-0000-0000-00003E070000}"/>
    <cellStyle name="SAPBEXstdItem 5" xfId="1855" xr:uid="{00000000-0005-0000-0000-00003F070000}"/>
    <cellStyle name="SAPBEXstdItem_ Refunds" xfId="1856" xr:uid="{00000000-0005-0000-0000-000040070000}"/>
    <cellStyle name="SAPBEXstdItemX" xfId="1857" xr:uid="{00000000-0005-0000-0000-000041070000}"/>
    <cellStyle name="SAPBEXstdItemX 2" xfId="1858" xr:uid="{00000000-0005-0000-0000-000042070000}"/>
    <cellStyle name="SAPBEXstdItemX 3" xfId="1859" xr:uid="{00000000-0005-0000-0000-000043070000}"/>
    <cellStyle name="SAPBEXstdItemX 4" xfId="1860" xr:uid="{00000000-0005-0000-0000-000044070000}"/>
    <cellStyle name="SAPBEXstdItemX 5" xfId="1861" xr:uid="{00000000-0005-0000-0000-000045070000}"/>
    <cellStyle name="SAPBEXstdItemX_ Refunds" xfId="1862" xr:uid="{00000000-0005-0000-0000-000046070000}"/>
    <cellStyle name="SAPBEXtitle" xfId="1863" xr:uid="{00000000-0005-0000-0000-000047070000}"/>
    <cellStyle name="SAPBEXtitle 2" xfId="1864" xr:uid="{00000000-0005-0000-0000-000048070000}"/>
    <cellStyle name="SAPBEXtitle 2 2" xfId="1865" xr:uid="{00000000-0005-0000-0000-000049070000}"/>
    <cellStyle name="SAPBEXtitle 2_autopost vouchers" xfId="1866" xr:uid="{00000000-0005-0000-0000-00004A070000}"/>
    <cellStyle name="SAPBEXtitle 3" xfId="1867" xr:uid="{00000000-0005-0000-0000-00004B070000}"/>
    <cellStyle name="SAPBEXtitle_ Refunds" xfId="1868" xr:uid="{00000000-0005-0000-0000-00004C070000}"/>
    <cellStyle name="SAPBEXunassignedItem" xfId="1869" xr:uid="{00000000-0005-0000-0000-00004D070000}"/>
    <cellStyle name="SAPBEXundefined" xfId="1870" xr:uid="{00000000-0005-0000-0000-00004E070000}"/>
    <cellStyle name="SAPBEXundefined 2" xfId="1871" xr:uid="{00000000-0005-0000-0000-00004F070000}"/>
    <cellStyle name="SEM-BPS-data" xfId="1872" xr:uid="{00000000-0005-0000-0000-000050070000}"/>
    <cellStyle name="SEM-BPS-head" xfId="1873" xr:uid="{00000000-0005-0000-0000-000051070000}"/>
    <cellStyle name="SEM-BPS-headdata" xfId="1874" xr:uid="{00000000-0005-0000-0000-000052070000}"/>
    <cellStyle name="SEM-BPS-headkey" xfId="1875" xr:uid="{00000000-0005-0000-0000-000053070000}"/>
    <cellStyle name="SEM-BPS-input-on" xfId="1876" xr:uid="{00000000-0005-0000-0000-000054070000}"/>
    <cellStyle name="SEM-BPS-key" xfId="1877" xr:uid="{00000000-0005-0000-0000-000055070000}"/>
    <cellStyle name="SEM-BPS-sub1" xfId="1878" xr:uid="{00000000-0005-0000-0000-000056070000}"/>
    <cellStyle name="SEM-BPS-sub2" xfId="1879" xr:uid="{00000000-0005-0000-0000-000057070000}"/>
    <cellStyle name="SEM-BPS-total" xfId="1880" xr:uid="{00000000-0005-0000-0000-000058070000}"/>
    <cellStyle name="Sheet Title" xfId="1881" xr:uid="{00000000-0005-0000-0000-000059070000}"/>
    <cellStyle name="Style 1" xfId="1882" xr:uid="{00000000-0005-0000-0000-00005A070000}"/>
    <cellStyle name="Temp" xfId="1883" xr:uid="{00000000-0005-0000-0000-00005B070000}"/>
    <cellStyle name="Title" xfId="1884" builtinId="15" customBuiltin="1"/>
    <cellStyle name="Title 2" xfId="1885" xr:uid="{00000000-0005-0000-0000-00005D070000}"/>
    <cellStyle name="Title 3" xfId="1886" xr:uid="{00000000-0005-0000-0000-00005E070000}"/>
    <cellStyle name="Total 2" xfId="1887" xr:uid="{00000000-0005-0000-0000-00005F070000}"/>
    <cellStyle name="Total 3" xfId="1888" xr:uid="{00000000-0005-0000-0000-000060070000}"/>
    <cellStyle name="Total 4" xfId="1889" xr:uid="{00000000-0005-0000-0000-000061070000}"/>
    <cellStyle name="Total 4 2" xfId="1890" xr:uid="{00000000-0005-0000-0000-000062070000}"/>
    <cellStyle name="Warning Text" xfId="1891" builtinId="11" customBuiltin="1"/>
    <cellStyle name="Warning Text 2" xfId="1892" xr:uid="{00000000-0005-0000-0000-000064070000}"/>
    <cellStyle name="Warning Text 3" xfId="1893" xr:uid="{00000000-0005-0000-0000-000065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b%20files/F2/Working%20files/Raw%20Forms/f2fy2023%20-%20RAW%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Y 22-23"/>
      <sheetName val="monthly"/>
    </sheetNames>
    <sheetDataSet>
      <sheetData sheetId="0">
        <row r="1">
          <cell r="A1" t="str">
            <v>VALIDATED TAX RECEIPT DATA FOR: STATE FISCAL YEAR JULY 2022 TO June 2023</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floridarevenue.com/Forms_library/current/dr145.pdf" TargetMode="External"/><Relationship Id="rId18" Type="http://schemas.openxmlformats.org/officeDocument/2006/relationships/hyperlink" Target="https://floridarevenue.com/Forms_library/current/dr908.pdf" TargetMode="External"/><Relationship Id="rId26" Type="http://schemas.openxmlformats.org/officeDocument/2006/relationships/hyperlink" Target="https://floridarevenue.com/taxes/taxesfees/Pages/cst.aspx" TargetMode="External"/><Relationship Id="rId39" Type="http://schemas.openxmlformats.org/officeDocument/2006/relationships/hyperlink" Target="https://floridarevenue.com/Forms_library/current/dr309632.pdf" TargetMode="External"/><Relationship Id="rId21" Type="http://schemas.openxmlformats.org/officeDocument/2006/relationships/hyperlink" Target="https://floridarevenue.com/Forms_library/current/dr182.pdf" TargetMode="External"/><Relationship Id="rId34" Type="http://schemas.openxmlformats.org/officeDocument/2006/relationships/hyperlink" Target="https://floridarevenue.com/taxes/taxesfees/Pages/nonrecurring_intangible_tax.aspx" TargetMode="External"/><Relationship Id="rId42" Type="http://schemas.openxmlformats.org/officeDocument/2006/relationships/hyperlink" Target="https://floridarevenue.com/taxes/taxesfees/Pages/fuel.aspx" TargetMode="External"/><Relationship Id="rId47" Type="http://schemas.openxmlformats.org/officeDocument/2006/relationships/hyperlink" Target="https://floridarevenue.com/Forms_library/current/dr15sw.pdf" TargetMode="External"/><Relationship Id="rId50" Type="http://schemas.openxmlformats.org/officeDocument/2006/relationships/printerSettings" Target="../printerSettings/printerSettings3.bin"/><Relationship Id="rId7" Type="http://schemas.openxmlformats.org/officeDocument/2006/relationships/hyperlink" Target="https://floridarevenue.com/taxes/taxesfees/Pages/govt_leasehold.aspx" TargetMode="External"/><Relationship Id="rId2" Type="http://schemas.openxmlformats.org/officeDocument/2006/relationships/hyperlink" Target="https://floridarevenue.com/taxes/taxesfees/Pages/corporate.aspx" TargetMode="External"/><Relationship Id="rId16" Type="http://schemas.openxmlformats.org/officeDocument/2006/relationships/hyperlink" Target="https://floridarevenue.com/taxes/taxesfees/Pages/grt_utility.aspx" TargetMode="External"/><Relationship Id="rId29" Type="http://schemas.openxmlformats.org/officeDocument/2006/relationships/hyperlink" Target="https://floridarevenue.com/Pages/forms_index.aspx" TargetMode="External"/><Relationship Id="rId11" Type="http://schemas.openxmlformats.org/officeDocument/2006/relationships/hyperlink" Target="https://floridarevenue.com/Forms_library/current/dr142_14es.pdf" TargetMode="External"/><Relationship Id="rId24" Type="http://schemas.openxmlformats.org/officeDocument/2006/relationships/hyperlink" Target="https://floridarevenue.com/Forms_library/current/dr133.pdf" TargetMode="External"/><Relationship Id="rId32" Type="http://schemas.openxmlformats.org/officeDocument/2006/relationships/hyperlink" Target="https://floridarevenue.com/Forms_library/current/dr700016.pdf" TargetMode="External"/><Relationship Id="rId37" Type="http://schemas.openxmlformats.org/officeDocument/2006/relationships/hyperlink" Target="https://floridarevenue.com/taxes/taxesfees/Pages/fuel.aspx" TargetMode="External"/><Relationship Id="rId40" Type="http://schemas.openxmlformats.org/officeDocument/2006/relationships/hyperlink" Target="https://floridarevenue.com/Forms_library/current/dr228.pdf" TargetMode="External"/><Relationship Id="rId45" Type="http://schemas.openxmlformats.org/officeDocument/2006/relationships/hyperlink" Target="https://floridarevenue.com/taxes/taxesfees/Pages/fuel.aspx" TargetMode="External"/><Relationship Id="rId5" Type="http://schemas.openxmlformats.org/officeDocument/2006/relationships/hyperlink" Target="https://floridarevenue.com/Forms_library/current/f1120.pdf" TargetMode="External"/><Relationship Id="rId15" Type="http://schemas.openxmlformats.org/officeDocument/2006/relationships/hyperlink" Target="https://floridarevenue.com/taxes/taxesfees/Pages/pollutants.aspx" TargetMode="External"/><Relationship Id="rId23" Type="http://schemas.openxmlformats.org/officeDocument/2006/relationships/hyperlink" Target="https://floridarevenue.com/Forms_library/current/dr309632.pdf" TargetMode="External"/><Relationship Id="rId28" Type="http://schemas.openxmlformats.org/officeDocument/2006/relationships/hyperlink" Target="https://floridarevenue.com/taxes/taxesfees/Pages/discretionary.aspx" TargetMode="External"/><Relationship Id="rId36" Type="http://schemas.openxmlformats.org/officeDocument/2006/relationships/hyperlink" Target="https://floridarevenue.com/taxes/taxesfees/Pages/local_option.aspx" TargetMode="External"/><Relationship Id="rId49" Type="http://schemas.openxmlformats.org/officeDocument/2006/relationships/hyperlink" Target="https://floridarevenue.com/Forms_library/current/dr15sw.pdf" TargetMode="External"/><Relationship Id="rId10" Type="http://schemas.openxmlformats.org/officeDocument/2006/relationships/hyperlink" Target="https://floridarevenue.com/Forms_library/current/dr313.pdf" TargetMode="External"/><Relationship Id="rId19" Type="http://schemas.openxmlformats.org/officeDocument/2006/relationships/hyperlink" Target="https://floridarevenue.com/Forms_library/current/dr601g.pdf" TargetMode="External"/><Relationship Id="rId31" Type="http://schemas.openxmlformats.org/officeDocument/2006/relationships/hyperlink" Target="https://floridarevenue.com/Forms_library/current/dr700016.pdf" TargetMode="External"/><Relationship Id="rId44" Type="http://schemas.openxmlformats.org/officeDocument/2006/relationships/hyperlink" Target="https://floridarevenue.com/taxes/taxesfees/Pages/sales_tax.aspx" TargetMode="External"/><Relationship Id="rId4" Type="http://schemas.openxmlformats.org/officeDocument/2006/relationships/hyperlink" Target="https://floridarevenue.com/Forms_library/current/dr15.pdf" TargetMode="External"/><Relationship Id="rId9" Type="http://schemas.openxmlformats.org/officeDocument/2006/relationships/hyperlink" Target="https://floridarevenue.com/Forms_library/current/dr312.pdf" TargetMode="External"/><Relationship Id="rId14" Type="http://schemas.openxmlformats.org/officeDocument/2006/relationships/hyperlink" Target="https://floridarevenue.com/Forms_library/current/dr225.pdf" TargetMode="External"/><Relationship Id="rId22" Type="http://schemas.openxmlformats.org/officeDocument/2006/relationships/hyperlink" Target="https://floridarevenue.com/Forms_library/current/dr309631.pdf" TargetMode="External"/><Relationship Id="rId27" Type="http://schemas.openxmlformats.org/officeDocument/2006/relationships/hyperlink" Target="https://floridarevenue.com/Forms_library/current/dr15n.pdf" TargetMode="External"/><Relationship Id="rId30" Type="http://schemas.openxmlformats.org/officeDocument/2006/relationships/hyperlink" Target="http://edr.state.fl.us/Content/revenues/reports/tax-handbook/index.cfm" TargetMode="External"/><Relationship Id="rId35" Type="http://schemas.openxmlformats.org/officeDocument/2006/relationships/hyperlink" Target="https://floridarevenue.com/Forms_library/current/dr15.pdf" TargetMode="External"/><Relationship Id="rId43" Type="http://schemas.openxmlformats.org/officeDocument/2006/relationships/hyperlink" Target="https://floridarevenue.com/Forms_library/current/dr15.pdf" TargetMode="External"/><Relationship Id="rId48" Type="http://schemas.openxmlformats.org/officeDocument/2006/relationships/hyperlink" Target="https://floridarevenue.com/Forms_library/current/dr15sw.pdf" TargetMode="External"/><Relationship Id="rId8" Type="http://schemas.openxmlformats.org/officeDocument/2006/relationships/hyperlink" Target="https://floridarevenue.com/taxes/taxesfees/Pages/estate_tax.aspx" TargetMode="External"/><Relationship Id="rId3" Type="http://schemas.openxmlformats.org/officeDocument/2006/relationships/hyperlink" Target="https://floridarevenue.com/taxes/taxesfees/Pages/doc_stamp.aspx" TargetMode="External"/><Relationship Id="rId12" Type="http://schemas.openxmlformats.org/officeDocument/2006/relationships/hyperlink" Target="https://floridarevenue.com/Forms_library/current/dr144_144es.pdf" TargetMode="External"/><Relationship Id="rId17" Type="http://schemas.openxmlformats.org/officeDocument/2006/relationships/hyperlink" Target="https://floridarevenue.com/taxes/taxesfees/Pages/grt_dry_cleaning.aspx" TargetMode="External"/><Relationship Id="rId25" Type="http://schemas.openxmlformats.org/officeDocument/2006/relationships/hyperlink" Target="https://floridarevenue.com/taxes/taxesfees/Pages/cst.aspx" TargetMode="External"/><Relationship Id="rId33" Type="http://schemas.openxmlformats.org/officeDocument/2006/relationships/hyperlink" Target="https://floridarevenue.com/Forms_library/current/dr700016.pdf" TargetMode="External"/><Relationship Id="rId38" Type="http://schemas.openxmlformats.org/officeDocument/2006/relationships/hyperlink" Target="https://floridarevenue.com/Forms_library/current/dr309631.pdf" TargetMode="External"/><Relationship Id="rId46" Type="http://schemas.openxmlformats.org/officeDocument/2006/relationships/hyperlink" Target="https://floridarevenue.com/taxes/taxesfees/Pages/severance.aspx" TargetMode="External"/><Relationship Id="rId20" Type="http://schemas.openxmlformats.org/officeDocument/2006/relationships/hyperlink" Target="https://floridarevenue.com/Forms_library/current/dr15sw.pdf" TargetMode="External"/><Relationship Id="rId41" Type="http://schemas.openxmlformats.org/officeDocument/2006/relationships/hyperlink" Target="https://floridarevenue.com/taxes/taxesfees/Pages/doc_stamp.aspx" TargetMode="External"/><Relationship Id="rId1" Type="http://schemas.openxmlformats.org/officeDocument/2006/relationships/hyperlink" Target="https://floridarevenue.com/taxes/taxesfees/Pages/sales_tax.aspx" TargetMode="External"/><Relationship Id="rId6" Type="http://schemas.openxmlformats.org/officeDocument/2006/relationships/hyperlink" Target="https://floridarevenue.com/taxes/taxesfees/Pages/ip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G74"/>
  <sheetViews>
    <sheetView tabSelected="1" workbookViewId="0">
      <selection activeCell="F15" sqref="F15"/>
    </sheetView>
  </sheetViews>
  <sheetFormatPr defaultRowHeight="12.75"/>
  <cols>
    <col min="1" max="1" width="54.6640625" customWidth="1"/>
    <col min="2" max="2" width="32.5" customWidth="1"/>
    <col min="3" max="3" width="26.5" bestFit="1" customWidth="1"/>
    <col min="4" max="4" width="5.33203125" customWidth="1"/>
    <col min="7" max="7" width="25" bestFit="1" customWidth="1"/>
  </cols>
  <sheetData>
    <row r="1" spans="1:7">
      <c r="A1" s="8" t="s">
        <v>261</v>
      </c>
      <c r="C1" t="s">
        <v>57</v>
      </c>
    </row>
    <row r="2" spans="1:7">
      <c r="C2" t="s">
        <v>58</v>
      </c>
    </row>
    <row r="4" spans="1:7">
      <c r="A4" s="74" t="s">
        <v>59</v>
      </c>
      <c r="B4" s="74"/>
      <c r="C4" s="74"/>
    </row>
    <row r="5" spans="1:7">
      <c r="A5" s="74" t="s">
        <v>60</v>
      </c>
      <c r="B5" s="74"/>
      <c r="C5" s="74"/>
    </row>
    <row r="6" spans="1:7">
      <c r="A6" s="74" t="s">
        <v>61</v>
      </c>
      <c r="B6" s="74"/>
      <c r="C6" s="74"/>
    </row>
    <row r="8" spans="1:7">
      <c r="A8" t="s">
        <v>0</v>
      </c>
      <c r="B8" s="3"/>
      <c r="C8" s="3" t="s">
        <v>70</v>
      </c>
    </row>
    <row r="9" spans="1:7">
      <c r="A9" t="s">
        <v>1</v>
      </c>
      <c r="B9" s="3"/>
      <c r="C9" s="3" t="s">
        <v>62</v>
      </c>
    </row>
    <row r="10" spans="1:7">
      <c r="A10" t="s">
        <v>2</v>
      </c>
      <c r="B10" s="4"/>
      <c r="C10" s="12">
        <f>monthly!N10</f>
        <v>41199820370.819992</v>
      </c>
      <c r="G10" s="1"/>
    </row>
    <row r="11" spans="1:7">
      <c r="A11" t="s">
        <v>3</v>
      </c>
      <c r="B11" s="4"/>
      <c r="C11" s="12">
        <f>monthly!N11</f>
        <v>39618787523.649994</v>
      </c>
      <c r="G11" s="2"/>
    </row>
    <row r="12" spans="1:7">
      <c r="A12" t="s">
        <v>4</v>
      </c>
      <c r="B12" s="4"/>
      <c r="C12" s="12">
        <f>monthly!N12</f>
        <v>954989038.12999964</v>
      </c>
      <c r="G12" s="2"/>
    </row>
    <row r="13" spans="1:7">
      <c r="A13" t="s">
        <v>5</v>
      </c>
      <c r="B13" s="4"/>
      <c r="C13" s="12">
        <f>monthly!N13</f>
        <v>626043809.04000008</v>
      </c>
      <c r="G13" s="2"/>
    </row>
    <row r="14" spans="1:7">
      <c r="A14" t="s">
        <v>6</v>
      </c>
      <c r="B14" s="4"/>
      <c r="C14" s="12">
        <f>monthly!N14</f>
        <v>6020870345.3100004</v>
      </c>
      <c r="G14" s="2"/>
    </row>
    <row r="15" spans="1:7">
      <c r="A15" t="s">
        <v>7</v>
      </c>
      <c r="B15" s="4"/>
      <c r="C15" s="12">
        <f>monthly!N15</f>
        <v>3579500135.8000002</v>
      </c>
      <c r="G15" s="2"/>
    </row>
    <row r="16" spans="1:7">
      <c r="A16" t="s">
        <v>8</v>
      </c>
      <c r="B16" s="4"/>
      <c r="C16" s="12">
        <f>monthly!N16</f>
        <v>1452475295.2400002</v>
      </c>
      <c r="G16" s="2"/>
    </row>
    <row r="17" spans="1:7">
      <c r="A17" t="s">
        <v>9</v>
      </c>
      <c r="B17" s="4"/>
      <c r="C17" s="12">
        <f>monthly!N17</f>
        <v>445095970.86000001</v>
      </c>
      <c r="G17" s="1"/>
    </row>
    <row r="18" spans="1:7">
      <c r="A18" t="s">
        <v>10</v>
      </c>
      <c r="B18" s="4"/>
      <c r="C18" s="12">
        <f>monthly!N18</f>
        <v>60383.59</v>
      </c>
      <c r="G18" s="2"/>
    </row>
    <row r="19" spans="1:7">
      <c r="A19" t="s">
        <v>11</v>
      </c>
      <c r="B19" s="4"/>
      <c r="C19" s="12">
        <f>monthly!N19</f>
        <v>444415873.91000003</v>
      </c>
      <c r="G19" s="2"/>
    </row>
    <row r="20" spans="1:7">
      <c r="A20" t="s">
        <v>12</v>
      </c>
      <c r="B20" s="4"/>
      <c r="C20" s="12">
        <f>monthly!N20</f>
        <v>619713.3600000001</v>
      </c>
      <c r="G20" s="2"/>
    </row>
    <row r="21" spans="1:7">
      <c r="A21" t="s">
        <v>13</v>
      </c>
      <c r="B21" s="4"/>
      <c r="C21" s="12">
        <f>monthly!N21</f>
        <v>0</v>
      </c>
      <c r="G21" s="2"/>
    </row>
    <row r="22" spans="1:7">
      <c r="A22" t="s">
        <v>14</v>
      </c>
      <c r="B22" s="4"/>
      <c r="C22" s="12">
        <f>monthly!N22</f>
        <v>21652151.900000002</v>
      </c>
      <c r="G22" s="1"/>
    </row>
    <row r="23" spans="1:7">
      <c r="A23" t="s">
        <v>15</v>
      </c>
      <c r="B23" s="4"/>
      <c r="C23" s="12">
        <f>monthly!N23</f>
        <v>2333523.2799999998</v>
      </c>
      <c r="G23" s="2"/>
    </row>
    <row r="24" spans="1:7">
      <c r="A24" t="s">
        <v>16</v>
      </c>
      <c r="B24" s="4"/>
      <c r="C24" s="12">
        <f>monthly!N24</f>
        <v>19318628.620000001</v>
      </c>
      <c r="G24" s="2"/>
    </row>
    <row r="25" spans="1:7">
      <c r="A25" t="s">
        <v>17</v>
      </c>
      <c r="B25" s="4"/>
      <c r="C25" s="12">
        <f>monthly!N25</f>
        <v>2426329004.6899996</v>
      </c>
      <c r="G25" s="1"/>
    </row>
    <row r="26" spans="1:7">
      <c r="A26" t="s">
        <v>18</v>
      </c>
      <c r="B26" s="4"/>
      <c r="C26" s="12">
        <f>monthly!N26</f>
        <v>1985642989.8300002</v>
      </c>
      <c r="G26" s="2"/>
    </row>
    <row r="27" spans="1:7">
      <c r="A27" t="s">
        <v>19</v>
      </c>
      <c r="B27" s="4"/>
      <c r="C27" s="12">
        <f>monthly!N27</f>
        <v>381509771.56</v>
      </c>
      <c r="G27" s="1"/>
    </row>
    <row r="28" spans="1:7">
      <c r="A28" t="s">
        <v>20</v>
      </c>
      <c r="B28" s="4"/>
      <c r="C28" s="12">
        <f>monthly!N28</f>
        <v>381509771.56</v>
      </c>
      <c r="G28" s="2"/>
    </row>
    <row r="29" spans="1:7">
      <c r="A29" t="s">
        <v>21</v>
      </c>
      <c r="B29" s="3"/>
      <c r="C29" s="12">
        <f>monthly!N29</f>
        <v>0</v>
      </c>
      <c r="G29" s="2"/>
    </row>
    <row r="30" spans="1:7">
      <c r="A30" t="s">
        <v>22</v>
      </c>
      <c r="B30" s="4"/>
      <c r="C30" s="12">
        <f>monthly!N30</f>
        <v>59176243.300000004</v>
      </c>
      <c r="G30" s="2"/>
    </row>
    <row r="31" spans="1:7">
      <c r="A31" t="s">
        <v>23</v>
      </c>
      <c r="B31" s="4"/>
      <c r="C31" s="12">
        <f>monthly!N31</f>
        <v>1051062348.97</v>
      </c>
      <c r="G31" s="2"/>
    </row>
    <row r="32" spans="1:7">
      <c r="A32" t="s">
        <v>24</v>
      </c>
      <c r="B32" s="4"/>
      <c r="C32" s="12">
        <f>monthly!N32</f>
        <v>1214392130.3999999</v>
      </c>
      <c r="G32" s="1"/>
    </row>
    <row r="33" spans="1:7">
      <c r="A33" t="s">
        <v>25</v>
      </c>
      <c r="B33" s="4"/>
      <c r="C33" s="12">
        <f>monthly!N33</f>
        <v>863142599.42000008</v>
      </c>
      <c r="G33" s="2"/>
    </row>
    <row r="34" spans="1:7">
      <c r="A34" t="s">
        <v>26</v>
      </c>
      <c r="B34" s="4"/>
      <c r="C34" s="12">
        <f>monthly!N34</f>
        <v>351249530.97999996</v>
      </c>
      <c r="G34" s="2"/>
    </row>
    <row r="35" spans="1:7">
      <c r="A35" t="s">
        <v>27</v>
      </c>
      <c r="B35" s="4"/>
      <c r="C35" s="12">
        <f>monthly!N35</f>
        <v>296754012.81</v>
      </c>
      <c r="G35" s="1"/>
    </row>
    <row r="36" spans="1:7">
      <c r="A36" t="s">
        <v>259</v>
      </c>
      <c r="B36" s="4"/>
      <c r="C36" s="12">
        <f>monthly!N36</f>
        <v>7180550.3399999999</v>
      </c>
      <c r="G36" s="2"/>
    </row>
    <row r="37" spans="1:7">
      <c r="A37" t="s">
        <v>28</v>
      </c>
      <c r="B37" s="4"/>
      <c r="C37" s="12">
        <f>monthly!N37</f>
        <v>19654172.240000002</v>
      </c>
      <c r="G37" s="2"/>
    </row>
    <row r="38" spans="1:7">
      <c r="A38" t="s">
        <v>29</v>
      </c>
      <c r="B38" s="4"/>
      <c r="C38" s="12">
        <f>monthly!N38</f>
        <v>269863634.23000002</v>
      </c>
      <c r="G38" s="2"/>
    </row>
    <row r="39" spans="1:7">
      <c r="A39" t="s">
        <v>30</v>
      </c>
      <c r="B39" s="4"/>
      <c r="C39" s="12">
        <f>monthly!N39</f>
        <v>55656</v>
      </c>
      <c r="G39" s="2"/>
    </row>
    <row r="40" spans="1:7">
      <c r="A40" t="s">
        <v>31</v>
      </c>
      <c r="B40" s="4"/>
      <c r="C40" s="12">
        <f>monthly!N40</f>
        <v>6740625.2300000004</v>
      </c>
      <c r="G40" s="2"/>
    </row>
    <row r="41" spans="1:7">
      <c r="A41" t="s">
        <v>32</v>
      </c>
      <c r="B41" s="4"/>
      <c r="C41" s="12">
        <f>monthly!N41</f>
        <v>180277465.07999998</v>
      </c>
      <c r="G41" s="2"/>
    </row>
    <row r="42" spans="1:7">
      <c r="A42" t="s">
        <v>33</v>
      </c>
      <c r="B42" s="4"/>
      <c r="C42" s="12">
        <f>monthly!N42</f>
        <v>25954204.880000003</v>
      </c>
      <c r="G42" s="2"/>
    </row>
    <row r="43" spans="1:7">
      <c r="A43" t="s">
        <v>34</v>
      </c>
      <c r="B43" s="4"/>
      <c r="C43" s="12">
        <f>monthly!N43</f>
        <v>13575649.26</v>
      </c>
      <c r="G43" s="2"/>
    </row>
    <row r="44" spans="1:7">
      <c r="A44" t="s">
        <v>35</v>
      </c>
      <c r="B44" s="4"/>
      <c r="C44" s="12">
        <f>monthly!N44</f>
        <v>111882852.60999998</v>
      </c>
      <c r="G44" s="2"/>
    </row>
    <row r="45" spans="1:7">
      <c r="A45" t="s">
        <v>36</v>
      </c>
      <c r="B45" s="4"/>
      <c r="C45" s="12">
        <f>monthly!N45</f>
        <v>16325376.43</v>
      </c>
      <c r="G45" s="2"/>
    </row>
    <row r="46" spans="1:7">
      <c r="A46" t="s">
        <v>37</v>
      </c>
      <c r="B46" s="3"/>
      <c r="C46" s="5" t="s">
        <v>63</v>
      </c>
      <c r="G46" s="3"/>
    </row>
    <row r="47" spans="1:7">
      <c r="A47" t="s">
        <v>38</v>
      </c>
      <c r="B47" s="4"/>
      <c r="C47" s="12">
        <f>monthly!N47</f>
        <v>58062707940.289993</v>
      </c>
      <c r="G47" s="4"/>
    </row>
    <row r="48" spans="1:7">
      <c r="A48" t="s">
        <v>39</v>
      </c>
      <c r="B48" s="3"/>
      <c r="C48" s="5" t="s">
        <v>64</v>
      </c>
      <c r="G48" s="3"/>
    </row>
    <row r="49" spans="1:7">
      <c r="A49" t="s">
        <v>1</v>
      </c>
      <c r="B49" s="3"/>
      <c r="C49" s="5" t="s">
        <v>62</v>
      </c>
      <c r="G49" s="3"/>
    </row>
    <row r="50" spans="1:7">
      <c r="A50" t="s">
        <v>40</v>
      </c>
      <c r="B50" s="3"/>
      <c r="C50" s="12">
        <f>monthly!N50</f>
        <v>5648372574.7171497</v>
      </c>
      <c r="G50" s="4"/>
    </row>
    <row r="51" spans="1:7">
      <c r="A51" t="s">
        <v>41</v>
      </c>
      <c r="B51" s="3"/>
      <c r="C51" s="12">
        <f>monthly!N51</f>
        <v>3020784879.3105178</v>
      </c>
      <c r="G51" s="2"/>
    </row>
    <row r="52" spans="1:7">
      <c r="A52" t="s">
        <v>42</v>
      </c>
      <c r="B52" s="3"/>
      <c r="C52" s="12">
        <f>monthly!N52</f>
        <v>863837025.70674992</v>
      </c>
      <c r="G52" s="2"/>
    </row>
    <row r="53" spans="1:7">
      <c r="A53" t="s">
        <v>43</v>
      </c>
      <c r="B53" s="3"/>
      <c r="C53" s="12">
        <f>monthly!N53</f>
        <v>1216209487.0456657</v>
      </c>
      <c r="G53" s="2"/>
    </row>
    <row r="54" spans="1:7">
      <c r="A54" t="s">
        <v>44</v>
      </c>
      <c r="B54" s="3"/>
      <c r="C54" s="12">
        <f>monthly!N54</f>
        <v>547393988.42596662</v>
      </c>
      <c r="G54" s="2"/>
    </row>
    <row r="55" spans="1:7">
      <c r="A55" t="s">
        <v>73</v>
      </c>
      <c r="B55" s="3"/>
      <c r="C55" s="12">
        <f>monthly!N55</f>
        <v>147194.2282499999</v>
      </c>
      <c r="G55" s="2"/>
    </row>
    <row r="56" spans="1:7">
      <c r="A56" t="s">
        <v>45</v>
      </c>
      <c r="B56" s="3"/>
      <c r="C56" s="12">
        <f>monthly!N56</f>
        <v>14710850.954700002</v>
      </c>
      <c r="G56" s="2"/>
    </row>
    <row r="57" spans="1:7">
      <c r="A57" t="s">
        <v>46</v>
      </c>
      <c r="B57" s="4"/>
      <c r="C57" s="12">
        <f>monthly!N57</f>
        <v>43822165.549999997</v>
      </c>
      <c r="G57" s="2"/>
    </row>
    <row r="58" spans="1:7">
      <c r="A58" t="s">
        <v>47</v>
      </c>
      <c r="B58" s="4"/>
      <c r="C58" s="12">
        <f>monthly!N58</f>
        <v>1074089414.0799999</v>
      </c>
      <c r="G58" s="4"/>
    </row>
    <row r="59" spans="1:7">
      <c r="A59" t="s">
        <v>48</v>
      </c>
      <c r="B59" s="4"/>
      <c r="C59" s="12">
        <f>monthly!N59</f>
        <v>102566181.97</v>
      </c>
      <c r="G59" s="2"/>
    </row>
    <row r="60" spans="1:7">
      <c r="A60" t="s">
        <v>49</v>
      </c>
      <c r="B60" s="4"/>
      <c r="C60" s="12">
        <f>monthly!N60</f>
        <v>670820754.66000009</v>
      </c>
      <c r="G60" s="2"/>
    </row>
    <row r="61" spans="1:7">
      <c r="A61" t="s">
        <v>50</v>
      </c>
      <c r="B61" s="4"/>
      <c r="C61" s="12">
        <f>monthly!N61</f>
        <v>300702477.45000005</v>
      </c>
      <c r="G61" s="2"/>
    </row>
    <row r="62" spans="1:7">
      <c r="A62" t="s">
        <v>51</v>
      </c>
      <c r="B62" s="4"/>
      <c r="C62" s="12">
        <f>monthly!N62</f>
        <v>646683607.63999999</v>
      </c>
      <c r="G62" s="2"/>
    </row>
    <row r="63" spans="1:7">
      <c r="A63" t="s">
        <v>52</v>
      </c>
      <c r="B63" s="3"/>
      <c r="C63" s="12">
        <f>monthly!N63</f>
        <v>0</v>
      </c>
      <c r="G63" s="2"/>
    </row>
    <row r="64" spans="1:7">
      <c r="A64" t="s">
        <v>37</v>
      </c>
      <c r="B64" s="3"/>
      <c r="C64" s="5" t="s">
        <v>63</v>
      </c>
      <c r="G64" s="3"/>
    </row>
    <row r="65" spans="1:7">
      <c r="A65" t="s">
        <v>53</v>
      </c>
      <c r="B65" s="4"/>
      <c r="C65" s="12">
        <f>monthly!N65</f>
        <v>7427678612.9418488</v>
      </c>
      <c r="G65" s="4"/>
    </row>
    <row r="66" spans="1:7">
      <c r="A66" t="s">
        <v>37</v>
      </c>
      <c r="B66" s="3"/>
      <c r="C66" s="5" t="s">
        <v>63</v>
      </c>
      <c r="G66" s="3"/>
    </row>
    <row r="67" spans="1:7">
      <c r="A67" t="s">
        <v>54</v>
      </c>
      <c r="B67" s="4"/>
      <c r="C67" s="12">
        <f>monthly!N67</f>
        <v>65490386553.231842</v>
      </c>
      <c r="G67" s="4"/>
    </row>
    <row r="69" spans="1:7">
      <c r="A69" t="s">
        <v>65</v>
      </c>
    </row>
    <row r="70" spans="1:7">
      <c r="A70" t="s">
        <v>66</v>
      </c>
    </row>
    <row r="71" spans="1:7">
      <c r="A71" t="s">
        <v>67</v>
      </c>
    </row>
    <row r="73" spans="1:7">
      <c r="A73" t="s">
        <v>68</v>
      </c>
    </row>
    <row r="74" spans="1:7">
      <c r="A74" t="s">
        <v>69</v>
      </c>
    </row>
  </sheetData>
  <mergeCells count="3">
    <mergeCell ref="A4:C4"/>
    <mergeCell ref="A5:C5"/>
    <mergeCell ref="A6:C6"/>
  </mergeCells>
  <phoneticPr fontId="3" type="noConversion"/>
  <pageMargins left="0.75" right="0.75" top="1" bottom="1" header="0.5" footer="0.5"/>
  <pageSetup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pageSetUpPr fitToPage="1"/>
  </sheetPr>
  <dimension ref="A1:P311"/>
  <sheetViews>
    <sheetView topLeftCell="A7" zoomScaleNormal="100" workbookViewId="0">
      <pane xSplit="1" ySplit="3" topLeftCell="B16" activePane="bottomRight" state="frozen"/>
      <selection activeCell="A7" sqref="A7"/>
      <selection pane="topRight" activeCell="B7" sqref="B7"/>
      <selection pane="bottomLeft" activeCell="A10" sqref="A10"/>
      <selection pane="bottomRight" activeCell="D37" sqref="D37"/>
    </sheetView>
  </sheetViews>
  <sheetFormatPr defaultRowHeight="12.75"/>
  <cols>
    <col min="1" max="1" width="55.6640625" customWidth="1"/>
    <col min="2" max="2" width="17" bestFit="1" customWidth="1"/>
    <col min="3" max="3" width="14.33203125" customWidth="1"/>
    <col min="4" max="4" width="17" bestFit="1" customWidth="1"/>
    <col min="5" max="5" width="13.83203125" customWidth="1"/>
    <col min="6" max="9" width="16.6640625" bestFit="1" customWidth="1"/>
    <col min="10" max="10" width="16.83203125" bestFit="1" customWidth="1"/>
    <col min="11" max="13" width="17" bestFit="1" customWidth="1"/>
    <col min="14" max="14" width="16.33203125" bestFit="1" customWidth="1"/>
    <col min="16" max="16" width="13.6640625" bestFit="1" customWidth="1"/>
  </cols>
  <sheetData>
    <row r="1" spans="1:14">
      <c r="A1" t="str">
        <f>'[1]SFY 22-23'!A1</f>
        <v>VALIDATED TAX RECEIPT DATA FOR: STATE FISCAL YEAR JULY 2022 TO June 2023</v>
      </c>
      <c r="N1" t="s">
        <v>57</v>
      </c>
    </row>
    <row r="2" spans="1:14">
      <c r="N2" t="s">
        <v>58</v>
      </c>
    </row>
    <row r="4" spans="1:14">
      <c r="A4" s="74" t="s">
        <v>59</v>
      </c>
      <c r="B4" s="74"/>
      <c r="C4" s="74"/>
      <c r="D4" s="74"/>
      <c r="E4" s="74"/>
      <c r="F4" s="74"/>
      <c r="G4" s="74"/>
      <c r="H4" s="74"/>
      <c r="I4" s="74"/>
      <c r="J4" s="74"/>
      <c r="K4" s="74"/>
      <c r="L4" s="74"/>
      <c r="M4" s="74"/>
      <c r="N4" s="74"/>
    </row>
    <row r="5" spans="1:14">
      <c r="A5" s="74" t="s">
        <v>60</v>
      </c>
      <c r="B5" s="74"/>
      <c r="C5" s="74"/>
      <c r="D5" s="74"/>
      <c r="E5" s="74"/>
      <c r="F5" s="74"/>
      <c r="G5" s="74"/>
      <c r="H5" s="74"/>
      <c r="I5" s="74"/>
      <c r="J5" s="74"/>
      <c r="K5" s="74"/>
      <c r="L5" s="74"/>
      <c r="M5" s="74"/>
      <c r="N5" s="74"/>
    </row>
    <row r="6" spans="1:14">
      <c r="A6" s="74" t="s">
        <v>61</v>
      </c>
      <c r="B6" s="74"/>
      <c r="C6" s="74"/>
      <c r="D6" s="74"/>
      <c r="E6" s="74"/>
      <c r="F6" s="74"/>
      <c r="G6" s="74"/>
      <c r="H6" s="74"/>
      <c r="I6" s="74"/>
      <c r="J6" s="74"/>
      <c r="K6" s="74"/>
      <c r="L6" s="74"/>
      <c r="M6" s="74"/>
      <c r="N6" s="74"/>
    </row>
    <row r="7" spans="1:14">
      <c r="N7" s="68"/>
    </row>
    <row r="8" spans="1:14">
      <c r="A8" s="9" t="s">
        <v>0</v>
      </c>
      <c r="B8" s="71">
        <v>45108</v>
      </c>
      <c r="C8" s="71">
        <v>45139</v>
      </c>
      <c r="D8" s="71">
        <v>45170</v>
      </c>
      <c r="E8" s="71">
        <v>45200</v>
      </c>
      <c r="F8" s="71">
        <v>45231</v>
      </c>
      <c r="G8" s="71">
        <v>45261</v>
      </c>
      <c r="H8" s="71">
        <v>45292</v>
      </c>
      <c r="I8" s="71">
        <v>45323</v>
      </c>
      <c r="J8" s="71">
        <v>45352</v>
      </c>
      <c r="K8" s="71">
        <v>45383</v>
      </c>
      <c r="L8" s="71">
        <v>45413</v>
      </c>
      <c r="M8" s="71">
        <v>45444</v>
      </c>
      <c r="N8" s="69" t="s">
        <v>262</v>
      </c>
    </row>
    <row r="9" spans="1:14">
      <c r="A9" s="9" t="s">
        <v>1</v>
      </c>
      <c r="B9" s="11" t="s">
        <v>55</v>
      </c>
      <c r="C9" s="11" t="s">
        <v>55</v>
      </c>
      <c r="D9" s="11" t="s">
        <v>55</v>
      </c>
      <c r="E9" s="11" t="s">
        <v>55</v>
      </c>
      <c r="F9" s="11" t="s">
        <v>55</v>
      </c>
      <c r="G9" s="11" t="s">
        <v>55</v>
      </c>
      <c r="H9" s="11" t="s">
        <v>55</v>
      </c>
      <c r="I9" s="11" t="s">
        <v>55</v>
      </c>
      <c r="J9" s="11" t="s">
        <v>55</v>
      </c>
      <c r="K9" s="11" t="s">
        <v>55</v>
      </c>
      <c r="L9" s="11" t="s">
        <v>55</v>
      </c>
      <c r="M9" s="11" t="s">
        <v>55</v>
      </c>
      <c r="N9" s="11" t="s">
        <v>55</v>
      </c>
    </row>
    <row r="10" spans="1:14">
      <c r="A10" s="9" t="s">
        <v>2</v>
      </c>
      <c r="B10" s="9">
        <f>SUM(B11:B13)</f>
        <v>3434673152.21</v>
      </c>
      <c r="C10" s="9">
        <f t="shared" ref="C10:M10" si="0">SUM(C11:C13)</f>
        <v>3253438860.73</v>
      </c>
      <c r="D10" s="9">
        <f t="shared" si="0"/>
        <v>3135417866.5099998</v>
      </c>
      <c r="E10" s="9">
        <f t="shared" si="0"/>
        <v>3294465333.3199997</v>
      </c>
      <c r="F10" s="9">
        <f t="shared" si="0"/>
        <v>3324733632.9699998</v>
      </c>
      <c r="G10" s="9">
        <f t="shared" si="0"/>
        <v>3429042857.6199999</v>
      </c>
      <c r="H10" s="9">
        <f t="shared" si="0"/>
        <v>3893881299.23</v>
      </c>
      <c r="I10" s="9">
        <f t="shared" si="0"/>
        <v>3288613897.5899997</v>
      </c>
      <c r="J10" s="9">
        <f t="shared" si="0"/>
        <v>3423732941.5100002</v>
      </c>
      <c r="K10" s="9">
        <f t="shared" si="0"/>
        <v>3802774120.98</v>
      </c>
      <c r="L10" s="9">
        <f t="shared" si="0"/>
        <v>3486014596.02</v>
      </c>
      <c r="M10" s="9">
        <f t="shared" si="0"/>
        <v>3433031812.1299915</v>
      </c>
      <c r="N10" s="9">
        <f>SUM(B10:M10)</f>
        <v>41199820370.819992</v>
      </c>
    </row>
    <row r="11" spans="1:14">
      <c r="A11" s="9" t="s">
        <v>3</v>
      </c>
      <c r="B11" s="9">
        <v>3302012072.4300003</v>
      </c>
      <c r="C11" s="9">
        <v>3130155521.21</v>
      </c>
      <c r="D11" s="9">
        <v>3004723892.0799999</v>
      </c>
      <c r="E11" s="9">
        <v>3144521175.2999997</v>
      </c>
      <c r="F11" s="9">
        <v>3194251089.3899999</v>
      </c>
      <c r="G11" s="9">
        <v>3302591696.77</v>
      </c>
      <c r="H11" s="9">
        <v>3758460253.1999998</v>
      </c>
      <c r="I11" s="9">
        <v>3159454869.6299996</v>
      </c>
      <c r="J11" s="9">
        <v>3298073250.02</v>
      </c>
      <c r="K11" s="9">
        <v>3669912584.6199999</v>
      </c>
      <c r="L11" s="9">
        <v>3351392701.79</v>
      </c>
      <c r="M11" s="9">
        <v>3303238417.2099915</v>
      </c>
      <c r="N11" s="9">
        <f t="shared" ref="N11:N47" si="1">SUM(B11:M11)</f>
        <v>39618787523.649994</v>
      </c>
    </row>
    <row r="12" spans="1:14">
      <c r="A12" s="9" t="s">
        <v>4</v>
      </c>
      <c r="B12" s="9">
        <v>81133526.079999998</v>
      </c>
      <c r="C12" s="9">
        <v>72830994.069999993</v>
      </c>
      <c r="D12" s="9">
        <v>79574206.730000004</v>
      </c>
      <c r="E12" s="9">
        <v>100031746.06999999</v>
      </c>
      <c r="F12" s="9">
        <v>78028843.310000002</v>
      </c>
      <c r="G12" s="9">
        <v>74593892.039999902</v>
      </c>
      <c r="H12" s="9">
        <v>85546358.590000004</v>
      </c>
      <c r="I12" s="9">
        <v>75797548.090000004</v>
      </c>
      <c r="J12" s="9">
        <v>74649401.419999897</v>
      </c>
      <c r="K12" s="9">
        <v>80807724.420000002</v>
      </c>
      <c r="L12" s="9">
        <v>77513979.150000006</v>
      </c>
      <c r="M12" s="9">
        <v>74480818.159999847</v>
      </c>
      <c r="N12" s="9">
        <f t="shared" si="1"/>
        <v>954989038.12999964</v>
      </c>
    </row>
    <row r="13" spans="1:14">
      <c r="A13" s="9" t="s">
        <v>5</v>
      </c>
      <c r="B13" s="9">
        <v>51527553.699999996</v>
      </c>
      <c r="C13" s="9">
        <v>50452345.449999996</v>
      </c>
      <c r="D13" s="9">
        <v>51119767.700000018</v>
      </c>
      <c r="E13" s="9">
        <v>49912411.950000025</v>
      </c>
      <c r="F13" s="9">
        <v>52453700.270000018</v>
      </c>
      <c r="G13" s="9">
        <v>51857268.810000002</v>
      </c>
      <c r="H13" s="9">
        <v>49874687.43999999</v>
      </c>
      <c r="I13" s="9">
        <v>53361479.870000005</v>
      </c>
      <c r="J13" s="9">
        <v>51010290.07</v>
      </c>
      <c r="K13" s="9">
        <v>52053811.939999983</v>
      </c>
      <c r="L13" s="9">
        <v>57107915.079999998</v>
      </c>
      <c r="M13" s="9">
        <v>55312576.76000002</v>
      </c>
      <c r="N13" s="9">
        <f t="shared" si="1"/>
        <v>626043809.04000008</v>
      </c>
    </row>
    <row r="14" spans="1:14">
      <c r="A14" s="9" t="s">
        <v>6</v>
      </c>
      <c r="B14" s="9">
        <v>162432439.63</v>
      </c>
      <c r="C14" s="9">
        <v>95739143.469999999</v>
      </c>
      <c r="D14" s="9">
        <v>953701319.41999996</v>
      </c>
      <c r="E14" s="9">
        <v>223174113.03999999</v>
      </c>
      <c r="F14" s="9">
        <v>277836342.56</v>
      </c>
      <c r="G14" s="9">
        <v>141801077.11000001</v>
      </c>
      <c r="H14" s="9">
        <v>945377308.09000003</v>
      </c>
      <c r="I14" s="9">
        <v>162240296.19999999</v>
      </c>
      <c r="J14" s="9">
        <v>1313023056.95</v>
      </c>
      <c r="K14" s="9">
        <v>363688594.29000002</v>
      </c>
      <c r="L14" s="9">
        <v>446564909.25999999</v>
      </c>
      <c r="M14" s="9">
        <v>935291745.28999996</v>
      </c>
      <c r="N14" s="9">
        <f t="shared" si="1"/>
        <v>6020870345.3100004</v>
      </c>
    </row>
    <row r="15" spans="1:14">
      <c r="A15" s="9" t="s">
        <v>7</v>
      </c>
      <c r="B15" s="9">
        <v>339443338.47999996</v>
      </c>
      <c r="C15" s="9">
        <v>315050420.41999996</v>
      </c>
      <c r="D15" s="9">
        <v>281048772.64000005</v>
      </c>
      <c r="E15" s="9">
        <v>293355959.41000003</v>
      </c>
      <c r="F15" s="9">
        <v>276196310.28999996</v>
      </c>
      <c r="G15" s="9">
        <v>228290366.78999999</v>
      </c>
      <c r="H15" s="9">
        <v>259976645.12</v>
      </c>
      <c r="I15" s="9">
        <v>273093465.90999997</v>
      </c>
      <c r="J15" s="9">
        <v>357519153.77000004</v>
      </c>
      <c r="K15" s="9">
        <v>294073165.55000001</v>
      </c>
      <c r="L15" s="9">
        <v>343887472.5</v>
      </c>
      <c r="M15" s="9">
        <v>317565064.91999996</v>
      </c>
      <c r="N15" s="9">
        <f t="shared" si="1"/>
        <v>3579500135.8000002</v>
      </c>
    </row>
    <row r="16" spans="1:14">
      <c r="A16" s="9" t="s">
        <v>8</v>
      </c>
      <c r="B16" s="9">
        <v>4375469.6500000004</v>
      </c>
      <c r="C16" s="9">
        <v>920714.14</v>
      </c>
      <c r="D16" s="9">
        <v>9093162.7599999998</v>
      </c>
      <c r="E16" s="9">
        <v>330148626.13</v>
      </c>
      <c r="F16" s="9">
        <v>3702179.81</v>
      </c>
      <c r="G16" s="9">
        <v>276525758.92000002</v>
      </c>
      <c r="H16" s="9">
        <v>1354179.33</v>
      </c>
      <c r="I16" s="9">
        <v>218183.87</v>
      </c>
      <c r="J16" s="9">
        <v>358858609.00999999</v>
      </c>
      <c r="K16" s="9">
        <v>97950650.150000006</v>
      </c>
      <c r="L16" s="9">
        <v>18689953.609999999</v>
      </c>
      <c r="M16" s="9">
        <v>350637807.86000001</v>
      </c>
      <c r="N16" s="9">
        <f t="shared" si="1"/>
        <v>1452475295.2400002</v>
      </c>
    </row>
    <row r="17" spans="1:14">
      <c r="A17" s="9" t="s">
        <v>9</v>
      </c>
      <c r="B17" s="9">
        <f>SUM(B18:B20)</f>
        <v>41259863.280000001</v>
      </c>
      <c r="C17" s="9">
        <f t="shared" ref="C17:M17" si="2">SUM(C18:C20)</f>
        <v>41045757.640000001</v>
      </c>
      <c r="D17" s="9">
        <f t="shared" si="2"/>
        <v>34172321.859999999</v>
      </c>
      <c r="E17" s="9">
        <f t="shared" si="2"/>
        <v>35582415.93</v>
      </c>
      <c r="F17" s="9">
        <f t="shared" si="2"/>
        <v>34177050.189999998</v>
      </c>
      <c r="G17" s="9">
        <f t="shared" si="2"/>
        <v>27847484.849999998</v>
      </c>
      <c r="H17" s="9">
        <f t="shared" si="2"/>
        <v>32552504.140000001</v>
      </c>
      <c r="I17" s="9">
        <f t="shared" si="2"/>
        <v>34565339.840000004</v>
      </c>
      <c r="J17" s="9">
        <f t="shared" si="2"/>
        <v>44853722.390000001</v>
      </c>
      <c r="K17" s="9">
        <f t="shared" si="2"/>
        <v>37687386.990000002</v>
      </c>
      <c r="L17" s="9">
        <f t="shared" si="2"/>
        <v>42848045.650000006</v>
      </c>
      <c r="M17" s="9">
        <f t="shared" si="2"/>
        <v>38504078.100000001</v>
      </c>
      <c r="N17" s="9">
        <f t="shared" si="1"/>
        <v>445095970.86000001</v>
      </c>
    </row>
    <row r="18" spans="1:14">
      <c r="A18" s="9" t="s">
        <v>10</v>
      </c>
      <c r="B18" s="9">
        <v>175.11</v>
      </c>
      <c r="C18" s="9">
        <v>178.27</v>
      </c>
      <c r="D18" s="9">
        <v>27604.94</v>
      </c>
      <c r="E18" s="9">
        <v>1183.56</v>
      </c>
      <c r="F18" s="9">
        <v>2757.16</v>
      </c>
      <c r="G18" s="9">
        <v>848.31</v>
      </c>
      <c r="H18" s="9">
        <v>0</v>
      </c>
      <c r="I18" s="9">
        <v>0</v>
      </c>
      <c r="J18" s="9">
        <v>3795.7</v>
      </c>
      <c r="K18" s="9">
        <v>1020</v>
      </c>
      <c r="L18" s="9">
        <v>53.1</v>
      </c>
      <c r="M18" s="9">
        <v>22767.439999999999</v>
      </c>
      <c r="N18" s="9">
        <f t="shared" si="1"/>
        <v>60383.59</v>
      </c>
    </row>
    <row r="19" spans="1:14">
      <c r="A19" s="9" t="s">
        <v>11</v>
      </c>
      <c r="B19" s="9">
        <v>41178979.710000001</v>
      </c>
      <c r="C19" s="9">
        <v>41039479.460000001</v>
      </c>
      <c r="D19" s="9">
        <v>34137114.68</v>
      </c>
      <c r="E19" s="9">
        <v>35545322.649999999</v>
      </c>
      <c r="F19" s="9">
        <v>34167898.030000001</v>
      </c>
      <c r="G19" s="9">
        <v>27782000.309999999</v>
      </c>
      <c r="H19" s="9">
        <v>32525729.879999999</v>
      </c>
      <c r="I19" s="9">
        <v>34552445.030000001</v>
      </c>
      <c r="J19" s="9">
        <v>44772050.82</v>
      </c>
      <c r="K19" s="9">
        <v>37605029.289999999</v>
      </c>
      <c r="L19" s="9">
        <v>42793789.590000004</v>
      </c>
      <c r="M19" s="9">
        <v>38316034.460000001</v>
      </c>
      <c r="N19" s="9">
        <f t="shared" si="1"/>
        <v>444415873.91000003</v>
      </c>
    </row>
    <row r="20" spans="1:14">
      <c r="A20" s="9" t="s">
        <v>12</v>
      </c>
      <c r="B20" s="9">
        <v>80708.460000000006</v>
      </c>
      <c r="C20" s="9">
        <v>6099.91</v>
      </c>
      <c r="D20" s="9">
        <v>7602.24</v>
      </c>
      <c r="E20" s="9">
        <v>35909.72</v>
      </c>
      <c r="F20" s="9">
        <v>6395</v>
      </c>
      <c r="G20" s="9">
        <v>64636.23</v>
      </c>
      <c r="H20" s="9">
        <v>26774.26</v>
      </c>
      <c r="I20" s="9">
        <v>12894.81</v>
      </c>
      <c r="J20" s="9">
        <v>77875.87</v>
      </c>
      <c r="K20" s="9">
        <v>81337.7</v>
      </c>
      <c r="L20" s="9">
        <v>54202.96</v>
      </c>
      <c r="M20" s="9">
        <v>165276.20000000001</v>
      </c>
      <c r="N20" s="9">
        <f t="shared" si="1"/>
        <v>619713.3600000001</v>
      </c>
    </row>
    <row r="21" spans="1:14">
      <c r="A21" s="9" t="s">
        <v>13</v>
      </c>
      <c r="B21" s="9">
        <v>0</v>
      </c>
      <c r="C21" s="9">
        <v>0</v>
      </c>
      <c r="D21" s="9">
        <v>0</v>
      </c>
      <c r="E21" s="9">
        <v>0</v>
      </c>
      <c r="F21" s="9">
        <v>0</v>
      </c>
      <c r="G21" s="9">
        <v>0</v>
      </c>
      <c r="H21" s="9">
        <v>0</v>
      </c>
      <c r="I21" s="9">
        <v>0</v>
      </c>
      <c r="J21" s="9">
        <v>0</v>
      </c>
      <c r="K21" s="9">
        <v>0</v>
      </c>
      <c r="L21" s="9">
        <v>0</v>
      </c>
      <c r="M21" s="9">
        <v>0</v>
      </c>
      <c r="N21" s="9">
        <f t="shared" si="1"/>
        <v>0</v>
      </c>
    </row>
    <row r="22" spans="1:14">
      <c r="A22" s="9" t="s">
        <v>14</v>
      </c>
      <c r="B22" s="9">
        <f>SUM(B23:B24)</f>
        <v>304491.05</v>
      </c>
      <c r="C22" s="9">
        <f t="shared" ref="C22:M22" si="3">SUM(C23:C24)</f>
        <v>185989.85</v>
      </c>
      <c r="D22" s="9">
        <f t="shared" si="3"/>
        <v>3995359.6100000003</v>
      </c>
      <c r="E22" s="9">
        <f t="shared" si="3"/>
        <v>264195.78999999998</v>
      </c>
      <c r="F22" s="9">
        <f t="shared" si="3"/>
        <v>469676.32</v>
      </c>
      <c r="G22" s="9">
        <f t="shared" si="3"/>
        <v>124329.95</v>
      </c>
      <c r="H22" s="9">
        <f t="shared" si="3"/>
        <v>3406957.41</v>
      </c>
      <c r="I22" s="9">
        <f t="shared" si="3"/>
        <v>246315.82</v>
      </c>
      <c r="J22" s="9">
        <f t="shared" si="3"/>
        <v>4927897.05</v>
      </c>
      <c r="K22" s="9">
        <f t="shared" si="3"/>
        <v>2380730.66</v>
      </c>
      <c r="L22" s="9">
        <f t="shared" si="3"/>
        <v>167094.14000000001</v>
      </c>
      <c r="M22" s="9">
        <f t="shared" si="3"/>
        <v>5179114.25</v>
      </c>
      <c r="N22" s="9">
        <f t="shared" si="1"/>
        <v>21652151.900000002</v>
      </c>
    </row>
    <row r="23" spans="1:14">
      <c r="A23" s="9" t="s">
        <v>15</v>
      </c>
      <c r="B23" s="9">
        <v>134491.04999999999</v>
      </c>
      <c r="C23" s="9">
        <v>185839.85</v>
      </c>
      <c r="D23" s="9">
        <v>250899.47</v>
      </c>
      <c r="E23" s="9">
        <v>264195.78999999998</v>
      </c>
      <c r="F23" s="9">
        <v>158091.82</v>
      </c>
      <c r="G23" s="9">
        <v>124329.95</v>
      </c>
      <c r="H23" s="9">
        <v>255217.89</v>
      </c>
      <c r="I23" s="9">
        <v>246315.82</v>
      </c>
      <c r="J23" s="9">
        <v>136714.34</v>
      </c>
      <c r="K23" s="9">
        <v>213955.91</v>
      </c>
      <c r="L23" s="9">
        <v>167094.14000000001</v>
      </c>
      <c r="M23" s="9">
        <v>196377.25</v>
      </c>
      <c r="N23" s="9">
        <f t="shared" si="1"/>
        <v>2333523.2799999998</v>
      </c>
    </row>
    <row r="24" spans="1:14">
      <c r="A24" s="9" t="s">
        <v>16</v>
      </c>
      <c r="B24" s="9">
        <v>170000</v>
      </c>
      <c r="C24" s="9">
        <v>150</v>
      </c>
      <c r="D24" s="9">
        <v>3744460.14</v>
      </c>
      <c r="E24" s="9">
        <v>0</v>
      </c>
      <c r="F24" s="9">
        <v>311584.5</v>
      </c>
      <c r="G24" s="9">
        <v>0</v>
      </c>
      <c r="H24" s="9">
        <v>3151739.52</v>
      </c>
      <c r="I24" s="9">
        <v>0</v>
      </c>
      <c r="J24" s="9">
        <v>4791182.71</v>
      </c>
      <c r="K24" s="9">
        <v>2166774.75</v>
      </c>
      <c r="L24" s="9">
        <v>0</v>
      </c>
      <c r="M24" s="9">
        <v>4982737</v>
      </c>
      <c r="N24" s="9">
        <f t="shared" si="1"/>
        <v>19318628.620000001</v>
      </c>
    </row>
    <row r="25" spans="1:14">
      <c r="A25" s="9" t="s">
        <v>17</v>
      </c>
      <c r="B25" s="9">
        <f>B26+B27+B30</f>
        <v>192752299.19999999</v>
      </c>
      <c r="C25" s="9">
        <f t="shared" ref="C25:M25" si="4">C26+C27+C30</f>
        <v>194020653.69</v>
      </c>
      <c r="D25" s="9">
        <f t="shared" si="4"/>
        <v>206191633.68999997</v>
      </c>
      <c r="E25" s="9">
        <f t="shared" si="4"/>
        <v>190024885.08000001</v>
      </c>
      <c r="F25" s="9">
        <f t="shared" si="4"/>
        <v>199589353.34999999</v>
      </c>
      <c r="G25" s="9">
        <f t="shared" si="4"/>
        <v>193801008.46000001</v>
      </c>
      <c r="H25" s="9">
        <f t="shared" si="4"/>
        <v>196115360.22000003</v>
      </c>
      <c r="I25" s="9">
        <f t="shared" si="4"/>
        <v>204716329.27000001</v>
      </c>
      <c r="J25" s="9">
        <f t="shared" si="4"/>
        <v>202621572.59999999</v>
      </c>
      <c r="K25" s="9">
        <f t="shared" si="4"/>
        <v>216789181.07999998</v>
      </c>
      <c r="L25" s="9">
        <v>213187793.23999998</v>
      </c>
      <c r="M25" s="9">
        <v>216518934.81</v>
      </c>
      <c r="N25" s="9">
        <f t="shared" si="1"/>
        <v>2426329004.6899996</v>
      </c>
    </row>
    <row r="26" spans="1:14">
      <c r="A26" s="9" t="s">
        <v>18</v>
      </c>
      <c r="B26" s="9">
        <v>157536139.16999999</v>
      </c>
      <c r="C26" s="9">
        <v>161131077.94999999</v>
      </c>
      <c r="D26" s="9">
        <v>168945978.63</v>
      </c>
      <c r="E26" s="9">
        <v>155289894.28</v>
      </c>
      <c r="F26" s="9">
        <v>163302641.44</v>
      </c>
      <c r="G26" s="9">
        <v>157690853.33000001</v>
      </c>
      <c r="H26" s="9">
        <v>160103923.83000001</v>
      </c>
      <c r="I26" s="9">
        <v>165480448.15000001</v>
      </c>
      <c r="J26" s="9">
        <v>164398664.25999999</v>
      </c>
      <c r="K26" s="9">
        <v>176146509.72999999</v>
      </c>
      <c r="L26" s="9">
        <v>174314487.13</v>
      </c>
      <c r="M26" s="9">
        <v>181302371.93000001</v>
      </c>
      <c r="N26" s="9">
        <f t="shared" si="1"/>
        <v>1985642989.8300002</v>
      </c>
    </row>
    <row r="27" spans="1:14">
      <c r="A27" s="9" t="s">
        <v>19</v>
      </c>
      <c r="B27" s="9">
        <f>B28+B29</f>
        <v>30638599.870000001</v>
      </c>
      <c r="C27" s="9">
        <f t="shared" ref="C27:M27" si="5">C28+C29</f>
        <v>28118936.370000001</v>
      </c>
      <c r="D27" s="9">
        <f t="shared" si="5"/>
        <v>32941113.640000001</v>
      </c>
      <c r="E27" s="9">
        <f t="shared" si="5"/>
        <v>30707720.899999999</v>
      </c>
      <c r="F27" s="9">
        <f t="shared" si="5"/>
        <v>31076797.219999999</v>
      </c>
      <c r="G27" s="9">
        <f t="shared" si="5"/>
        <v>30567078.170000002</v>
      </c>
      <c r="H27" s="9">
        <f t="shared" si="5"/>
        <v>29845936.43</v>
      </c>
      <c r="I27" s="9">
        <f t="shared" si="5"/>
        <v>32976084.289999999</v>
      </c>
      <c r="J27" s="9">
        <f t="shared" si="5"/>
        <v>32158752.719999999</v>
      </c>
      <c r="K27" s="9">
        <f t="shared" si="5"/>
        <v>33981091.119999997</v>
      </c>
      <c r="L27" s="9">
        <v>34457878.329999998</v>
      </c>
      <c r="M27" s="9">
        <v>34039782.5</v>
      </c>
      <c r="N27" s="9">
        <f t="shared" si="1"/>
        <v>381509771.56</v>
      </c>
    </row>
    <row r="28" spans="1:14">
      <c r="A28" s="9" t="s">
        <v>20</v>
      </c>
      <c r="B28" s="9">
        <v>30638599.870000001</v>
      </c>
      <c r="C28" s="9">
        <v>28118936.370000001</v>
      </c>
      <c r="D28" s="9">
        <v>32941113.640000001</v>
      </c>
      <c r="E28" s="9">
        <v>30707720.899999999</v>
      </c>
      <c r="F28" s="9">
        <v>31076797.219999999</v>
      </c>
      <c r="G28" s="9">
        <v>30567078.170000002</v>
      </c>
      <c r="H28" s="9">
        <v>29845936.43</v>
      </c>
      <c r="I28" s="9">
        <v>32976084.289999999</v>
      </c>
      <c r="J28" s="9">
        <v>32158752.719999999</v>
      </c>
      <c r="K28" s="9">
        <v>33981091.119999997</v>
      </c>
      <c r="L28" s="9">
        <v>34457878.329999998</v>
      </c>
      <c r="M28" s="9">
        <v>34039782.5</v>
      </c>
      <c r="N28" s="9">
        <f t="shared" si="1"/>
        <v>381509771.56</v>
      </c>
    </row>
    <row r="29" spans="1:14">
      <c r="A29" s="9" t="s">
        <v>21</v>
      </c>
      <c r="B29" s="9">
        <v>0</v>
      </c>
      <c r="C29" s="9">
        <v>0</v>
      </c>
      <c r="D29" s="9">
        <v>0</v>
      </c>
      <c r="E29" s="9">
        <v>0</v>
      </c>
      <c r="F29" s="9">
        <v>0</v>
      </c>
      <c r="G29" s="9">
        <v>0</v>
      </c>
      <c r="H29" s="9">
        <v>0</v>
      </c>
      <c r="I29" s="9">
        <v>0</v>
      </c>
      <c r="J29" s="9">
        <v>0</v>
      </c>
      <c r="K29" s="9">
        <v>0</v>
      </c>
      <c r="L29" s="9">
        <v>0</v>
      </c>
      <c r="M29" s="9">
        <v>0</v>
      </c>
      <c r="N29" s="9">
        <f t="shared" si="1"/>
        <v>0</v>
      </c>
    </row>
    <row r="30" spans="1:14">
      <c r="A30" s="9" t="s">
        <v>22</v>
      </c>
      <c r="B30" s="9">
        <v>4577560.16</v>
      </c>
      <c r="C30" s="9">
        <v>4770639.37</v>
      </c>
      <c r="D30" s="9">
        <v>4304541.42</v>
      </c>
      <c r="E30" s="9">
        <v>4027269.9</v>
      </c>
      <c r="F30" s="9">
        <v>5209914.6900000004</v>
      </c>
      <c r="G30" s="9">
        <v>5543076.96</v>
      </c>
      <c r="H30" s="9">
        <v>6165499.96</v>
      </c>
      <c r="I30" s="9">
        <v>6259796.8300000001</v>
      </c>
      <c r="J30" s="9">
        <v>6064155.6200000001</v>
      </c>
      <c r="K30" s="9">
        <v>6661580.2300000004</v>
      </c>
      <c r="L30" s="9">
        <v>4415427.78</v>
      </c>
      <c r="M30" s="9">
        <v>1176780.3799999999</v>
      </c>
      <c r="N30" s="9">
        <f t="shared" si="1"/>
        <v>59176243.300000004</v>
      </c>
    </row>
    <row r="31" spans="1:14">
      <c r="A31" s="9" t="s">
        <v>23</v>
      </c>
      <c r="B31" s="9">
        <v>83530491.520000026</v>
      </c>
      <c r="C31" s="9">
        <v>85175351.070000008</v>
      </c>
      <c r="D31" s="9">
        <v>89761049.429999992</v>
      </c>
      <c r="E31" s="9">
        <v>79938167.549999967</v>
      </c>
      <c r="F31" s="9">
        <v>84116130.409999952</v>
      </c>
      <c r="G31" s="9">
        <v>80623958.610000014</v>
      </c>
      <c r="H31" s="9">
        <v>81874592.859999999</v>
      </c>
      <c r="I31" s="9">
        <v>89940277.990000024</v>
      </c>
      <c r="J31" s="9">
        <v>89319522.029999986</v>
      </c>
      <c r="K31" s="9">
        <v>95137358.700000033</v>
      </c>
      <c r="L31" s="9">
        <v>94949324.980000004</v>
      </c>
      <c r="M31" s="9">
        <v>96696123.820000008</v>
      </c>
      <c r="N31" s="9">
        <f t="shared" si="1"/>
        <v>1051062348.97</v>
      </c>
    </row>
    <row r="32" spans="1:14">
      <c r="A32" s="9" t="s">
        <v>24</v>
      </c>
      <c r="B32" s="9">
        <f>SUM(B33:B34)</f>
        <v>105195441.81</v>
      </c>
      <c r="C32" s="9">
        <f t="shared" ref="C32:M32" si="6">SUM(C33:C34)</f>
        <v>110063349.52</v>
      </c>
      <c r="D32" s="9">
        <f t="shared" si="6"/>
        <v>115177557.77000001</v>
      </c>
      <c r="E32" s="9">
        <f t="shared" si="6"/>
        <v>114929602.17</v>
      </c>
      <c r="F32" s="9">
        <f t="shared" si="6"/>
        <v>95164687.769999996</v>
      </c>
      <c r="G32" s="9">
        <f t="shared" si="6"/>
        <v>96191902.170000002</v>
      </c>
      <c r="H32" s="9">
        <f t="shared" si="6"/>
        <v>96601384.890000001</v>
      </c>
      <c r="I32" s="9">
        <f t="shared" si="6"/>
        <v>110421316.16</v>
      </c>
      <c r="J32" s="9">
        <f t="shared" si="6"/>
        <v>89684214.299999997</v>
      </c>
      <c r="K32" s="9">
        <f t="shared" si="6"/>
        <v>90402995.810000002</v>
      </c>
      <c r="L32" s="9">
        <f t="shared" si="6"/>
        <v>95077492.99000001</v>
      </c>
      <c r="M32" s="9">
        <f t="shared" si="6"/>
        <v>95482185.039999992</v>
      </c>
      <c r="N32" s="9">
        <f t="shared" si="1"/>
        <v>1214392130.3999999</v>
      </c>
    </row>
    <row r="33" spans="1:14">
      <c r="A33" s="9" t="s">
        <v>25</v>
      </c>
      <c r="B33" s="9">
        <v>75986565.269999996</v>
      </c>
      <c r="C33" s="9">
        <v>81341423.519999996</v>
      </c>
      <c r="D33" s="9">
        <v>86287013.700000003</v>
      </c>
      <c r="E33" s="9">
        <v>86071384.700000003</v>
      </c>
      <c r="F33" s="9">
        <v>65460933.939999998</v>
      </c>
      <c r="G33" s="9">
        <v>66686927.009999998</v>
      </c>
      <c r="H33" s="9">
        <v>67984580.560000002</v>
      </c>
      <c r="I33" s="9">
        <v>80062900.010000005</v>
      </c>
      <c r="J33" s="9">
        <v>60416355.689999998</v>
      </c>
      <c r="K33" s="9">
        <v>62602483.259999998</v>
      </c>
      <c r="L33" s="9">
        <v>64237921.850000001</v>
      </c>
      <c r="M33" s="9">
        <v>66004109.909999996</v>
      </c>
      <c r="N33" s="9">
        <f t="shared" si="1"/>
        <v>863142599.42000008</v>
      </c>
    </row>
    <row r="34" spans="1:14">
      <c r="A34" s="9" t="s">
        <v>26</v>
      </c>
      <c r="B34" s="9">
        <v>29208876.539999999</v>
      </c>
      <c r="C34" s="9">
        <v>28721926</v>
      </c>
      <c r="D34" s="9">
        <v>28890544.07</v>
      </c>
      <c r="E34" s="9">
        <v>28858217.469999999</v>
      </c>
      <c r="F34" s="9">
        <v>29703753.829999998</v>
      </c>
      <c r="G34" s="9">
        <v>29504975.16</v>
      </c>
      <c r="H34" s="9">
        <v>28616804.329999998</v>
      </c>
      <c r="I34" s="9">
        <v>30358416.149999999</v>
      </c>
      <c r="J34" s="9">
        <v>29267858.609999999</v>
      </c>
      <c r="K34" s="9">
        <v>27800512.550000001</v>
      </c>
      <c r="L34" s="9">
        <v>30839571.140000001</v>
      </c>
      <c r="M34" s="9">
        <v>29478075.129999999</v>
      </c>
      <c r="N34" s="9">
        <f t="shared" si="1"/>
        <v>351249530.97999996</v>
      </c>
    </row>
    <row r="35" spans="1:14">
      <c r="A35" s="9" t="s">
        <v>27</v>
      </c>
      <c r="B35" s="9">
        <f>SUM(B36:B39)</f>
        <v>23720994.93</v>
      </c>
      <c r="C35" s="9">
        <f t="shared" ref="C35:M35" si="7">SUM(C36:C39)</f>
        <v>23719921.530000001</v>
      </c>
      <c r="D35" s="9">
        <f t="shared" si="7"/>
        <v>24502721.09</v>
      </c>
      <c r="E35" s="9">
        <f t="shared" si="7"/>
        <v>20659120.289999999</v>
      </c>
      <c r="F35" s="9">
        <f t="shared" si="7"/>
        <v>22217205.689999998</v>
      </c>
      <c r="G35" s="9">
        <f t="shared" si="7"/>
        <v>28393528.119999997</v>
      </c>
      <c r="H35" s="9">
        <f t="shared" si="7"/>
        <v>22659711.829999998</v>
      </c>
      <c r="I35" s="9">
        <f t="shared" si="7"/>
        <v>26754585.839999996</v>
      </c>
      <c r="J35" s="9">
        <f t="shared" si="7"/>
        <v>22914787.350000001</v>
      </c>
      <c r="K35" s="9">
        <f t="shared" si="7"/>
        <v>28943752.449999999</v>
      </c>
      <c r="L35" s="9">
        <f t="shared" si="7"/>
        <v>26024376.810000002</v>
      </c>
      <c r="M35" s="9">
        <f t="shared" si="7"/>
        <v>26243306.880000003</v>
      </c>
      <c r="N35" s="9">
        <f t="shared" si="1"/>
        <v>296754012.81</v>
      </c>
    </row>
    <row r="36" spans="1:14">
      <c r="A36" s="9" t="s">
        <v>259</v>
      </c>
      <c r="B36" s="9">
        <v>603158.89</v>
      </c>
      <c r="C36" s="9">
        <v>564310.56000000006</v>
      </c>
      <c r="D36" s="9">
        <v>581011.44999999995</v>
      </c>
      <c r="E36" s="9">
        <v>528512.18000000005</v>
      </c>
      <c r="F36" s="9">
        <v>531354.03</v>
      </c>
      <c r="G36" s="9">
        <v>670671.38</v>
      </c>
      <c r="H36" s="9">
        <v>570946.65</v>
      </c>
      <c r="I36" s="9">
        <v>628211.30000000005</v>
      </c>
      <c r="J36" s="9">
        <v>541318.91</v>
      </c>
      <c r="K36" s="9">
        <v>725136.04</v>
      </c>
      <c r="L36" s="9">
        <v>618434.39</v>
      </c>
      <c r="M36" s="9">
        <v>617484.56000000006</v>
      </c>
      <c r="N36" s="9">
        <f t="shared" si="1"/>
        <v>7180550.3399999999</v>
      </c>
    </row>
    <row r="37" spans="1:14">
      <c r="A37" s="9" t="s">
        <v>28</v>
      </c>
      <c r="B37" s="9">
        <v>1562575.5</v>
      </c>
      <c r="C37" s="9">
        <v>1538715.81</v>
      </c>
      <c r="D37" s="9">
        <v>1588363.36</v>
      </c>
      <c r="E37" s="9">
        <v>1485514.05</v>
      </c>
      <c r="F37" s="9">
        <v>1472433.1</v>
      </c>
      <c r="G37" s="9">
        <v>1851168.77</v>
      </c>
      <c r="H37" s="9">
        <v>1472805.34</v>
      </c>
      <c r="I37" s="9">
        <v>1754847.46</v>
      </c>
      <c r="J37" s="9">
        <v>1545491.76</v>
      </c>
      <c r="K37" s="9">
        <v>1898645.55</v>
      </c>
      <c r="L37" s="9">
        <v>1719232.5</v>
      </c>
      <c r="M37" s="9">
        <v>1764379.04</v>
      </c>
      <c r="N37" s="9">
        <f t="shared" si="1"/>
        <v>19654172.240000002</v>
      </c>
    </row>
    <row r="38" spans="1:14">
      <c r="A38" s="9" t="s">
        <v>29</v>
      </c>
      <c r="B38" s="9">
        <v>21548605.039999999</v>
      </c>
      <c r="C38" s="9">
        <v>21613200.16</v>
      </c>
      <c r="D38" s="9">
        <v>22329321.280000001</v>
      </c>
      <c r="E38" s="9">
        <v>18641164.559999999</v>
      </c>
      <c r="F38" s="9">
        <v>20208368.559999999</v>
      </c>
      <c r="G38" s="9">
        <v>25867312.469999999</v>
      </c>
      <c r="H38" s="9">
        <v>20610859.84</v>
      </c>
      <c r="I38" s="9">
        <v>24366502.079999998</v>
      </c>
      <c r="J38" s="9">
        <v>20823301.68</v>
      </c>
      <c r="K38" s="9">
        <v>26316245.359999999</v>
      </c>
      <c r="L38" s="9">
        <v>23682109.920000002</v>
      </c>
      <c r="M38" s="9">
        <v>23856643.280000001</v>
      </c>
      <c r="N38" s="9">
        <f t="shared" si="1"/>
        <v>269863634.23000002</v>
      </c>
    </row>
    <row r="39" spans="1:14">
      <c r="A39" s="9" t="s">
        <v>30</v>
      </c>
      <c r="B39" s="9">
        <v>6655.5</v>
      </c>
      <c r="C39" s="9">
        <v>3695</v>
      </c>
      <c r="D39" s="9">
        <v>4025</v>
      </c>
      <c r="E39" s="9">
        <v>3929.5</v>
      </c>
      <c r="F39" s="9">
        <v>5050</v>
      </c>
      <c r="G39" s="9">
        <v>4375.5</v>
      </c>
      <c r="H39" s="9">
        <v>5100</v>
      </c>
      <c r="I39" s="9">
        <v>5025</v>
      </c>
      <c r="J39" s="9">
        <v>4675</v>
      </c>
      <c r="K39" s="9">
        <v>3725.5</v>
      </c>
      <c r="L39" s="9">
        <v>4600</v>
      </c>
      <c r="M39" s="9">
        <v>4800</v>
      </c>
      <c r="N39" s="9">
        <f t="shared" si="1"/>
        <v>55656</v>
      </c>
    </row>
    <row r="40" spans="1:14">
      <c r="A40" s="9" t="s">
        <v>31</v>
      </c>
      <c r="B40" s="9">
        <v>603627.79</v>
      </c>
      <c r="C40" s="9">
        <v>474106.65</v>
      </c>
      <c r="D40" s="9">
        <v>490815.4</v>
      </c>
      <c r="E40" s="9">
        <v>567712.25</v>
      </c>
      <c r="F40" s="9">
        <v>560827.98</v>
      </c>
      <c r="G40" s="9">
        <v>537050.93000000005</v>
      </c>
      <c r="H40" s="9">
        <v>618839.5</v>
      </c>
      <c r="I40" s="9">
        <v>590675.66</v>
      </c>
      <c r="J40" s="9">
        <v>572084.44999999995</v>
      </c>
      <c r="K40" s="9">
        <v>627722.25</v>
      </c>
      <c r="L40" s="9">
        <v>556316.19999999995</v>
      </c>
      <c r="M40" s="9">
        <v>540846.17000000004</v>
      </c>
      <c r="N40" s="9">
        <f t="shared" si="1"/>
        <v>6740625.2300000004</v>
      </c>
    </row>
    <row r="41" spans="1:14">
      <c r="A41" s="9" t="s">
        <v>32</v>
      </c>
      <c r="B41" s="9">
        <v>13798109.5</v>
      </c>
      <c r="C41" s="9">
        <v>14475135</v>
      </c>
      <c r="D41" s="9">
        <v>13778509</v>
      </c>
      <c r="E41" s="9">
        <v>12181879.5</v>
      </c>
      <c r="F41" s="9">
        <v>13600352.07</v>
      </c>
      <c r="G41" s="9">
        <v>14118195</v>
      </c>
      <c r="H41" s="9">
        <v>14447587</v>
      </c>
      <c r="I41" s="9">
        <v>16403009.32</v>
      </c>
      <c r="J41" s="9">
        <v>16654294.49</v>
      </c>
      <c r="K41" s="9">
        <v>19159669.199999999</v>
      </c>
      <c r="L41" s="9">
        <v>17125153</v>
      </c>
      <c r="M41" s="9">
        <v>14535572</v>
      </c>
      <c r="N41" s="9">
        <f t="shared" si="1"/>
        <v>180277465.07999998</v>
      </c>
    </row>
    <row r="42" spans="1:14">
      <c r="A42" s="9" t="s">
        <v>33</v>
      </c>
      <c r="B42" s="9">
        <v>2578816.52</v>
      </c>
      <c r="C42" s="9">
        <v>1889713.84</v>
      </c>
      <c r="D42" s="9">
        <v>1895810.6</v>
      </c>
      <c r="E42" s="9">
        <v>2540432.9</v>
      </c>
      <c r="F42" s="9">
        <v>1800150.39</v>
      </c>
      <c r="G42" s="9">
        <v>1975072.42</v>
      </c>
      <c r="H42" s="9">
        <v>2673346.54</v>
      </c>
      <c r="I42" s="9">
        <v>1864799.42</v>
      </c>
      <c r="J42" s="9">
        <v>1900594.81</v>
      </c>
      <c r="K42" s="9">
        <v>2664125.35</v>
      </c>
      <c r="L42" s="9">
        <v>1998374.4</v>
      </c>
      <c r="M42" s="9">
        <v>2172967.69</v>
      </c>
      <c r="N42" s="9">
        <f t="shared" si="1"/>
        <v>25954204.880000003</v>
      </c>
    </row>
    <row r="43" spans="1:14">
      <c r="A43" s="9" t="s">
        <v>34</v>
      </c>
      <c r="B43" s="9">
        <v>1181207.43</v>
      </c>
      <c r="C43" s="9">
        <v>1070962.96</v>
      </c>
      <c r="D43" s="9">
        <v>1128916.75</v>
      </c>
      <c r="E43" s="9">
        <v>1300680.54</v>
      </c>
      <c r="F43" s="9">
        <v>1175929.83</v>
      </c>
      <c r="G43" s="9">
        <v>1089844.1000000001</v>
      </c>
      <c r="H43" s="9">
        <v>1280281.6499999999</v>
      </c>
      <c r="I43" s="9">
        <v>1066579.48</v>
      </c>
      <c r="J43" s="9">
        <v>981389.62</v>
      </c>
      <c r="K43" s="9">
        <v>1278823.72</v>
      </c>
      <c r="L43" s="9">
        <v>1014303.06</v>
      </c>
      <c r="M43" s="9">
        <v>1006730.12</v>
      </c>
      <c r="N43" s="9">
        <f t="shared" si="1"/>
        <v>13575649.26</v>
      </c>
    </row>
    <row r="44" spans="1:14">
      <c r="A44" s="9" t="s">
        <v>35</v>
      </c>
      <c r="B44" s="9">
        <v>8317220.5199999996</v>
      </c>
      <c r="C44" s="9">
        <v>11894234.52</v>
      </c>
      <c r="D44" s="9">
        <v>9501091.4199999999</v>
      </c>
      <c r="E44" s="9">
        <v>15042631.960000001</v>
      </c>
      <c r="F44" s="9">
        <v>8700182.6899999995</v>
      </c>
      <c r="G44" s="9">
        <v>5984726.2400000002</v>
      </c>
      <c r="H44" s="9">
        <v>6899214.5899999999</v>
      </c>
      <c r="I44" s="9">
        <v>7651418.6299999999</v>
      </c>
      <c r="J44" s="9">
        <v>11669901.65</v>
      </c>
      <c r="K44" s="9">
        <v>7394474.5499999998</v>
      </c>
      <c r="L44" s="9">
        <v>7580770.0199999996</v>
      </c>
      <c r="M44" s="9">
        <v>11246985.82</v>
      </c>
      <c r="N44" s="9">
        <f t="shared" si="1"/>
        <v>111882852.60999998</v>
      </c>
    </row>
    <row r="45" spans="1:14">
      <c r="A45" s="9" t="s">
        <v>36</v>
      </c>
      <c r="B45" s="9">
        <v>1433559.65</v>
      </c>
      <c r="C45" s="9">
        <v>1477858.03</v>
      </c>
      <c r="D45" s="9">
        <v>1204015.6000000001</v>
      </c>
      <c r="E45" s="9">
        <v>1274088.3600000001</v>
      </c>
      <c r="F45" s="9">
        <v>1464763.22</v>
      </c>
      <c r="G45" s="9">
        <v>1320595.02</v>
      </c>
      <c r="H45" s="9">
        <v>1048115.24</v>
      </c>
      <c r="I45" s="9">
        <v>1384069.51</v>
      </c>
      <c r="J45" s="9">
        <v>1331206.8899999999</v>
      </c>
      <c r="K45" s="9">
        <v>1448644.97</v>
      </c>
      <c r="L45" s="9">
        <v>1256974.1599999999</v>
      </c>
      <c r="M45" s="9">
        <v>1681485.78</v>
      </c>
      <c r="N45" s="9">
        <f t="shared" si="1"/>
        <v>16325376.43</v>
      </c>
    </row>
    <row r="46" spans="1:14">
      <c r="A46" s="70" t="s">
        <v>260</v>
      </c>
      <c r="B46" s="10" t="s">
        <v>72</v>
      </c>
      <c r="C46" s="9" t="s">
        <v>63</v>
      </c>
      <c r="D46" s="10" t="s">
        <v>72</v>
      </c>
      <c r="E46" s="10" t="s">
        <v>72</v>
      </c>
      <c r="F46" s="10" t="s">
        <v>72</v>
      </c>
      <c r="G46" s="10" t="s">
        <v>72</v>
      </c>
      <c r="H46" s="10" t="s">
        <v>72</v>
      </c>
      <c r="I46" s="10" t="s">
        <v>72</v>
      </c>
      <c r="J46" s="10" t="s">
        <v>72</v>
      </c>
      <c r="K46" s="10" t="s">
        <v>72</v>
      </c>
      <c r="L46" s="10" t="s">
        <v>72</v>
      </c>
      <c r="M46" s="10" t="s">
        <v>72</v>
      </c>
      <c r="N46" s="10" t="s">
        <v>72</v>
      </c>
    </row>
    <row r="47" spans="1:14">
      <c r="A47" s="9" t="s">
        <v>38</v>
      </c>
      <c r="B47" s="10">
        <f>B10+B14+B15+B16+B17+B21+B22+B25+B31+B32+B35+B40+B41+B42+B43+B44+B45</f>
        <v>4415600523.170002</v>
      </c>
      <c r="C47" s="10">
        <f t="shared" ref="C47:M47" si="8">C10+C14+C15+C16+C17+C21+C22+C25+C31+C32+C35+C40+C41+C42+C43+C44+C45</f>
        <v>4150642173.0600004</v>
      </c>
      <c r="D47" s="10">
        <f t="shared" si="8"/>
        <v>4881060923.5500002</v>
      </c>
      <c r="E47" s="10">
        <f t="shared" si="8"/>
        <v>4615449844.2199993</v>
      </c>
      <c r="F47" s="10">
        <f t="shared" si="8"/>
        <v>4345504775.539999</v>
      </c>
      <c r="G47" s="10">
        <f t="shared" si="8"/>
        <v>4527667756.3100004</v>
      </c>
      <c r="H47" s="10">
        <f t="shared" si="8"/>
        <v>5560767327.6399994</v>
      </c>
      <c r="I47" s="10">
        <f t="shared" si="8"/>
        <v>4219770560.5100002</v>
      </c>
      <c r="J47" s="10">
        <f t="shared" si="8"/>
        <v>5940564948.8700018</v>
      </c>
      <c r="K47" s="10">
        <f t="shared" si="8"/>
        <v>5062401396.6999998</v>
      </c>
      <c r="L47" s="10">
        <f t="shared" si="8"/>
        <v>4796942950.039999</v>
      </c>
      <c r="M47" s="10">
        <f t="shared" si="8"/>
        <v>5546334760.6799908</v>
      </c>
      <c r="N47" s="9">
        <f t="shared" si="1"/>
        <v>58062707940.289993</v>
      </c>
    </row>
    <row r="48" spans="1:14">
      <c r="A48" s="9" t="s">
        <v>39</v>
      </c>
      <c r="B48" s="11"/>
      <c r="C48" s="9"/>
      <c r="D48" s="11"/>
      <c r="E48" s="11"/>
      <c r="F48" s="11"/>
      <c r="G48" s="11"/>
      <c r="H48" s="11"/>
      <c r="I48" s="11"/>
      <c r="J48" s="11"/>
      <c r="K48" s="11"/>
      <c r="L48" s="11"/>
      <c r="M48" s="11"/>
      <c r="N48" s="11" t="s">
        <v>56</v>
      </c>
    </row>
    <row r="49" spans="1:16">
      <c r="A49" s="9" t="s">
        <v>1</v>
      </c>
      <c r="B49" s="11" t="s">
        <v>55</v>
      </c>
      <c r="C49" s="9" t="s">
        <v>62</v>
      </c>
      <c r="D49" s="11" t="s">
        <v>55</v>
      </c>
      <c r="E49" s="11" t="s">
        <v>55</v>
      </c>
      <c r="F49" s="11" t="s">
        <v>55</v>
      </c>
      <c r="G49" s="11" t="s">
        <v>55</v>
      </c>
      <c r="H49" s="11" t="s">
        <v>55</v>
      </c>
      <c r="I49" s="11" t="s">
        <v>55</v>
      </c>
      <c r="J49" s="11" t="s">
        <v>55</v>
      </c>
      <c r="K49" s="11" t="s">
        <v>55</v>
      </c>
      <c r="L49" s="11" t="s">
        <v>55</v>
      </c>
      <c r="M49" s="11" t="s">
        <v>55</v>
      </c>
      <c r="N49" s="11" t="s">
        <v>55</v>
      </c>
    </row>
    <row r="50" spans="1:16">
      <c r="A50" s="9" t="s">
        <v>40</v>
      </c>
      <c r="B50" s="9">
        <f>SUM(B51:B55)</f>
        <v>471733028.57999974</v>
      </c>
      <c r="C50" s="9">
        <f t="shared" ref="C50:M50" si="9">SUM(C51:C55)</f>
        <v>449150722.4999997</v>
      </c>
      <c r="D50" s="9">
        <f t="shared" si="9"/>
        <v>428951171.56999999</v>
      </c>
      <c r="E50" s="9">
        <f t="shared" si="9"/>
        <v>452165057.48000026</v>
      </c>
      <c r="F50" s="9">
        <f t="shared" si="9"/>
        <v>460420726.58999968</v>
      </c>
      <c r="G50" s="9">
        <f t="shared" si="9"/>
        <v>477152334.36000031</v>
      </c>
      <c r="H50" s="9">
        <f t="shared" si="9"/>
        <v>548214105.51999998</v>
      </c>
      <c r="I50" s="9">
        <f t="shared" si="9"/>
        <v>432321518.44759995</v>
      </c>
      <c r="J50" s="9">
        <f t="shared" si="9"/>
        <v>466009852.47184998</v>
      </c>
      <c r="K50" s="9">
        <f t="shared" si="9"/>
        <v>507642884.14345002</v>
      </c>
      <c r="L50" s="9">
        <f t="shared" si="9"/>
        <v>472319931.37739998</v>
      </c>
      <c r="M50" s="9">
        <f t="shared" si="9"/>
        <v>482291241.67684996</v>
      </c>
      <c r="N50" s="9">
        <f t="shared" ref="N50:N62" si="10">SUM(B50:M50)</f>
        <v>5648372574.7171497</v>
      </c>
    </row>
    <row r="51" spans="1:16">
      <c r="A51" s="9" t="s">
        <v>41</v>
      </c>
      <c r="B51" s="9">
        <v>251267764.7816667</v>
      </c>
      <c r="C51" s="9">
        <v>237117550.2466667</v>
      </c>
      <c r="D51" s="9">
        <v>223964616.91</v>
      </c>
      <c r="E51" s="9">
        <v>241701346.32166702</v>
      </c>
      <c r="F51" s="9">
        <v>245479440.2616663</v>
      </c>
      <c r="G51" s="9">
        <v>259624899.01500028</v>
      </c>
      <c r="H51" s="9">
        <v>300591470.18000031</v>
      </c>
      <c r="I51" s="9">
        <v>222424562.14454997</v>
      </c>
      <c r="J51" s="9">
        <v>249874345.82620001</v>
      </c>
      <c r="K51" s="9">
        <v>269399289.46144998</v>
      </c>
      <c r="L51" s="9">
        <v>251392730.04850003</v>
      </c>
      <c r="M51" s="9">
        <v>267946864.11314997</v>
      </c>
      <c r="N51" s="9">
        <f t="shared" si="10"/>
        <v>3020784879.3105178</v>
      </c>
    </row>
    <row r="52" spans="1:16">
      <c r="A52" s="9" t="s">
        <v>42</v>
      </c>
      <c r="B52" s="9">
        <v>70422358.791666701</v>
      </c>
      <c r="C52" s="9">
        <v>68009565.120000005</v>
      </c>
      <c r="D52" s="9">
        <v>67195616.898333296</v>
      </c>
      <c r="E52" s="9">
        <v>68344416.918333307</v>
      </c>
      <c r="F52" s="9">
        <v>70139304.431666702</v>
      </c>
      <c r="G52" s="9">
        <v>72036839.843333304</v>
      </c>
      <c r="H52" s="9">
        <v>83106792.076666698</v>
      </c>
      <c r="I52" s="9">
        <v>70665878.19174999</v>
      </c>
      <c r="J52" s="9">
        <v>72169228.984200001</v>
      </c>
      <c r="K52" s="9">
        <v>77479169.631250009</v>
      </c>
      <c r="L52" s="9">
        <v>73341153.341100007</v>
      </c>
      <c r="M52" s="9">
        <v>70926701.47845</v>
      </c>
      <c r="N52" s="9">
        <f t="shared" si="10"/>
        <v>863837025.70674992</v>
      </c>
    </row>
    <row r="53" spans="1:16">
      <c r="A53" s="9" t="s">
        <v>43</v>
      </c>
      <c r="B53" s="9">
        <v>105718342.823333</v>
      </c>
      <c r="C53" s="9">
        <v>100782118.473333</v>
      </c>
      <c r="D53" s="9">
        <v>94825977.590000004</v>
      </c>
      <c r="E53" s="9">
        <v>98337642.385000005</v>
      </c>
      <c r="F53" s="9">
        <v>99961226.939999998</v>
      </c>
      <c r="G53" s="9">
        <v>99915651.831666693</v>
      </c>
      <c r="H53" s="9">
        <v>111827126.34333301</v>
      </c>
      <c r="I53" s="9">
        <v>95246349.640550002</v>
      </c>
      <c r="J53" s="9">
        <v>98194375.423050001</v>
      </c>
      <c r="K53" s="9">
        <v>111856423.95280001</v>
      </c>
      <c r="L53" s="9">
        <v>101142416.98479998</v>
      </c>
      <c r="M53" s="9">
        <v>98401834.657800004</v>
      </c>
      <c r="N53" s="9">
        <f t="shared" si="10"/>
        <v>1216209487.0456657</v>
      </c>
    </row>
    <row r="54" spans="1:16">
      <c r="A54" s="9" t="s">
        <v>44</v>
      </c>
      <c r="B54" s="9">
        <v>44310877.170000002</v>
      </c>
      <c r="C54" s="9">
        <v>43228427.046666697</v>
      </c>
      <c r="D54" s="9">
        <v>42952932.504999995</v>
      </c>
      <c r="E54" s="9">
        <v>43766798.015000001</v>
      </c>
      <c r="F54" s="9">
        <v>44827446.813333303</v>
      </c>
      <c r="G54" s="9">
        <v>45563284.726666704</v>
      </c>
      <c r="H54" s="9">
        <v>52674218.879999995</v>
      </c>
      <c r="I54" s="9">
        <v>43974735.73985</v>
      </c>
      <c r="J54" s="9">
        <v>45762017.616300002</v>
      </c>
      <c r="K54" s="9">
        <v>48895729.6272</v>
      </c>
      <c r="L54" s="9">
        <v>46432858.373149998</v>
      </c>
      <c r="M54" s="9">
        <v>45004661.912799999</v>
      </c>
      <c r="N54" s="9">
        <f t="shared" si="10"/>
        <v>547393988.42596662</v>
      </c>
    </row>
    <row r="55" spans="1:16">
      <c r="A55" s="9" t="s">
        <v>73</v>
      </c>
      <c r="B55" s="9">
        <v>13685.0133333333</v>
      </c>
      <c r="C55" s="9">
        <v>13061.6133333333</v>
      </c>
      <c r="D55" s="9">
        <v>12027.666666666701</v>
      </c>
      <c r="E55" s="9">
        <v>14853.84</v>
      </c>
      <c r="F55" s="9">
        <v>13308.143333333301</v>
      </c>
      <c r="G55" s="9">
        <v>11658.9433333333</v>
      </c>
      <c r="H55" s="9">
        <v>14498.04</v>
      </c>
      <c r="I55" s="9">
        <v>9992.7309000000005</v>
      </c>
      <c r="J55" s="9">
        <v>9884.6221000000005</v>
      </c>
      <c r="K55" s="9">
        <v>12271.47075</v>
      </c>
      <c r="L55" s="9">
        <v>10772.629849999999</v>
      </c>
      <c r="M55" s="9">
        <v>11179.514649999999</v>
      </c>
      <c r="N55" s="9">
        <f t="shared" si="10"/>
        <v>147194.2282499999</v>
      </c>
    </row>
    <row r="56" spans="1:16">
      <c r="A56" s="9" t="s">
        <v>45</v>
      </c>
      <c r="B56" s="9">
        <v>1403297.58</v>
      </c>
      <c r="C56" s="9">
        <v>1556396.72</v>
      </c>
      <c r="D56" s="9">
        <v>982965.95</v>
      </c>
      <c r="E56" s="9">
        <v>1056088.3799999999</v>
      </c>
      <c r="F56" s="9">
        <v>1077617.1399999999</v>
      </c>
      <c r="G56" s="9">
        <v>994000.86</v>
      </c>
      <c r="H56" s="9">
        <v>1009441.79</v>
      </c>
      <c r="I56" s="9">
        <v>1189193.8818000003</v>
      </c>
      <c r="J56" s="9">
        <v>1374744.8766999999</v>
      </c>
      <c r="K56" s="9">
        <v>1611743.0707</v>
      </c>
      <c r="L56" s="9">
        <v>1198503.5094999999</v>
      </c>
      <c r="M56" s="9">
        <v>1256857.196</v>
      </c>
      <c r="N56" s="9">
        <f t="shared" si="10"/>
        <v>14710850.954700002</v>
      </c>
    </row>
    <row r="57" spans="1:16">
      <c r="A57" s="9" t="s">
        <v>46</v>
      </c>
      <c r="B57" s="9">
        <v>4464371.41</v>
      </c>
      <c r="C57" s="9">
        <v>3978644.47</v>
      </c>
      <c r="D57" s="9">
        <v>3005700.03</v>
      </c>
      <c r="E57" s="9">
        <v>4886875.0199999996</v>
      </c>
      <c r="F57" s="9">
        <v>4196419.55</v>
      </c>
      <c r="G57" s="9">
        <v>2654801.16</v>
      </c>
      <c r="H57" s="9">
        <v>7001617.8200000003</v>
      </c>
      <c r="I57" s="9">
        <v>3321996.86</v>
      </c>
      <c r="J57" s="9">
        <v>2470528.21</v>
      </c>
      <c r="K57" s="9">
        <v>3375138.05</v>
      </c>
      <c r="L57" s="9">
        <v>3318581.06</v>
      </c>
      <c r="M57" s="9">
        <v>1147491.9099999999</v>
      </c>
      <c r="N57" s="9">
        <f t="shared" si="10"/>
        <v>43822165.549999997</v>
      </c>
    </row>
    <row r="58" spans="1:16">
      <c r="A58" s="9" t="s">
        <v>47</v>
      </c>
      <c r="B58" s="9">
        <f>SUM(B59:B61)</f>
        <v>88657273.280000001</v>
      </c>
      <c r="C58" s="9">
        <f t="shared" ref="C58:M58" si="11">SUM(C59:C61)</f>
        <v>89973188.260000005</v>
      </c>
      <c r="D58" s="9">
        <f t="shared" si="11"/>
        <v>93785505.74999997</v>
      </c>
      <c r="E58" s="9">
        <f t="shared" si="11"/>
        <v>82250959.450000003</v>
      </c>
      <c r="F58" s="9">
        <f t="shared" si="11"/>
        <v>85697963.159999996</v>
      </c>
      <c r="G58" s="9">
        <f t="shared" si="11"/>
        <v>82300879.550000012</v>
      </c>
      <c r="H58" s="9">
        <f t="shared" si="11"/>
        <v>85373388.439999998</v>
      </c>
      <c r="I58" s="9">
        <f t="shared" si="11"/>
        <v>89246580.970000029</v>
      </c>
      <c r="J58" s="9">
        <f t="shared" si="11"/>
        <v>89612363.039999992</v>
      </c>
      <c r="K58" s="9">
        <f t="shared" si="11"/>
        <v>96690896.799999997</v>
      </c>
      <c r="L58" s="9">
        <v>93812811.219999999</v>
      </c>
      <c r="M58" s="9">
        <v>96687604.159999982</v>
      </c>
      <c r="N58" s="9">
        <f t="shared" si="10"/>
        <v>1074089414.0799999</v>
      </c>
    </row>
    <row r="59" spans="1:16">
      <c r="A59" s="9" t="s">
        <v>48</v>
      </c>
      <c r="B59" s="9">
        <v>8293454.4299999988</v>
      </c>
      <c r="C59" s="9">
        <v>8412150.5600000005</v>
      </c>
      <c r="D59" s="9">
        <v>8740175.290000001</v>
      </c>
      <c r="E59" s="9">
        <v>8331530.7800000031</v>
      </c>
      <c r="F59" s="9">
        <v>8571232.2599999961</v>
      </c>
      <c r="G59" s="9">
        <v>8192410.46</v>
      </c>
      <c r="H59" s="9">
        <v>8505266.879999999</v>
      </c>
      <c r="I59" s="9">
        <v>8260301.54</v>
      </c>
      <c r="J59" s="9">
        <v>8346729.4500000002</v>
      </c>
      <c r="K59" s="9">
        <v>9131109.5799999982</v>
      </c>
      <c r="L59" s="9">
        <v>8697658.7800000012</v>
      </c>
      <c r="M59" s="9">
        <v>9084161.959999999</v>
      </c>
      <c r="N59" s="9">
        <f t="shared" si="10"/>
        <v>102566181.97</v>
      </c>
      <c r="P59" s="7"/>
    </row>
    <row r="60" spans="1:16">
      <c r="A60" s="9" t="s">
        <v>49</v>
      </c>
      <c r="B60" s="9">
        <v>55966689.519999996</v>
      </c>
      <c r="C60" s="9">
        <v>57070425.050000004</v>
      </c>
      <c r="D60" s="9">
        <v>59497323.169999979</v>
      </c>
      <c r="E60" s="9">
        <v>50058824.25</v>
      </c>
      <c r="F60" s="9">
        <v>51875420.039999992</v>
      </c>
      <c r="G60" s="9">
        <v>49848008.760000013</v>
      </c>
      <c r="H60" s="9">
        <v>51766435.280000001</v>
      </c>
      <c r="I60" s="9">
        <v>56828850.210000016</v>
      </c>
      <c r="J60" s="9">
        <v>56544550.470000006</v>
      </c>
      <c r="K60" s="9">
        <v>60652308.359999999</v>
      </c>
      <c r="L60" s="9">
        <v>59699730.700000003</v>
      </c>
      <c r="M60" s="9">
        <v>61012188.849999994</v>
      </c>
      <c r="N60" s="9">
        <f t="shared" si="10"/>
        <v>670820754.66000009</v>
      </c>
    </row>
    <row r="61" spans="1:16">
      <c r="A61" s="9" t="s">
        <v>50</v>
      </c>
      <c r="B61" s="9">
        <v>24397129.329999998</v>
      </c>
      <c r="C61" s="9">
        <v>24490612.649999995</v>
      </c>
      <c r="D61" s="9">
        <v>25548007.289999999</v>
      </c>
      <c r="E61" s="9">
        <v>23860604.420000002</v>
      </c>
      <c r="F61" s="9">
        <v>25251310.860000003</v>
      </c>
      <c r="G61" s="9">
        <v>24260460.330000006</v>
      </c>
      <c r="H61" s="9">
        <v>25101686.280000001</v>
      </c>
      <c r="I61" s="9">
        <v>24157429.220000006</v>
      </c>
      <c r="J61" s="9">
        <v>24721083.11999999</v>
      </c>
      <c r="K61" s="9">
        <v>26907478.860000003</v>
      </c>
      <c r="L61" s="9">
        <v>25415421.740000002</v>
      </c>
      <c r="M61" s="9">
        <v>26591253.349999998</v>
      </c>
      <c r="N61" s="9">
        <f t="shared" si="10"/>
        <v>300702477.45000005</v>
      </c>
    </row>
    <row r="62" spans="1:16">
      <c r="A62" s="9" t="s">
        <v>51</v>
      </c>
      <c r="B62" s="9">
        <v>53975245.819999985</v>
      </c>
      <c r="C62" s="9">
        <v>52840903.469999984</v>
      </c>
      <c r="D62" s="9">
        <v>53577149.980000004</v>
      </c>
      <c r="E62" s="9">
        <v>52061265.95000001</v>
      </c>
      <c r="F62" s="9">
        <v>55102537.68</v>
      </c>
      <c r="G62" s="9">
        <v>54472991.89000003</v>
      </c>
      <c r="H62" s="9">
        <v>53599251.850000009</v>
      </c>
      <c r="I62" s="9">
        <v>55966725.75</v>
      </c>
      <c r="J62" s="9">
        <v>54031725.179999992</v>
      </c>
      <c r="K62" s="9">
        <v>51038064.12999998</v>
      </c>
      <c r="L62" s="9">
        <v>55971276.289999984</v>
      </c>
      <c r="M62" s="9">
        <v>54046469.650000021</v>
      </c>
      <c r="N62" s="9">
        <f t="shared" si="10"/>
        <v>646683607.63999999</v>
      </c>
    </row>
    <row r="63" spans="1:16">
      <c r="A63" s="9" t="s">
        <v>52</v>
      </c>
      <c r="B63" s="9">
        <v>0</v>
      </c>
      <c r="C63" s="9">
        <v>0</v>
      </c>
      <c r="D63" s="9">
        <v>0</v>
      </c>
      <c r="E63" s="9">
        <v>0</v>
      </c>
      <c r="F63" s="9">
        <v>0</v>
      </c>
      <c r="G63" s="9">
        <v>0</v>
      </c>
      <c r="H63" s="9">
        <v>0</v>
      </c>
      <c r="I63" s="9">
        <v>0</v>
      </c>
      <c r="J63" s="9">
        <v>0</v>
      </c>
      <c r="K63" s="9">
        <v>0</v>
      </c>
      <c r="L63" s="9">
        <v>0</v>
      </c>
      <c r="M63" s="9">
        <v>0</v>
      </c>
      <c r="N63" s="9">
        <v>0</v>
      </c>
    </row>
    <row r="64" spans="1:16">
      <c r="A64" s="9" t="s">
        <v>37</v>
      </c>
      <c r="B64" s="10" t="s">
        <v>71</v>
      </c>
      <c r="C64" s="9" t="s">
        <v>63</v>
      </c>
      <c r="D64" s="10" t="s">
        <v>71</v>
      </c>
      <c r="E64" s="10" t="s">
        <v>71</v>
      </c>
      <c r="F64" s="10" t="s">
        <v>71</v>
      </c>
      <c r="G64" s="10" t="s">
        <v>71</v>
      </c>
      <c r="H64" s="10" t="s">
        <v>71</v>
      </c>
      <c r="I64" s="10" t="s">
        <v>71</v>
      </c>
      <c r="J64" s="10" t="s">
        <v>71</v>
      </c>
      <c r="K64" s="10" t="s">
        <v>71</v>
      </c>
      <c r="L64" s="10" t="s">
        <v>71</v>
      </c>
      <c r="M64" s="10" t="s">
        <v>71</v>
      </c>
      <c r="N64" s="10" t="s">
        <v>71</v>
      </c>
    </row>
    <row r="65" spans="1:14">
      <c r="A65" s="9" t="s">
        <v>53</v>
      </c>
      <c r="B65" s="11">
        <f>B50+B56+B57+B58+B62+B63</f>
        <v>620233216.66999972</v>
      </c>
      <c r="C65" s="11">
        <f t="shared" ref="C65:M65" si="12">C50+C56+C57+C58+C62+C63</f>
        <v>597499855.41999984</v>
      </c>
      <c r="D65" s="11">
        <f t="shared" si="12"/>
        <v>580302493.27999997</v>
      </c>
      <c r="E65" s="11">
        <f t="shared" si="12"/>
        <v>592420246.28000033</v>
      </c>
      <c r="F65" s="11">
        <f t="shared" si="12"/>
        <v>606495264.11999965</v>
      </c>
      <c r="G65" s="11">
        <f t="shared" si="12"/>
        <v>617575007.82000029</v>
      </c>
      <c r="H65" s="11">
        <f t="shared" si="12"/>
        <v>695197805.41999996</v>
      </c>
      <c r="I65" s="11">
        <f t="shared" si="12"/>
        <v>582046015.90939999</v>
      </c>
      <c r="J65" s="11">
        <f t="shared" si="12"/>
        <v>613499213.77854991</v>
      </c>
      <c r="K65" s="11">
        <f t="shared" si="12"/>
        <v>660358726.19414997</v>
      </c>
      <c r="L65" s="11">
        <f t="shared" si="12"/>
        <v>626621103.4569</v>
      </c>
      <c r="M65" s="11">
        <f t="shared" si="12"/>
        <v>635429664.59284997</v>
      </c>
      <c r="N65" s="9">
        <f t="shared" ref="N65" si="13">SUM(B65:M65)</f>
        <v>7427678612.9418488</v>
      </c>
    </row>
    <row r="66" spans="1:14">
      <c r="A66" s="9" t="s">
        <v>37</v>
      </c>
      <c r="B66" s="10" t="s">
        <v>71</v>
      </c>
      <c r="C66" s="9" t="s">
        <v>63</v>
      </c>
      <c r="D66" s="10" t="s">
        <v>71</v>
      </c>
      <c r="E66" s="10" t="s">
        <v>71</v>
      </c>
      <c r="F66" s="10" t="s">
        <v>71</v>
      </c>
      <c r="G66" s="10" t="s">
        <v>71</v>
      </c>
      <c r="H66" s="10" t="s">
        <v>71</v>
      </c>
      <c r="I66" s="10" t="s">
        <v>71</v>
      </c>
      <c r="J66" s="10" t="s">
        <v>71</v>
      </c>
      <c r="K66" s="10" t="s">
        <v>71</v>
      </c>
      <c r="L66" s="10" t="s">
        <v>71</v>
      </c>
      <c r="M66" s="10" t="s">
        <v>71</v>
      </c>
      <c r="N66" s="10" t="s">
        <v>71</v>
      </c>
    </row>
    <row r="67" spans="1:14">
      <c r="A67" s="9" t="s">
        <v>54</v>
      </c>
      <c r="B67" s="11">
        <f>B65+B47</f>
        <v>5035833739.8400021</v>
      </c>
      <c r="C67" s="11">
        <f t="shared" ref="C67:M67" si="14">C65+C47</f>
        <v>4748142028.4800005</v>
      </c>
      <c r="D67" s="11">
        <f t="shared" si="14"/>
        <v>5461363416.8299999</v>
      </c>
      <c r="E67" s="11">
        <f t="shared" si="14"/>
        <v>5207870090.5</v>
      </c>
      <c r="F67" s="11">
        <f t="shared" si="14"/>
        <v>4952000039.6599989</v>
      </c>
      <c r="G67" s="11">
        <f t="shared" si="14"/>
        <v>5145242764.1300011</v>
      </c>
      <c r="H67" s="11">
        <f t="shared" si="14"/>
        <v>6255965133.0599995</v>
      </c>
      <c r="I67" s="11">
        <f t="shared" si="14"/>
        <v>4801816576.4194002</v>
      </c>
      <c r="J67" s="11">
        <f t="shared" si="14"/>
        <v>6554064162.6485519</v>
      </c>
      <c r="K67" s="11">
        <f t="shared" si="14"/>
        <v>5722760122.8941498</v>
      </c>
      <c r="L67" s="11">
        <f t="shared" si="14"/>
        <v>5423564053.4968987</v>
      </c>
      <c r="M67" s="11">
        <f t="shared" si="14"/>
        <v>6181764425.2728405</v>
      </c>
      <c r="N67" s="9">
        <f t="shared" ref="N67" si="15">SUM(B67:M67)</f>
        <v>65490386553.231842</v>
      </c>
    </row>
    <row r="68" spans="1:14">
      <c r="L68" s="2"/>
    </row>
    <row r="69" spans="1:14">
      <c r="B69" s="2"/>
      <c r="C69" s="2"/>
      <c r="D69" s="2"/>
      <c r="E69" s="2"/>
      <c r="F69" s="2"/>
      <c r="G69" s="2"/>
      <c r="H69" s="2"/>
      <c r="I69" s="2"/>
      <c r="J69" s="2"/>
      <c r="K69" s="2"/>
      <c r="L69" s="2"/>
      <c r="M69" s="2"/>
    </row>
    <row r="70" spans="1:14">
      <c r="B70" s="72"/>
      <c r="C70" s="72"/>
      <c r="D70" s="72"/>
      <c r="E70" s="72"/>
      <c r="F70" s="72"/>
      <c r="G70" s="72"/>
      <c r="H70" s="72"/>
      <c r="I70" s="72"/>
      <c r="J70" s="72"/>
      <c r="K70" s="72"/>
      <c r="L70" s="72"/>
      <c r="M70" s="72"/>
    </row>
    <row r="72" spans="1:14">
      <c r="B72" s="73"/>
      <c r="C72" s="73"/>
      <c r="D72" s="73"/>
      <c r="E72" s="73"/>
      <c r="F72" s="73"/>
      <c r="G72" s="73"/>
      <c r="H72" s="73"/>
      <c r="I72" s="73"/>
      <c r="J72" s="73"/>
      <c r="K72" s="73"/>
      <c r="L72" s="73"/>
      <c r="M72" s="73"/>
    </row>
    <row r="73" spans="1:14">
      <c r="B73" s="6"/>
      <c r="C73" s="6"/>
      <c r="D73" s="6"/>
      <c r="E73" s="6"/>
      <c r="F73" s="6"/>
      <c r="G73" s="6"/>
      <c r="H73" s="6"/>
      <c r="I73" s="6"/>
      <c r="J73" s="6"/>
      <c r="K73" s="6"/>
      <c r="L73" s="6"/>
      <c r="M73" s="6"/>
    </row>
    <row r="74" spans="1:14">
      <c r="B74" s="6"/>
      <c r="C74" s="6"/>
      <c r="D74" s="6"/>
      <c r="E74" s="6"/>
      <c r="F74" s="6"/>
      <c r="G74" s="6"/>
      <c r="H74" s="6"/>
      <c r="I74" s="6"/>
      <c r="J74" s="6"/>
      <c r="K74" s="6"/>
      <c r="L74" s="6"/>
      <c r="M74" s="6"/>
    </row>
    <row r="75" spans="1:14">
      <c r="B75" s="6"/>
      <c r="C75" s="6"/>
      <c r="D75" s="6"/>
      <c r="E75" s="6"/>
      <c r="F75" s="6"/>
      <c r="G75" s="6"/>
      <c r="H75" s="6"/>
      <c r="I75" s="6"/>
      <c r="J75" s="6"/>
      <c r="K75" s="6"/>
      <c r="L75" s="6"/>
      <c r="M75" s="6"/>
    </row>
    <row r="76" spans="1:14">
      <c r="B76" s="6"/>
      <c r="C76" s="6"/>
      <c r="D76" s="6"/>
      <c r="E76" s="6"/>
      <c r="F76" s="6"/>
      <c r="G76" s="6"/>
      <c r="H76" s="6"/>
      <c r="I76" s="6"/>
      <c r="J76" s="6"/>
      <c r="K76" s="6"/>
      <c r="L76" s="6"/>
      <c r="M76" s="6"/>
    </row>
    <row r="77" spans="1:14">
      <c r="B77" s="6"/>
      <c r="C77" s="6"/>
      <c r="D77" s="6"/>
      <c r="E77" s="6"/>
      <c r="F77" s="6"/>
      <c r="G77" s="6"/>
      <c r="H77" s="6"/>
      <c r="I77" s="6"/>
      <c r="J77" s="6"/>
      <c r="K77" s="6"/>
      <c r="L77" s="6"/>
      <c r="M77" s="6"/>
    </row>
    <row r="78" spans="1:14">
      <c r="B78" s="6"/>
      <c r="C78" s="6"/>
      <c r="D78" s="6"/>
      <c r="E78" s="6"/>
      <c r="F78" s="6"/>
      <c r="G78" s="6"/>
      <c r="H78" s="6"/>
      <c r="I78" s="6"/>
      <c r="J78" s="6"/>
      <c r="K78" s="6"/>
      <c r="L78" s="6"/>
      <c r="M78" s="6"/>
    </row>
    <row r="79" spans="1:14">
      <c r="B79" s="6"/>
      <c r="C79" s="6"/>
      <c r="D79" s="6"/>
      <c r="E79" s="6"/>
      <c r="F79" s="6"/>
      <c r="G79" s="6"/>
      <c r="H79" s="6"/>
      <c r="I79" s="6"/>
      <c r="J79" s="6"/>
      <c r="K79" s="6"/>
      <c r="L79" s="6"/>
      <c r="M79" s="6"/>
    </row>
    <row r="80" spans="1:14">
      <c r="B80" s="6"/>
      <c r="C80" s="6"/>
      <c r="D80" s="6"/>
      <c r="E80" s="6"/>
      <c r="F80" s="6"/>
      <c r="G80" s="6"/>
      <c r="H80" s="6"/>
      <c r="I80" s="6"/>
      <c r="J80" s="6"/>
      <c r="K80" s="6"/>
      <c r="L80" s="6"/>
      <c r="M80" s="6"/>
    </row>
    <row r="81" spans="2:13">
      <c r="B81" s="6"/>
      <c r="C81" s="6"/>
      <c r="D81" s="6"/>
      <c r="E81" s="6"/>
      <c r="F81" s="6"/>
      <c r="G81" s="6"/>
      <c r="H81" s="6"/>
      <c r="I81" s="6"/>
      <c r="J81" s="6"/>
      <c r="K81" s="6"/>
      <c r="L81" s="6"/>
      <c r="M81" s="6"/>
    </row>
    <row r="82" spans="2:13">
      <c r="B82" s="6"/>
      <c r="C82" s="6"/>
      <c r="D82" s="6"/>
      <c r="E82" s="6"/>
      <c r="F82" s="6"/>
      <c r="G82" s="6"/>
      <c r="H82" s="6"/>
      <c r="I82" s="6"/>
      <c r="J82" s="6"/>
      <c r="K82" s="6"/>
      <c r="L82" s="6"/>
      <c r="M82" s="6"/>
    </row>
    <row r="83" spans="2:13">
      <c r="B83" s="6"/>
      <c r="C83" s="6"/>
      <c r="D83" s="6"/>
      <c r="E83" s="6"/>
      <c r="F83" s="6"/>
      <c r="G83" s="6"/>
      <c r="H83" s="6"/>
      <c r="I83" s="6"/>
      <c r="J83" s="6"/>
      <c r="K83" s="6"/>
      <c r="L83" s="6"/>
      <c r="M83" s="6"/>
    </row>
    <row r="84" spans="2:13">
      <c r="B84" s="6"/>
      <c r="C84" s="6"/>
      <c r="D84" s="6"/>
      <c r="E84" s="6"/>
      <c r="F84" s="6"/>
      <c r="G84" s="6"/>
      <c r="H84" s="6"/>
      <c r="I84" s="6"/>
      <c r="J84" s="6"/>
      <c r="K84" s="6"/>
      <c r="L84" s="6"/>
      <c r="M84" s="6"/>
    </row>
    <row r="85" spans="2:13">
      <c r="B85" s="6"/>
      <c r="C85" s="6"/>
      <c r="D85" s="6"/>
      <c r="E85" s="6"/>
      <c r="F85" s="6"/>
      <c r="G85" s="6"/>
      <c r="H85" s="6"/>
      <c r="I85" s="6"/>
      <c r="J85" s="6"/>
      <c r="K85" s="6"/>
      <c r="L85" s="6"/>
      <c r="M85" s="6"/>
    </row>
    <row r="86" spans="2:13">
      <c r="B86" s="6"/>
      <c r="C86" s="6"/>
      <c r="D86" s="6"/>
      <c r="E86" s="6"/>
      <c r="F86" s="6"/>
      <c r="G86" s="6"/>
      <c r="H86" s="6"/>
      <c r="I86" s="6"/>
      <c r="J86" s="6"/>
      <c r="K86" s="6"/>
      <c r="L86" s="6"/>
      <c r="M86" s="6"/>
    </row>
    <row r="87" spans="2:13">
      <c r="B87" s="6"/>
      <c r="C87" s="6"/>
      <c r="D87" s="6"/>
      <c r="E87" s="6"/>
      <c r="F87" s="6"/>
      <c r="G87" s="6"/>
      <c r="H87" s="6"/>
      <c r="I87" s="6"/>
      <c r="J87" s="6"/>
      <c r="K87" s="6"/>
      <c r="L87" s="6"/>
      <c r="M87" s="6"/>
    </row>
    <row r="88" spans="2:13">
      <c r="B88" s="6"/>
      <c r="C88" s="6"/>
      <c r="D88" s="6"/>
      <c r="E88" s="6"/>
      <c r="F88" s="6"/>
      <c r="G88" s="6"/>
      <c r="H88" s="6"/>
      <c r="I88" s="6"/>
      <c r="J88" s="6"/>
      <c r="K88" s="6"/>
      <c r="L88" s="6"/>
      <c r="M88" s="6"/>
    </row>
    <row r="89" spans="2:13">
      <c r="B89" s="6"/>
      <c r="C89" s="6"/>
      <c r="D89" s="6"/>
      <c r="E89" s="6"/>
      <c r="F89" s="6"/>
      <c r="G89" s="6"/>
      <c r="H89" s="6"/>
      <c r="I89" s="6"/>
      <c r="J89" s="6"/>
      <c r="K89" s="6"/>
      <c r="L89" s="6"/>
      <c r="M89" s="6"/>
    </row>
    <row r="90" spans="2:13">
      <c r="B90" s="6"/>
      <c r="C90" s="6"/>
      <c r="D90" s="6"/>
      <c r="E90" s="6"/>
      <c r="F90" s="6"/>
      <c r="G90" s="6"/>
      <c r="H90" s="6"/>
      <c r="I90" s="6"/>
      <c r="J90" s="6"/>
      <c r="K90" s="6"/>
      <c r="L90" s="6"/>
      <c r="M90" s="6"/>
    </row>
    <row r="91" spans="2:13">
      <c r="B91" s="6"/>
      <c r="C91" s="6"/>
      <c r="D91" s="6"/>
      <c r="E91" s="6"/>
      <c r="F91" s="6"/>
      <c r="G91" s="6"/>
      <c r="H91" s="6"/>
      <c r="I91" s="6"/>
      <c r="J91" s="6"/>
      <c r="K91" s="6"/>
      <c r="L91" s="6"/>
      <c r="M91" s="6"/>
    </row>
    <row r="92" spans="2:13">
      <c r="B92" s="6"/>
      <c r="C92" s="6"/>
      <c r="D92" s="6"/>
      <c r="E92" s="6"/>
      <c r="F92" s="6"/>
      <c r="G92" s="6"/>
      <c r="H92" s="6"/>
      <c r="I92" s="6"/>
      <c r="J92" s="6"/>
      <c r="K92" s="6"/>
      <c r="L92" s="6"/>
      <c r="M92" s="6"/>
    </row>
    <row r="93" spans="2:13">
      <c r="B93" s="6"/>
      <c r="C93" s="6"/>
      <c r="D93" s="6"/>
      <c r="E93" s="6"/>
      <c r="F93" s="6"/>
      <c r="G93" s="6"/>
      <c r="H93" s="6"/>
      <c r="I93" s="6"/>
      <c r="J93" s="6"/>
      <c r="K93" s="6"/>
      <c r="L93" s="6"/>
      <c r="M93" s="6"/>
    </row>
    <row r="94" spans="2:13">
      <c r="B94" s="6"/>
      <c r="C94" s="6"/>
      <c r="D94" s="6"/>
      <c r="E94" s="6"/>
      <c r="F94" s="6"/>
      <c r="G94" s="6"/>
      <c r="H94" s="6"/>
      <c r="I94" s="6"/>
      <c r="J94" s="6"/>
      <c r="K94" s="6"/>
      <c r="L94" s="6"/>
      <c r="M94" s="6"/>
    </row>
    <row r="95" spans="2:13">
      <c r="B95" s="6"/>
      <c r="C95" s="6"/>
      <c r="D95" s="6"/>
      <c r="E95" s="6"/>
      <c r="F95" s="6"/>
      <c r="G95" s="6"/>
      <c r="H95" s="6"/>
      <c r="I95" s="6"/>
      <c r="J95" s="6"/>
      <c r="K95" s="6"/>
      <c r="L95" s="6"/>
      <c r="M95" s="6"/>
    </row>
    <row r="96" spans="2:13">
      <c r="B96" s="6"/>
      <c r="C96" s="6"/>
      <c r="D96" s="6"/>
      <c r="E96" s="6"/>
      <c r="F96" s="6"/>
      <c r="G96" s="6"/>
      <c r="H96" s="6"/>
      <c r="I96" s="6"/>
      <c r="J96" s="6"/>
      <c r="K96" s="6"/>
      <c r="L96" s="6"/>
      <c r="M96" s="6"/>
    </row>
    <row r="97" spans="2:14">
      <c r="B97" s="6"/>
      <c r="C97" s="6"/>
      <c r="D97" s="6"/>
      <c r="E97" s="6"/>
      <c r="F97" s="6"/>
      <c r="G97" s="6"/>
      <c r="H97" s="6"/>
      <c r="I97" s="6"/>
      <c r="J97" s="6"/>
      <c r="K97" s="6"/>
      <c r="L97" s="6"/>
      <c r="M97" s="6"/>
    </row>
    <row r="98" spans="2:14">
      <c r="B98" s="6"/>
      <c r="C98" s="6"/>
      <c r="D98" s="6"/>
      <c r="E98" s="6"/>
      <c r="F98" s="6"/>
      <c r="G98" s="6"/>
      <c r="H98" s="6"/>
      <c r="I98" s="6"/>
      <c r="J98" s="6"/>
      <c r="K98" s="6"/>
      <c r="L98" s="6"/>
      <c r="M98" s="6"/>
    </row>
    <row r="99" spans="2:14">
      <c r="B99" s="6"/>
      <c r="C99" s="6"/>
      <c r="D99" s="6"/>
      <c r="E99" s="6"/>
      <c r="F99" s="6"/>
      <c r="G99" s="6"/>
      <c r="H99" s="6"/>
      <c r="I99" s="6"/>
      <c r="J99" s="6"/>
      <c r="K99" s="6"/>
      <c r="L99" s="6"/>
      <c r="M99" s="6"/>
    </row>
    <row r="100" spans="2:14">
      <c r="B100" s="6"/>
      <c r="C100" s="6"/>
      <c r="D100" s="6"/>
      <c r="E100" s="6"/>
      <c r="F100" s="6"/>
      <c r="G100" s="6"/>
      <c r="H100" s="6"/>
      <c r="I100" s="6"/>
      <c r="J100" s="6"/>
      <c r="K100" s="6"/>
      <c r="L100" s="6"/>
      <c r="M100" s="6"/>
    </row>
    <row r="101" spans="2:14">
      <c r="B101" s="6"/>
      <c r="C101" s="6"/>
      <c r="D101" s="6"/>
      <c r="E101" s="6"/>
      <c r="F101" s="6"/>
      <c r="G101" s="6"/>
      <c r="H101" s="6"/>
      <c r="I101" s="6"/>
      <c r="J101" s="6"/>
      <c r="K101" s="6"/>
      <c r="L101" s="6"/>
      <c r="M101" s="6"/>
    </row>
    <row r="102" spans="2:14">
      <c r="B102" s="6"/>
      <c r="C102" s="6"/>
      <c r="D102" s="6"/>
      <c r="E102" s="6"/>
      <c r="F102" s="6"/>
      <c r="G102" s="6"/>
      <c r="H102" s="6"/>
      <c r="I102" s="6"/>
      <c r="J102" s="6"/>
      <c r="K102" s="6"/>
      <c r="L102" s="6"/>
      <c r="M102" s="6"/>
    </row>
    <row r="103" spans="2:14">
      <c r="B103" s="6"/>
      <c r="C103" s="6"/>
      <c r="D103" s="6"/>
      <c r="E103" s="6"/>
      <c r="F103" s="6"/>
      <c r="G103" s="6"/>
      <c r="H103" s="6"/>
      <c r="I103" s="6"/>
      <c r="J103" s="6"/>
      <c r="K103" s="6"/>
      <c r="L103" s="6"/>
      <c r="M103" s="6"/>
    </row>
    <row r="104" spans="2:14">
      <c r="B104" s="6"/>
      <c r="C104" s="6"/>
      <c r="D104" s="6"/>
      <c r="E104" s="6"/>
      <c r="F104" s="6"/>
      <c r="G104" s="6"/>
      <c r="H104" s="6"/>
      <c r="I104" s="6"/>
      <c r="J104" s="6"/>
      <c r="K104" s="6"/>
      <c r="L104" s="6"/>
      <c r="M104" s="6"/>
    </row>
    <row r="105" spans="2:14">
      <c r="B105" s="6"/>
      <c r="C105" s="6"/>
      <c r="D105" s="6"/>
      <c r="E105" s="6"/>
      <c r="F105" s="6"/>
      <c r="G105" s="6"/>
      <c r="H105" s="6"/>
      <c r="I105" s="6"/>
      <c r="J105" s="6"/>
      <c r="K105" s="6"/>
      <c r="L105" s="6"/>
      <c r="M105" s="6"/>
    </row>
    <row r="106" spans="2:14">
      <c r="B106" s="6"/>
      <c r="C106" s="6"/>
      <c r="D106" s="6"/>
      <c r="E106" s="6"/>
      <c r="F106" s="6"/>
      <c r="G106" s="6"/>
      <c r="H106" s="6"/>
      <c r="I106" s="6"/>
      <c r="J106" s="6"/>
      <c r="K106" s="6"/>
      <c r="L106" s="6"/>
      <c r="M106" s="6"/>
    </row>
    <row r="107" spans="2:14">
      <c r="B107" s="6"/>
      <c r="C107" s="6"/>
      <c r="D107" s="6"/>
      <c r="E107" s="6"/>
      <c r="F107" s="6"/>
      <c r="G107" s="6"/>
      <c r="H107" s="6"/>
      <c r="I107" s="6"/>
      <c r="J107" s="6"/>
      <c r="K107" s="6"/>
      <c r="L107" s="6"/>
      <c r="M107" s="6"/>
    </row>
    <row r="108" spans="2:14">
      <c r="B108" s="6"/>
      <c r="C108" s="6"/>
      <c r="D108" s="6"/>
      <c r="E108" s="6"/>
      <c r="F108" s="6"/>
      <c r="G108" s="6"/>
      <c r="H108" s="6"/>
      <c r="I108" s="6"/>
      <c r="J108" s="6"/>
      <c r="K108" s="6"/>
      <c r="L108" s="6"/>
      <c r="M108" s="6"/>
    </row>
    <row r="109" spans="2:14">
      <c r="B109" s="3"/>
      <c r="C109" s="3"/>
      <c r="D109" s="3"/>
      <c r="E109" s="3"/>
      <c r="F109" s="3"/>
      <c r="G109" s="3"/>
      <c r="H109" s="3"/>
      <c r="I109" s="3"/>
      <c r="J109" s="3"/>
      <c r="K109" s="3"/>
      <c r="L109" s="3"/>
      <c r="M109" s="3"/>
      <c r="N109" s="3"/>
    </row>
    <row r="110" spans="2:14">
      <c r="B110" s="6"/>
      <c r="C110" s="6"/>
      <c r="D110" s="6"/>
      <c r="E110" s="6"/>
      <c r="F110" s="6"/>
      <c r="G110" s="6"/>
      <c r="H110" s="6"/>
      <c r="I110" s="6"/>
      <c r="J110" s="6"/>
      <c r="K110" s="6"/>
      <c r="L110" s="6"/>
      <c r="M110" s="6"/>
    </row>
    <row r="111" spans="2:14">
      <c r="B111" s="3"/>
      <c r="C111" s="3"/>
      <c r="D111" s="4"/>
      <c r="E111" s="3"/>
      <c r="F111" s="3"/>
      <c r="G111" s="3"/>
      <c r="H111" s="3"/>
      <c r="I111" s="3"/>
      <c r="J111" s="3"/>
      <c r="K111" s="3"/>
      <c r="L111" s="3"/>
      <c r="M111" s="3"/>
    </row>
    <row r="112" spans="2:14">
      <c r="B112" s="3"/>
      <c r="C112" s="3"/>
      <c r="D112" s="3"/>
      <c r="E112" s="3"/>
      <c r="F112" s="3"/>
      <c r="G112" s="3"/>
      <c r="H112" s="3"/>
      <c r="I112" s="3"/>
      <c r="J112" s="3"/>
      <c r="K112" s="3"/>
      <c r="L112" s="3"/>
      <c r="M112" s="3"/>
    </row>
    <row r="113" spans="2:13">
      <c r="B113" s="6"/>
      <c r="C113" s="6"/>
      <c r="D113" s="6"/>
      <c r="E113" s="6"/>
      <c r="F113" s="6"/>
      <c r="G113" s="6"/>
      <c r="H113" s="6"/>
      <c r="I113" s="6"/>
      <c r="J113" s="6"/>
      <c r="K113" s="6"/>
      <c r="L113" s="6"/>
      <c r="M113" s="6"/>
    </row>
    <row r="114" spans="2:13">
      <c r="B114" s="6"/>
      <c r="C114" s="6"/>
      <c r="D114" s="6"/>
      <c r="E114" s="6"/>
      <c r="F114" s="6"/>
      <c r="G114" s="6"/>
      <c r="H114" s="6"/>
      <c r="I114" s="6"/>
      <c r="J114" s="6"/>
      <c r="K114" s="6"/>
      <c r="L114" s="6"/>
      <c r="M114" s="6"/>
    </row>
    <row r="115" spans="2:13">
      <c r="B115" s="6"/>
      <c r="C115" s="6"/>
      <c r="D115" s="6"/>
      <c r="E115" s="6"/>
      <c r="F115" s="6"/>
      <c r="G115" s="6"/>
      <c r="H115" s="6"/>
      <c r="I115" s="6"/>
      <c r="J115" s="6"/>
      <c r="K115" s="6"/>
      <c r="L115" s="6"/>
      <c r="M115" s="6"/>
    </row>
    <row r="116" spans="2:13">
      <c r="B116" s="6"/>
      <c r="C116" s="6"/>
      <c r="D116" s="6"/>
      <c r="E116" s="6"/>
      <c r="F116" s="6"/>
      <c r="G116" s="6"/>
      <c r="H116" s="6"/>
      <c r="I116" s="6"/>
      <c r="J116" s="6"/>
      <c r="K116" s="6"/>
      <c r="L116" s="6"/>
      <c r="M116" s="6"/>
    </row>
    <row r="117" spans="2:13">
      <c r="B117" s="6"/>
      <c r="C117" s="6"/>
      <c r="D117" s="6"/>
      <c r="E117" s="6"/>
      <c r="F117" s="6"/>
      <c r="G117" s="6"/>
      <c r="H117" s="6"/>
      <c r="I117" s="6"/>
      <c r="J117" s="6"/>
      <c r="K117" s="6"/>
      <c r="L117" s="6"/>
      <c r="M117" s="6"/>
    </row>
    <row r="118" spans="2:13">
      <c r="B118" s="6"/>
      <c r="C118" s="6"/>
      <c r="D118" s="6"/>
      <c r="E118" s="6"/>
      <c r="F118" s="6"/>
      <c r="G118" s="6"/>
      <c r="H118" s="6"/>
      <c r="I118" s="6"/>
      <c r="J118" s="6"/>
      <c r="K118" s="6"/>
      <c r="L118" s="6"/>
      <c r="M118" s="6"/>
    </row>
    <row r="119" spans="2:13">
      <c r="B119" s="6"/>
      <c r="C119" s="6"/>
      <c r="D119" s="6"/>
      <c r="E119" s="6"/>
      <c r="F119" s="6"/>
      <c r="G119" s="6"/>
      <c r="H119" s="6"/>
      <c r="I119" s="6"/>
      <c r="J119" s="6"/>
      <c r="K119" s="6"/>
      <c r="L119" s="6"/>
      <c r="M119" s="6"/>
    </row>
    <row r="120" spans="2:13">
      <c r="B120" s="6"/>
      <c r="C120" s="6"/>
      <c r="D120" s="6"/>
      <c r="E120" s="6"/>
      <c r="F120" s="6"/>
      <c r="G120" s="6"/>
      <c r="H120" s="6"/>
      <c r="I120" s="6"/>
      <c r="J120" s="6"/>
      <c r="K120" s="6"/>
      <c r="L120" s="6"/>
      <c r="M120" s="6"/>
    </row>
    <row r="121" spans="2:13">
      <c r="B121" s="6"/>
      <c r="C121" s="6"/>
      <c r="D121" s="6"/>
      <c r="E121" s="6"/>
      <c r="F121" s="6"/>
      <c r="G121" s="6"/>
      <c r="H121" s="6"/>
      <c r="I121" s="6"/>
      <c r="J121" s="6"/>
      <c r="K121" s="6"/>
      <c r="L121" s="6"/>
      <c r="M121" s="6"/>
    </row>
    <row r="122" spans="2:13">
      <c r="B122" s="6"/>
      <c r="C122" s="6"/>
      <c r="D122" s="6"/>
      <c r="E122" s="6"/>
      <c r="F122" s="6"/>
      <c r="G122" s="6"/>
      <c r="H122" s="6"/>
      <c r="I122" s="6"/>
      <c r="J122" s="6"/>
      <c r="K122" s="6"/>
      <c r="L122" s="6"/>
      <c r="M122" s="6"/>
    </row>
    <row r="123" spans="2:13">
      <c r="B123" s="6"/>
      <c r="C123" s="6"/>
      <c r="D123" s="6"/>
      <c r="E123" s="6"/>
      <c r="F123" s="6"/>
      <c r="G123" s="6"/>
      <c r="H123" s="6"/>
      <c r="I123" s="6"/>
      <c r="J123" s="6"/>
      <c r="K123" s="6"/>
      <c r="L123" s="6"/>
      <c r="M123" s="6"/>
    </row>
    <row r="124" spans="2:13">
      <c r="B124" s="6"/>
      <c r="C124" s="6"/>
      <c r="D124" s="6"/>
      <c r="E124" s="6"/>
      <c r="F124" s="6"/>
      <c r="G124" s="6"/>
      <c r="H124" s="6"/>
      <c r="I124" s="6"/>
      <c r="J124" s="6"/>
      <c r="K124" s="6"/>
      <c r="L124" s="6"/>
      <c r="M124" s="6"/>
    </row>
    <row r="125" spans="2:13">
      <c r="B125" s="6"/>
      <c r="C125" s="6"/>
      <c r="D125" s="6"/>
      <c r="E125" s="6"/>
      <c r="F125" s="6"/>
      <c r="G125" s="6"/>
      <c r="H125" s="6"/>
      <c r="I125" s="6"/>
      <c r="J125" s="6"/>
      <c r="K125" s="6"/>
      <c r="L125" s="6"/>
      <c r="M125" s="6"/>
    </row>
    <row r="126" spans="2:13">
      <c r="B126" s="3"/>
      <c r="C126" s="3"/>
      <c r="D126" s="3"/>
      <c r="E126" s="3"/>
      <c r="F126" s="3"/>
      <c r="G126" s="3"/>
      <c r="H126" s="3"/>
      <c r="I126" s="3"/>
      <c r="J126" s="3"/>
      <c r="K126" s="3"/>
      <c r="L126" s="3"/>
      <c r="M126" s="3"/>
    </row>
    <row r="127" spans="2:13">
      <c r="B127" s="6"/>
      <c r="C127" s="6"/>
      <c r="D127" s="6"/>
      <c r="E127" s="6"/>
      <c r="F127" s="6"/>
      <c r="G127" s="6"/>
      <c r="H127" s="6"/>
      <c r="I127" s="6"/>
      <c r="J127" s="6"/>
      <c r="K127" s="6"/>
      <c r="L127" s="6"/>
      <c r="M127" s="6"/>
    </row>
    <row r="128" spans="2:13">
      <c r="B128" s="3"/>
      <c r="C128" s="3"/>
      <c r="D128" s="3"/>
      <c r="E128" s="3"/>
      <c r="F128" s="3"/>
      <c r="G128" s="3"/>
      <c r="H128" s="3"/>
      <c r="I128" s="3"/>
      <c r="J128" s="3"/>
      <c r="K128" s="3"/>
      <c r="L128" s="3"/>
      <c r="M128" s="3"/>
    </row>
    <row r="129" spans="2:13">
      <c r="B129" s="6"/>
      <c r="C129" s="6"/>
      <c r="D129" s="6"/>
      <c r="E129" s="6"/>
      <c r="F129" s="6"/>
      <c r="G129" s="6"/>
      <c r="H129" s="6"/>
      <c r="I129" s="6"/>
      <c r="J129" s="6"/>
      <c r="K129" s="6"/>
      <c r="L129" s="6"/>
      <c r="M129" s="6"/>
    </row>
    <row r="134" spans="2:13">
      <c r="B134" s="6"/>
      <c r="C134" s="6"/>
      <c r="D134" s="6"/>
      <c r="E134" s="6"/>
      <c r="F134" s="6"/>
      <c r="G134" s="6"/>
      <c r="H134" s="6"/>
      <c r="I134" s="6"/>
      <c r="J134" s="6"/>
      <c r="K134" s="6"/>
      <c r="L134" s="6"/>
      <c r="M134" s="6"/>
    </row>
    <row r="135" spans="2:13">
      <c r="B135" s="6"/>
      <c r="C135" s="6"/>
      <c r="D135" s="6"/>
      <c r="E135" s="6"/>
      <c r="F135" s="6"/>
      <c r="G135" s="6"/>
      <c r="H135" s="6"/>
      <c r="I135" s="6"/>
      <c r="J135" s="6"/>
      <c r="K135" s="6"/>
      <c r="L135" s="6"/>
      <c r="M135" s="6"/>
    </row>
    <row r="136" spans="2:13">
      <c r="B136" s="6"/>
      <c r="C136" s="6"/>
      <c r="D136" s="6"/>
      <c r="E136" s="6"/>
      <c r="F136" s="6"/>
      <c r="G136" s="6"/>
      <c r="H136" s="6"/>
      <c r="I136" s="6"/>
      <c r="J136" s="6"/>
      <c r="K136" s="6"/>
      <c r="L136" s="6"/>
      <c r="M136" s="6"/>
    </row>
    <row r="137" spans="2:13">
      <c r="B137" s="6"/>
      <c r="C137" s="6"/>
      <c r="D137" s="6"/>
      <c r="E137" s="6"/>
      <c r="F137" s="6"/>
      <c r="G137" s="6"/>
      <c r="H137" s="6"/>
      <c r="I137" s="6"/>
      <c r="J137" s="6"/>
      <c r="K137" s="6"/>
      <c r="L137" s="6"/>
      <c r="M137" s="6"/>
    </row>
    <row r="138" spans="2:13">
      <c r="B138" s="6"/>
      <c r="C138" s="6"/>
      <c r="D138" s="6"/>
      <c r="E138" s="6"/>
      <c r="F138" s="6"/>
      <c r="G138" s="6"/>
      <c r="H138" s="6"/>
      <c r="I138" s="6"/>
      <c r="J138" s="6"/>
      <c r="K138" s="6"/>
      <c r="L138" s="6"/>
      <c r="M138" s="6"/>
    </row>
    <row r="139" spans="2:13">
      <c r="B139" s="6"/>
      <c r="C139" s="6"/>
      <c r="D139" s="6"/>
      <c r="E139" s="6"/>
      <c r="F139" s="6"/>
      <c r="G139" s="6"/>
      <c r="H139" s="6"/>
      <c r="I139" s="6"/>
      <c r="J139" s="6"/>
      <c r="K139" s="6"/>
      <c r="L139" s="6"/>
      <c r="M139" s="6"/>
    </row>
    <row r="140" spans="2:13">
      <c r="B140" s="6"/>
      <c r="C140" s="6"/>
      <c r="D140" s="6"/>
      <c r="E140" s="6"/>
      <c r="F140" s="6"/>
      <c r="G140" s="6"/>
      <c r="H140" s="6"/>
      <c r="I140" s="6"/>
      <c r="J140" s="6"/>
      <c r="K140" s="6"/>
      <c r="L140" s="6"/>
      <c r="M140" s="6"/>
    </row>
    <row r="141" spans="2:13">
      <c r="B141" s="6"/>
      <c r="C141" s="6"/>
      <c r="D141" s="6"/>
      <c r="E141" s="6"/>
      <c r="F141" s="6"/>
      <c r="G141" s="6"/>
      <c r="H141" s="6"/>
      <c r="I141" s="6"/>
      <c r="J141" s="6"/>
      <c r="K141" s="6"/>
      <c r="L141" s="6"/>
      <c r="M141" s="6"/>
    </row>
    <row r="142" spans="2:13">
      <c r="B142" s="6"/>
      <c r="C142" s="6"/>
      <c r="D142" s="6"/>
      <c r="E142" s="6"/>
      <c r="F142" s="6"/>
      <c r="G142" s="6"/>
      <c r="H142" s="6"/>
      <c r="I142" s="6"/>
      <c r="J142" s="6"/>
      <c r="K142" s="6"/>
      <c r="L142" s="6"/>
      <c r="M142" s="6"/>
    </row>
    <row r="143" spans="2:13">
      <c r="B143" s="6"/>
      <c r="C143" s="6"/>
      <c r="D143" s="6"/>
      <c r="E143" s="6"/>
      <c r="F143" s="6"/>
      <c r="G143" s="6"/>
      <c r="H143" s="6"/>
      <c r="I143" s="6"/>
      <c r="J143" s="6"/>
      <c r="K143" s="6"/>
      <c r="L143" s="6"/>
      <c r="M143" s="6"/>
    </row>
    <row r="144" spans="2:13">
      <c r="B144" s="6"/>
      <c r="C144" s="6"/>
      <c r="D144" s="6"/>
      <c r="E144" s="6"/>
      <c r="F144" s="6"/>
      <c r="G144" s="6"/>
      <c r="H144" s="6"/>
      <c r="I144" s="6"/>
      <c r="J144" s="6"/>
      <c r="K144" s="6"/>
      <c r="L144" s="6"/>
      <c r="M144" s="6"/>
    </row>
    <row r="145" spans="2:13">
      <c r="B145" s="6"/>
      <c r="C145" s="6"/>
      <c r="D145" s="6"/>
      <c r="E145" s="6"/>
      <c r="F145" s="6"/>
      <c r="G145" s="6"/>
      <c r="H145" s="6"/>
      <c r="I145" s="6"/>
      <c r="J145" s="6"/>
      <c r="K145" s="6"/>
      <c r="L145" s="6"/>
      <c r="M145" s="6"/>
    </row>
    <row r="146" spans="2:13">
      <c r="B146" s="6"/>
      <c r="C146" s="6"/>
      <c r="D146" s="6"/>
      <c r="E146" s="6"/>
      <c r="F146" s="6"/>
      <c r="G146" s="6"/>
      <c r="H146" s="6"/>
      <c r="I146" s="6"/>
      <c r="J146" s="6"/>
      <c r="K146" s="6"/>
      <c r="L146" s="6"/>
      <c r="M146" s="6"/>
    </row>
    <row r="147" spans="2:13">
      <c r="B147" s="6"/>
      <c r="C147" s="6"/>
      <c r="D147" s="6"/>
      <c r="E147" s="6"/>
      <c r="F147" s="6"/>
      <c r="G147" s="6"/>
      <c r="H147" s="6"/>
      <c r="I147" s="6"/>
      <c r="J147" s="6"/>
      <c r="K147" s="6"/>
      <c r="L147" s="6"/>
      <c r="M147" s="6"/>
    </row>
    <row r="148" spans="2:13">
      <c r="B148" s="6"/>
      <c r="C148" s="6"/>
      <c r="D148" s="6"/>
      <c r="E148" s="6"/>
      <c r="F148" s="6"/>
      <c r="G148" s="6"/>
      <c r="H148" s="6"/>
      <c r="I148" s="6"/>
      <c r="J148" s="6"/>
      <c r="K148" s="6"/>
      <c r="L148" s="6"/>
      <c r="M148" s="6"/>
    </row>
    <row r="149" spans="2:13">
      <c r="B149" s="6"/>
      <c r="C149" s="6"/>
      <c r="D149" s="6"/>
      <c r="E149" s="6"/>
      <c r="F149" s="6"/>
      <c r="G149" s="6"/>
      <c r="H149" s="6"/>
      <c r="I149" s="6"/>
      <c r="J149" s="6"/>
      <c r="K149" s="6"/>
      <c r="L149" s="6"/>
      <c r="M149" s="6"/>
    </row>
    <row r="150" spans="2:13">
      <c r="B150" s="6"/>
      <c r="C150" s="6"/>
      <c r="D150" s="6"/>
      <c r="E150" s="6"/>
      <c r="F150" s="6"/>
      <c r="G150" s="6"/>
      <c r="H150" s="6"/>
      <c r="I150" s="6"/>
      <c r="J150" s="6"/>
      <c r="K150" s="6"/>
      <c r="L150" s="6"/>
      <c r="M150" s="6"/>
    </row>
    <row r="151" spans="2:13">
      <c r="B151" s="6"/>
      <c r="C151" s="6"/>
      <c r="D151" s="6"/>
      <c r="E151" s="6"/>
      <c r="F151" s="6"/>
      <c r="G151" s="6"/>
      <c r="H151" s="6"/>
      <c r="I151" s="6"/>
      <c r="J151" s="6"/>
      <c r="K151" s="6"/>
      <c r="L151" s="6"/>
      <c r="M151" s="6"/>
    </row>
    <row r="152" spans="2:13">
      <c r="B152" s="6"/>
      <c r="C152" s="6"/>
      <c r="D152" s="6"/>
      <c r="E152" s="6"/>
      <c r="F152" s="6"/>
      <c r="G152" s="6"/>
      <c r="H152" s="6"/>
      <c r="I152" s="6"/>
      <c r="J152" s="6"/>
      <c r="K152" s="6"/>
      <c r="L152" s="6"/>
      <c r="M152" s="6"/>
    </row>
    <row r="153" spans="2:13">
      <c r="B153" s="6"/>
      <c r="C153" s="6"/>
      <c r="D153" s="6"/>
      <c r="E153" s="6"/>
      <c r="F153" s="6"/>
      <c r="G153" s="6"/>
      <c r="H153" s="6"/>
      <c r="I153" s="6"/>
      <c r="J153" s="6"/>
      <c r="K153" s="6"/>
      <c r="L153" s="6"/>
      <c r="M153" s="6"/>
    </row>
    <row r="154" spans="2:13">
      <c r="B154" s="6"/>
      <c r="C154" s="6"/>
      <c r="D154" s="6"/>
      <c r="E154" s="6"/>
      <c r="F154" s="6"/>
      <c r="G154" s="6"/>
      <c r="H154" s="6"/>
      <c r="I154" s="6"/>
      <c r="J154" s="6"/>
      <c r="K154" s="6"/>
      <c r="L154" s="6"/>
      <c r="M154" s="6"/>
    </row>
    <row r="155" spans="2:13">
      <c r="B155" s="6"/>
      <c r="C155" s="6"/>
      <c r="D155" s="6"/>
      <c r="E155" s="6"/>
      <c r="F155" s="6"/>
      <c r="G155" s="6"/>
      <c r="H155" s="6"/>
      <c r="I155" s="6"/>
      <c r="J155" s="6"/>
      <c r="K155" s="6"/>
      <c r="L155" s="6"/>
      <c r="M155" s="6"/>
    </row>
    <row r="156" spans="2:13">
      <c r="B156" s="6"/>
      <c r="C156" s="6"/>
      <c r="D156" s="6"/>
      <c r="E156" s="6"/>
      <c r="F156" s="6"/>
      <c r="G156" s="6"/>
      <c r="H156" s="6"/>
      <c r="I156" s="6"/>
      <c r="J156" s="6"/>
      <c r="K156" s="6"/>
      <c r="L156" s="6"/>
      <c r="M156" s="6"/>
    </row>
    <row r="157" spans="2:13">
      <c r="B157" s="6"/>
      <c r="C157" s="6"/>
      <c r="D157" s="6"/>
      <c r="E157" s="6"/>
      <c r="F157" s="6"/>
      <c r="G157" s="6"/>
      <c r="H157" s="6"/>
      <c r="I157" s="6"/>
      <c r="J157" s="6"/>
      <c r="K157" s="6"/>
      <c r="L157" s="6"/>
      <c r="M157" s="6"/>
    </row>
    <row r="158" spans="2:13">
      <c r="B158" s="6"/>
      <c r="C158" s="6"/>
      <c r="D158" s="6"/>
      <c r="E158" s="6"/>
      <c r="F158" s="6"/>
      <c r="G158" s="6"/>
      <c r="H158" s="6"/>
      <c r="I158" s="6"/>
      <c r="J158" s="6"/>
      <c r="K158" s="6"/>
      <c r="L158" s="6"/>
      <c r="M158" s="6"/>
    </row>
    <row r="159" spans="2:13">
      <c r="B159" s="6"/>
      <c r="C159" s="6"/>
      <c r="D159" s="6"/>
      <c r="E159" s="6"/>
      <c r="F159" s="6"/>
      <c r="G159" s="6"/>
      <c r="H159" s="6"/>
      <c r="I159" s="6"/>
      <c r="J159" s="6"/>
      <c r="K159" s="6"/>
      <c r="L159" s="6"/>
      <c r="M159" s="6"/>
    </row>
    <row r="160" spans="2:13">
      <c r="B160" s="6"/>
      <c r="C160" s="6"/>
      <c r="D160" s="6"/>
      <c r="E160" s="6"/>
      <c r="F160" s="6"/>
      <c r="G160" s="6"/>
      <c r="H160" s="6"/>
      <c r="I160" s="6"/>
      <c r="J160" s="6"/>
      <c r="K160" s="6"/>
      <c r="L160" s="6"/>
      <c r="M160" s="6"/>
    </row>
    <row r="161" spans="2:13">
      <c r="B161" s="6"/>
      <c r="C161" s="6"/>
      <c r="D161" s="6"/>
      <c r="E161" s="6"/>
      <c r="F161" s="6"/>
      <c r="G161" s="6"/>
      <c r="H161" s="6"/>
      <c r="I161" s="6"/>
      <c r="J161" s="6"/>
      <c r="K161" s="6"/>
      <c r="L161" s="6"/>
      <c r="M161" s="6"/>
    </row>
    <row r="162" spans="2:13">
      <c r="B162" s="6"/>
      <c r="C162" s="6"/>
      <c r="D162" s="6"/>
      <c r="E162" s="6"/>
      <c r="F162" s="6"/>
      <c r="G162" s="6"/>
      <c r="H162" s="6"/>
      <c r="I162" s="6"/>
      <c r="J162" s="6"/>
      <c r="K162" s="6"/>
      <c r="L162" s="6"/>
      <c r="M162" s="6"/>
    </row>
    <row r="163" spans="2:13">
      <c r="B163" s="6"/>
      <c r="C163" s="6"/>
      <c r="D163" s="6"/>
      <c r="E163" s="6"/>
      <c r="F163" s="6"/>
      <c r="G163" s="6"/>
      <c r="H163" s="6"/>
      <c r="I163" s="6"/>
      <c r="J163" s="6"/>
      <c r="K163" s="6"/>
      <c r="L163" s="6"/>
      <c r="M163" s="6"/>
    </row>
    <row r="164" spans="2:13">
      <c r="B164" s="6"/>
      <c r="C164" s="6"/>
      <c r="D164" s="6"/>
      <c r="E164" s="6"/>
      <c r="F164" s="6"/>
      <c r="G164" s="6"/>
      <c r="H164" s="6"/>
      <c r="I164" s="6"/>
      <c r="J164" s="6"/>
      <c r="K164" s="6"/>
      <c r="L164" s="6"/>
      <c r="M164" s="6"/>
    </row>
    <row r="165" spans="2:13">
      <c r="B165" s="6"/>
      <c r="C165" s="6"/>
      <c r="D165" s="6"/>
      <c r="E165" s="6"/>
      <c r="F165" s="6"/>
      <c r="G165" s="6"/>
      <c r="H165" s="6"/>
      <c r="I165" s="6"/>
      <c r="J165" s="6"/>
      <c r="K165" s="6"/>
      <c r="L165" s="6"/>
      <c r="M165" s="6"/>
    </row>
    <row r="166" spans="2:13">
      <c r="B166" s="6"/>
      <c r="C166" s="6"/>
      <c r="D166" s="6"/>
      <c r="E166" s="6"/>
      <c r="F166" s="6"/>
      <c r="G166" s="6"/>
      <c r="H166" s="6"/>
      <c r="I166" s="6"/>
      <c r="J166" s="6"/>
      <c r="K166" s="6"/>
      <c r="L166" s="6"/>
      <c r="M166" s="6"/>
    </row>
    <row r="167" spans="2:13">
      <c r="B167" s="6"/>
      <c r="C167" s="6"/>
      <c r="D167" s="6"/>
      <c r="E167" s="6"/>
      <c r="F167" s="6"/>
      <c r="G167" s="6"/>
      <c r="H167" s="6"/>
      <c r="I167" s="6"/>
      <c r="J167" s="6"/>
      <c r="K167" s="6"/>
      <c r="L167" s="6"/>
      <c r="M167" s="6"/>
    </row>
    <row r="168" spans="2:13">
      <c r="B168" s="6"/>
      <c r="C168" s="6"/>
      <c r="D168" s="6"/>
      <c r="E168" s="6"/>
      <c r="F168" s="6"/>
      <c r="G168" s="6"/>
      <c r="H168" s="6"/>
      <c r="I168" s="6"/>
      <c r="J168" s="6"/>
      <c r="K168" s="6"/>
      <c r="L168" s="6"/>
      <c r="M168" s="6"/>
    </row>
    <row r="169" spans="2:13">
      <c r="B169" s="6"/>
      <c r="C169" s="6"/>
      <c r="D169" s="6"/>
      <c r="E169" s="6"/>
      <c r="F169" s="6"/>
      <c r="G169" s="6"/>
      <c r="H169" s="6"/>
      <c r="I169" s="6"/>
      <c r="J169" s="6"/>
      <c r="K169" s="6"/>
      <c r="L169" s="6"/>
      <c r="M169" s="6"/>
    </row>
    <row r="170" spans="2:13">
      <c r="B170" s="3"/>
      <c r="C170" s="3"/>
      <c r="D170" s="3"/>
      <c r="E170" s="3"/>
      <c r="F170" s="3"/>
      <c r="G170" s="3"/>
      <c r="H170" s="3"/>
      <c r="I170" s="3"/>
      <c r="J170" s="3"/>
      <c r="K170" s="3"/>
      <c r="L170" s="3"/>
      <c r="M170" s="3"/>
    </row>
    <row r="171" spans="2:13">
      <c r="B171" s="6"/>
      <c r="C171" s="6"/>
      <c r="D171" s="6"/>
      <c r="E171" s="6"/>
      <c r="F171" s="6"/>
      <c r="G171" s="6"/>
      <c r="H171" s="6"/>
      <c r="I171" s="6"/>
      <c r="J171" s="6"/>
      <c r="K171" s="6"/>
      <c r="L171" s="6"/>
      <c r="M171" s="6"/>
    </row>
    <row r="172" spans="2:13">
      <c r="B172" s="3"/>
      <c r="C172" s="3"/>
      <c r="D172" s="4"/>
      <c r="E172" s="3"/>
      <c r="F172" s="3"/>
      <c r="G172" s="3"/>
      <c r="H172" s="3"/>
      <c r="I172" s="3"/>
      <c r="J172" s="3"/>
      <c r="K172" s="3"/>
      <c r="L172" s="3"/>
      <c r="M172" s="3"/>
    </row>
    <row r="173" spans="2:13">
      <c r="B173" s="3"/>
      <c r="C173" s="3"/>
      <c r="D173" s="3"/>
      <c r="E173" s="3"/>
      <c r="F173" s="3"/>
      <c r="G173" s="3"/>
      <c r="H173" s="3"/>
      <c r="I173" s="3"/>
      <c r="J173" s="3"/>
      <c r="K173" s="3"/>
      <c r="L173" s="3"/>
      <c r="M173" s="3"/>
    </row>
    <row r="174" spans="2:13">
      <c r="B174" s="6"/>
      <c r="C174" s="6"/>
      <c r="D174" s="6"/>
      <c r="E174" s="6"/>
      <c r="F174" s="6"/>
      <c r="G174" s="6"/>
      <c r="H174" s="6"/>
      <c r="I174" s="6"/>
      <c r="J174" s="6"/>
      <c r="K174" s="6"/>
      <c r="L174" s="6"/>
      <c r="M174" s="6"/>
    </row>
    <row r="175" spans="2:13">
      <c r="B175" s="6"/>
      <c r="C175" s="6"/>
      <c r="D175" s="6"/>
      <c r="E175" s="6"/>
      <c r="F175" s="6"/>
      <c r="G175" s="6"/>
      <c r="H175" s="6"/>
      <c r="I175" s="6"/>
      <c r="J175" s="6"/>
      <c r="K175" s="6"/>
      <c r="L175" s="6"/>
      <c r="M175" s="6"/>
    </row>
    <row r="176" spans="2:13">
      <c r="B176" s="6"/>
      <c r="C176" s="6"/>
      <c r="D176" s="6"/>
      <c r="E176" s="6"/>
      <c r="F176" s="6"/>
      <c r="G176" s="6"/>
      <c r="H176" s="6"/>
      <c r="I176" s="6"/>
      <c r="J176" s="6"/>
      <c r="K176" s="6"/>
      <c r="L176" s="6"/>
      <c r="M176" s="6"/>
    </row>
    <row r="177" spans="2:13">
      <c r="B177" s="6"/>
      <c r="C177" s="6"/>
      <c r="D177" s="6"/>
      <c r="E177" s="6"/>
      <c r="F177" s="6"/>
      <c r="G177" s="6"/>
      <c r="H177" s="6"/>
      <c r="I177" s="6"/>
      <c r="J177" s="6"/>
      <c r="K177" s="6"/>
      <c r="L177" s="6"/>
      <c r="M177" s="6"/>
    </row>
    <row r="178" spans="2:13">
      <c r="B178" s="6"/>
      <c r="C178" s="6"/>
      <c r="D178" s="6"/>
      <c r="E178" s="6"/>
      <c r="F178" s="6"/>
      <c r="G178" s="6"/>
      <c r="H178" s="6"/>
      <c r="I178" s="6"/>
      <c r="J178" s="6"/>
      <c r="K178" s="6"/>
      <c r="L178" s="6"/>
      <c r="M178" s="6"/>
    </row>
    <row r="179" spans="2:13">
      <c r="B179" s="6"/>
      <c r="C179" s="6"/>
      <c r="D179" s="6"/>
      <c r="E179" s="6"/>
      <c r="F179" s="6"/>
      <c r="G179" s="6"/>
      <c r="H179" s="6"/>
      <c r="I179" s="6"/>
      <c r="J179" s="6"/>
      <c r="K179" s="6"/>
      <c r="L179" s="6"/>
      <c r="M179" s="6"/>
    </row>
    <row r="180" spans="2:13">
      <c r="B180" s="6"/>
      <c r="C180" s="6"/>
      <c r="D180" s="6"/>
      <c r="E180" s="6"/>
      <c r="F180" s="6"/>
      <c r="G180" s="6"/>
      <c r="H180" s="6"/>
      <c r="I180" s="6"/>
      <c r="J180" s="6"/>
      <c r="K180" s="6"/>
      <c r="L180" s="6"/>
      <c r="M180" s="6"/>
    </row>
    <row r="181" spans="2:13">
      <c r="B181" s="6"/>
      <c r="C181" s="6"/>
      <c r="D181" s="6"/>
      <c r="E181" s="6"/>
      <c r="F181" s="6"/>
      <c r="G181" s="6"/>
      <c r="H181" s="6"/>
      <c r="I181" s="6"/>
      <c r="J181" s="6"/>
      <c r="K181" s="6"/>
      <c r="L181" s="6"/>
      <c r="M181" s="6"/>
    </row>
    <row r="182" spans="2:13">
      <c r="B182" s="6"/>
      <c r="C182" s="6"/>
      <c r="D182" s="6"/>
      <c r="E182" s="6"/>
      <c r="F182" s="6"/>
      <c r="G182" s="6"/>
      <c r="H182" s="6"/>
      <c r="I182" s="6"/>
      <c r="J182" s="6"/>
      <c r="K182" s="6"/>
      <c r="L182" s="6"/>
      <c r="M182" s="6"/>
    </row>
    <row r="183" spans="2:13">
      <c r="B183" s="6"/>
      <c r="C183" s="6"/>
      <c r="D183" s="6"/>
      <c r="E183" s="6"/>
      <c r="F183" s="6"/>
      <c r="G183" s="6"/>
      <c r="H183" s="6"/>
      <c r="I183" s="6"/>
      <c r="J183" s="6"/>
      <c r="K183" s="6"/>
      <c r="L183" s="6"/>
      <c r="M183" s="6"/>
    </row>
    <row r="184" spans="2:13">
      <c r="B184" s="6"/>
      <c r="C184" s="6"/>
      <c r="D184" s="6"/>
      <c r="E184" s="6"/>
      <c r="F184" s="6"/>
      <c r="G184" s="6"/>
      <c r="H184" s="6"/>
      <c r="I184" s="6"/>
      <c r="J184" s="6"/>
      <c r="K184" s="6"/>
      <c r="L184" s="6"/>
      <c r="M184" s="6"/>
    </row>
    <row r="185" spans="2:13">
      <c r="B185" s="6"/>
      <c r="C185" s="6"/>
      <c r="D185" s="6"/>
      <c r="E185" s="6"/>
      <c r="F185" s="6"/>
      <c r="G185" s="6"/>
      <c r="H185" s="6"/>
      <c r="I185" s="6"/>
      <c r="J185" s="6"/>
      <c r="K185" s="6"/>
      <c r="L185" s="6"/>
      <c r="M185" s="6"/>
    </row>
    <row r="186" spans="2:13">
      <c r="B186" s="6"/>
      <c r="C186" s="6"/>
      <c r="D186" s="6"/>
      <c r="E186" s="6"/>
      <c r="F186" s="6"/>
      <c r="G186" s="6"/>
      <c r="H186" s="6"/>
      <c r="I186" s="6"/>
      <c r="J186" s="6"/>
      <c r="K186" s="6"/>
      <c r="L186" s="6"/>
      <c r="M186" s="6"/>
    </row>
    <row r="187" spans="2:13">
      <c r="B187" s="3"/>
      <c r="C187" s="3"/>
      <c r="D187" s="3"/>
      <c r="E187" s="3"/>
      <c r="F187" s="3"/>
      <c r="G187" s="3"/>
      <c r="H187" s="3"/>
      <c r="I187" s="3"/>
      <c r="J187" s="3"/>
      <c r="K187" s="3"/>
      <c r="L187" s="3"/>
      <c r="M187" s="3"/>
    </row>
    <row r="188" spans="2:13">
      <c r="B188" s="6"/>
      <c r="C188" s="6"/>
      <c r="D188" s="6"/>
      <c r="E188" s="6"/>
      <c r="F188" s="6"/>
      <c r="G188" s="6"/>
      <c r="H188" s="6"/>
      <c r="I188" s="6"/>
      <c r="J188" s="6"/>
      <c r="K188" s="6"/>
      <c r="L188" s="6"/>
      <c r="M188" s="6"/>
    </row>
    <row r="189" spans="2:13">
      <c r="B189" s="3"/>
      <c r="C189" s="3"/>
      <c r="D189" s="3"/>
      <c r="E189" s="3"/>
      <c r="F189" s="3"/>
      <c r="G189" s="3"/>
      <c r="H189" s="3"/>
      <c r="I189" s="3"/>
      <c r="J189" s="3"/>
      <c r="K189" s="3"/>
      <c r="L189" s="3"/>
      <c r="M189" s="3"/>
    </row>
    <row r="190" spans="2:13">
      <c r="B190" s="6"/>
      <c r="C190" s="6"/>
      <c r="D190" s="6"/>
      <c r="E190" s="6"/>
      <c r="F190" s="6"/>
      <c r="G190" s="6"/>
      <c r="H190" s="6"/>
      <c r="I190" s="6"/>
      <c r="J190" s="6"/>
      <c r="K190" s="6"/>
      <c r="L190" s="6"/>
      <c r="M190" s="6"/>
    </row>
    <row r="231" spans="2:13">
      <c r="B231" s="3"/>
      <c r="C231" s="3"/>
      <c r="D231" s="3"/>
      <c r="E231" s="3"/>
      <c r="F231" s="3"/>
      <c r="G231" s="3"/>
      <c r="H231" s="3"/>
      <c r="I231" s="3"/>
      <c r="J231" s="3"/>
      <c r="K231" s="3"/>
      <c r="L231" s="3"/>
      <c r="M231" s="3"/>
    </row>
    <row r="234" spans="2:13">
      <c r="B234" s="3"/>
      <c r="C234" s="3"/>
      <c r="D234" s="3"/>
      <c r="E234" s="3"/>
      <c r="F234" s="3"/>
      <c r="G234" s="3"/>
      <c r="H234" s="3"/>
      <c r="I234" s="3"/>
      <c r="J234" s="3"/>
      <c r="K234" s="3"/>
      <c r="L234" s="3"/>
      <c r="M234" s="3"/>
    </row>
    <row r="248" spans="2:13">
      <c r="B248" s="3"/>
      <c r="C248" s="3"/>
      <c r="D248" s="3"/>
      <c r="E248" s="3"/>
      <c r="F248" s="3"/>
      <c r="G248" s="3"/>
      <c r="H248" s="3"/>
      <c r="I248" s="3"/>
      <c r="J248" s="3"/>
      <c r="K248" s="3"/>
      <c r="L248" s="3"/>
      <c r="M248" s="3"/>
    </row>
    <row r="250" spans="2:13">
      <c r="B250" s="3"/>
      <c r="C250" s="3"/>
      <c r="D250" s="3"/>
      <c r="E250" s="3"/>
      <c r="F250" s="3"/>
      <c r="G250" s="3"/>
      <c r="H250" s="3"/>
      <c r="I250" s="3"/>
      <c r="J250" s="3"/>
      <c r="K250" s="3"/>
      <c r="L250" s="3"/>
      <c r="M250" s="3"/>
    </row>
    <row r="292" spans="2:13">
      <c r="B292" s="3"/>
      <c r="C292" s="3"/>
      <c r="D292" s="3"/>
      <c r="E292" s="3"/>
      <c r="F292" s="3"/>
      <c r="G292" s="3"/>
      <c r="H292" s="3"/>
      <c r="I292" s="3"/>
      <c r="J292" s="3"/>
      <c r="K292" s="3"/>
      <c r="L292" s="3"/>
      <c r="M292" s="3"/>
    </row>
    <row r="295" spans="2:13">
      <c r="B295" s="3"/>
      <c r="C295" s="3"/>
      <c r="D295" s="3"/>
      <c r="E295" s="3"/>
      <c r="F295" s="3"/>
      <c r="G295" s="3"/>
      <c r="H295" s="3"/>
      <c r="I295" s="3"/>
      <c r="J295" s="3"/>
      <c r="K295" s="3"/>
      <c r="L295" s="3"/>
      <c r="M295" s="3"/>
    </row>
    <row r="309" spans="2:13">
      <c r="B309" s="3"/>
      <c r="C309" s="3"/>
      <c r="D309" s="3"/>
      <c r="E309" s="3"/>
      <c r="F309" s="3"/>
      <c r="G309" s="3"/>
      <c r="H309" s="3"/>
      <c r="I309" s="3"/>
      <c r="J309" s="3"/>
      <c r="K309" s="3"/>
      <c r="L309" s="3"/>
      <c r="M309" s="3"/>
    </row>
    <row r="311" spans="2:13">
      <c r="B311" s="3"/>
      <c r="C311" s="3"/>
      <c r="D311" s="3"/>
      <c r="E311" s="3"/>
      <c r="F311" s="3"/>
      <c r="G311" s="3"/>
      <c r="H311" s="3"/>
      <c r="I311" s="3"/>
      <c r="J311" s="3"/>
      <c r="K311" s="3"/>
      <c r="L311" s="3"/>
      <c r="M311" s="3"/>
    </row>
  </sheetData>
  <mergeCells count="3">
    <mergeCell ref="A4:N4"/>
    <mergeCell ref="A5:N5"/>
    <mergeCell ref="A6:N6"/>
  </mergeCells>
  <phoneticPr fontId="0" type="noConversion"/>
  <pageMargins left="0.75" right="0.75" top="1" bottom="1" header="0.5" footer="0.5"/>
  <pageSetup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6F89-4BD6-49D1-972E-FDBA22B2266F}">
  <sheetPr>
    <tabColor rgb="FF7030A0"/>
  </sheetPr>
  <dimension ref="A1:I62"/>
  <sheetViews>
    <sheetView workbookViewId="0">
      <pane ySplit="2" topLeftCell="A48" activePane="bottomLeft" state="frozen"/>
      <selection pane="bottomLeft" activeCell="D24" sqref="D24"/>
    </sheetView>
  </sheetViews>
  <sheetFormatPr defaultRowHeight="15"/>
  <cols>
    <col min="1" max="2" width="3.33203125" style="13" customWidth="1"/>
    <col min="3" max="3" width="40.33203125" style="15" customWidth="1"/>
    <col min="4" max="4" width="101.83203125" style="16" customWidth="1"/>
    <col min="5" max="5" width="21.6640625" style="17" bestFit="1" customWidth="1"/>
    <col min="6" max="6" width="20.5" style="17" customWidth="1"/>
    <col min="7" max="7" width="15.6640625" style="17" customWidth="1"/>
    <col min="8" max="8" width="83.5" style="17" bestFit="1" customWidth="1"/>
    <col min="9" max="16384" width="9.33203125" style="13"/>
  </cols>
  <sheetData>
    <row r="1" spans="1:8" ht="26.25" customHeight="1" thickBot="1">
      <c r="A1" s="92" t="s">
        <v>74</v>
      </c>
      <c r="B1" s="92"/>
      <c r="C1" s="92"/>
      <c r="D1" s="21" t="s">
        <v>75</v>
      </c>
      <c r="E1" s="93" t="s">
        <v>76</v>
      </c>
      <c r="F1" s="93"/>
      <c r="G1" s="94" t="s">
        <v>77</v>
      </c>
      <c r="H1" s="95"/>
    </row>
    <row r="2" spans="1:8" ht="26.25" thickBot="1">
      <c r="A2" s="96" t="s">
        <v>78</v>
      </c>
      <c r="B2" s="97"/>
      <c r="C2" s="98"/>
      <c r="D2" s="22" t="s">
        <v>231</v>
      </c>
      <c r="E2" s="23" t="s">
        <v>79</v>
      </c>
      <c r="F2" s="24" t="s">
        <v>80</v>
      </c>
      <c r="G2" s="24" t="s">
        <v>81</v>
      </c>
      <c r="H2" s="25" t="s">
        <v>82</v>
      </c>
    </row>
    <row r="3" spans="1:8" ht="30" customHeight="1">
      <c r="A3" s="80" t="s">
        <v>244</v>
      </c>
      <c r="B3" s="80"/>
      <c r="C3" s="80"/>
      <c r="D3" s="26" t="s">
        <v>83</v>
      </c>
      <c r="E3" s="26"/>
      <c r="F3" s="27"/>
      <c r="G3" s="27"/>
      <c r="H3" s="27"/>
    </row>
    <row r="4" spans="1:8" ht="38.25">
      <c r="A4" s="28"/>
      <c r="B4" s="78" t="s">
        <v>84</v>
      </c>
      <c r="C4" s="78"/>
      <c r="D4" s="29" t="s">
        <v>85</v>
      </c>
      <c r="E4" s="30">
        <v>212.05</v>
      </c>
      <c r="F4" s="31" t="s">
        <v>86</v>
      </c>
      <c r="G4" s="32" t="s">
        <v>87</v>
      </c>
      <c r="H4" s="33" t="s">
        <v>88</v>
      </c>
    </row>
    <row r="5" spans="1:8" ht="38.25">
      <c r="A5" s="28"/>
      <c r="B5" s="78" t="s">
        <v>89</v>
      </c>
      <c r="C5" s="78"/>
      <c r="D5" s="29" t="s">
        <v>90</v>
      </c>
      <c r="E5" s="30">
        <v>212.05</v>
      </c>
      <c r="F5" s="31" t="s">
        <v>86</v>
      </c>
      <c r="G5" s="32" t="s">
        <v>87</v>
      </c>
      <c r="H5" s="33" t="s">
        <v>88</v>
      </c>
    </row>
    <row r="6" spans="1:8" ht="39" thickBot="1">
      <c r="A6" s="34"/>
      <c r="B6" s="75" t="s">
        <v>91</v>
      </c>
      <c r="C6" s="75"/>
      <c r="D6" s="35" t="s">
        <v>92</v>
      </c>
      <c r="E6" s="36">
        <v>202.12</v>
      </c>
      <c r="F6" s="37" t="s">
        <v>93</v>
      </c>
      <c r="G6" s="38" t="s">
        <v>94</v>
      </c>
      <c r="H6" s="38" t="s">
        <v>95</v>
      </c>
    </row>
    <row r="7" spans="1:8" ht="51.75" thickBot="1">
      <c r="A7" s="79" t="s">
        <v>245</v>
      </c>
      <c r="B7" s="79"/>
      <c r="C7" s="79"/>
      <c r="D7" s="39" t="s">
        <v>96</v>
      </c>
      <c r="E7" s="40">
        <v>220.11</v>
      </c>
      <c r="F7" s="41" t="s">
        <v>97</v>
      </c>
      <c r="G7" s="42" t="s">
        <v>98</v>
      </c>
      <c r="H7" s="43" t="s">
        <v>99</v>
      </c>
    </row>
    <row r="8" spans="1:8" ht="39" thickBot="1">
      <c r="A8" s="79" t="s">
        <v>246</v>
      </c>
      <c r="B8" s="79"/>
      <c r="C8" s="79"/>
      <c r="D8" s="39" t="s">
        <v>100</v>
      </c>
      <c r="E8" s="40">
        <v>201.01</v>
      </c>
      <c r="F8" s="41" t="s">
        <v>101</v>
      </c>
      <c r="G8" s="42" t="s">
        <v>102</v>
      </c>
      <c r="H8" s="42" t="s">
        <v>103</v>
      </c>
    </row>
    <row r="9" spans="1:8" ht="39" thickBot="1">
      <c r="A9" s="79" t="s">
        <v>247</v>
      </c>
      <c r="B9" s="79"/>
      <c r="C9" s="79"/>
      <c r="D9" s="39" t="s">
        <v>104</v>
      </c>
      <c r="E9" s="40">
        <v>624.50900000000001</v>
      </c>
      <c r="F9" s="41" t="s">
        <v>105</v>
      </c>
      <c r="G9" s="42" t="s">
        <v>106</v>
      </c>
      <c r="H9" s="42" t="s">
        <v>107</v>
      </c>
    </row>
    <row r="10" spans="1:8" ht="27.75" customHeight="1">
      <c r="A10" s="80" t="s">
        <v>248</v>
      </c>
      <c r="B10" s="80"/>
      <c r="C10" s="80"/>
      <c r="D10" s="44"/>
      <c r="E10" s="44"/>
      <c r="F10" s="31" t="s">
        <v>111</v>
      </c>
      <c r="G10" s="45"/>
      <c r="H10" s="45"/>
    </row>
    <row r="11" spans="1:8" ht="25.5">
      <c r="A11" s="28"/>
      <c r="B11" s="78" t="s">
        <v>108</v>
      </c>
      <c r="C11" s="78"/>
      <c r="D11" s="29" t="s">
        <v>109</v>
      </c>
      <c r="E11" s="30" t="s">
        <v>110</v>
      </c>
      <c r="G11" s="30"/>
      <c r="H11" s="30"/>
    </row>
    <row r="12" spans="1:8" ht="38.25">
      <c r="A12" s="28"/>
      <c r="B12" s="78" t="s">
        <v>112</v>
      </c>
      <c r="C12" s="78"/>
      <c r="D12" s="29" t="s">
        <v>113</v>
      </c>
      <c r="E12" s="30">
        <v>199.13300000000001</v>
      </c>
      <c r="F12" s="31"/>
      <c r="G12" s="46" t="s">
        <v>114</v>
      </c>
      <c r="H12" s="33" t="s">
        <v>115</v>
      </c>
    </row>
    <row r="13" spans="1:8" ht="39" thickBot="1">
      <c r="A13" s="34"/>
      <c r="B13" s="75" t="s">
        <v>116</v>
      </c>
      <c r="C13" s="75"/>
      <c r="D13" s="35" t="s">
        <v>117</v>
      </c>
      <c r="E13" s="36" t="s">
        <v>118</v>
      </c>
      <c r="F13" s="37"/>
      <c r="G13" s="38" t="s">
        <v>119</v>
      </c>
      <c r="H13" s="38" t="s">
        <v>120</v>
      </c>
    </row>
    <row r="14" spans="1:8" ht="15" customHeight="1">
      <c r="A14" s="80" t="s">
        <v>249</v>
      </c>
      <c r="B14" s="80"/>
      <c r="C14" s="80"/>
      <c r="D14" s="88" t="s">
        <v>121</v>
      </c>
      <c r="E14" s="81">
        <v>198.02</v>
      </c>
      <c r="F14" s="83" t="s">
        <v>122</v>
      </c>
      <c r="G14" s="47" t="s">
        <v>123</v>
      </c>
      <c r="H14" s="85" t="s">
        <v>124</v>
      </c>
    </row>
    <row r="15" spans="1:8" ht="15.75" thickBot="1">
      <c r="A15" s="75"/>
      <c r="B15" s="75"/>
      <c r="C15" s="75"/>
      <c r="D15" s="89"/>
      <c r="E15" s="82"/>
      <c r="F15" s="84"/>
      <c r="G15" s="38" t="s">
        <v>125</v>
      </c>
      <c r="H15" s="86"/>
    </row>
    <row r="16" spans="1:8" ht="38.25">
      <c r="A16" s="80" t="s">
        <v>250</v>
      </c>
      <c r="B16" s="80"/>
      <c r="C16" s="80"/>
      <c r="D16" s="48" t="s">
        <v>126</v>
      </c>
      <c r="E16" s="48"/>
      <c r="F16" s="49"/>
      <c r="G16" s="49"/>
      <c r="H16" s="33" t="s">
        <v>130</v>
      </c>
    </row>
    <row r="17" spans="1:8" ht="30" customHeight="1">
      <c r="A17" s="50"/>
      <c r="B17" s="78" t="s">
        <v>127</v>
      </c>
      <c r="C17" s="78"/>
      <c r="D17" s="87" t="s">
        <v>128</v>
      </c>
      <c r="E17" s="90">
        <v>211.02</v>
      </c>
      <c r="F17" s="91" t="s">
        <v>129</v>
      </c>
      <c r="G17" s="33" t="s">
        <v>232</v>
      </c>
      <c r="H17" s="77"/>
    </row>
    <row r="18" spans="1:8" ht="30" customHeight="1">
      <c r="A18" s="50"/>
      <c r="B18" s="78"/>
      <c r="C18" s="78"/>
      <c r="D18" s="87"/>
      <c r="E18" s="90"/>
      <c r="F18" s="91"/>
      <c r="G18" s="33" t="s">
        <v>233</v>
      </c>
      <c r="H18" s="77"/>
    </row>
    <row r="19" spans="1:8" ht="64.5" thickBot="1">
      <c r="A19" s="51"/>
      <c r="B19" s="75" t="s">
        <v>131</v>
      </c>
      <c r="C19" s="75"/>
      <c r="D19" s="35" t="s">
        <v>132</v>
      </c>
      <c r="E19" s="36">
        <v>211.31</v>
      </c>
      <c r="F19" s="37" t="s">
        <v>133</v>
      </c>
      <c r="G19" s="38" t="s">
        <v>134</v>
      </c>
      <c r="H19" s="38"/>
    </row>
    <row r="20" spans="1:8" ht="51">
      <c r="A20" s="44" t="s">
        <v>251</v>
      </c>
      <c r="B20" s="44"/>
      <c r="C20" s="44"/>
      <c r="D20" s="52" t="s">
        <v>135</v>
      </c>
      <c r="E20" s="52"/>
      <c r="F20" s="31" t="s">
        <v>138</v>
      </c>
      <c r="G20" s="53"/>
      <c r="H20" s="33" t="s">
        <v>139</v>
      </c>
    </row>
    <row r="21" spans="1:8" ht="38.25">
      <c r="A21" s="28"/>
      <c r="B21" s="78" t="s">
        <v>136</v>
      </c>
      <c r="C21" s="78"/>
      <c r="D21" s="29" t="s">
        <v>137</v>
      </c>
      <c r="E21" s="30">
        <v>206.41</v>
      </c>
      <c r="G21" s="32" t="s">
        <v>234</v>
      </c>
      <c r="H21" s="33"/>
    </row>
    <row r="22" spans="1:8">
      <c r="A22" s="28"/>
      <c r="B22" s="78" t="s">
        <v>140</v>
      </c>
      <c r="C22" s="78"/>
      <c r="D22" s="44"/>
      <c r="E22" s="44"/>
      <c r="F22" s="30"/>
      <c r="G22" s="33"/>
      <c r="H22" s="33"/>
    </row>
    <row r="23" spans="1:8" ht="38.25">
      <c r="A23" s="28"/>
      <c r="B23" s="28"/>
      <c r="C23" s="44" t="s">
        <v>141</v>
      </c>
      <c r="D23" s="29" t="s">
        <v>142</v>
      </c>
      <c r="E23" s="30">
        <v>206.87</v>
      </c>
      <c r="F23" s="31"/>
      <c r="G23" s="32" t="s">
        <v>235</v>
      </c>
      <c r="H23" s="33"/>
    </row>
    <row r="24" spans="1:8" ht="25.5">
      <c r="A24" s="28"/>
      <c r="B24" s="28"/>
      <c r="C24" s="44" t="s">
        <v>144</v>
      </c>
      <c r="D24" s="29" t="s">
        <v>145</v>
      </c>
      <c r="E24" s="30" t="s">
        <v>146</v>
      </c>
      <c r="F24" s="31"/>
      <c r="G24" s="30"/>
      <c r="H24" s="33"/>
    </row>
    <row r="25" spans="1:8" ht="39" thickBot="1">
      <c r="A25" s="34"/>
      <c r="B25" s="75" t="s">
        <v>147</v>
      </c>
      <c r="C25" s="75"/>
      <c r="D25" s="35" t="s">
        <v>148</v>
      </c>
      <c r="E25" s="36">
        <v>206.98249999999999</v>
      </c>
      <c r="F25" s="37"/>
      <c r="G25" s="54" t="s">
        <v>236</v>
      </c>
      <c r="H25" s="38"/>
    </row>
    <row r="26" spans="1:8" ht="21.95" customHeight="1">
      <c r="A26" s="80" t="s">
        <v>252</v>
      </c>
      <c r="B26" s="80"/>
      <c r="C26" s="80"/>
      <c r="D26" s="88" t="s">
        <v>237</v>
      </c>
      <c r="E26" s="81" t="s">
        <v>149</v>
      </c>
      <c r="F26" s="83" t="s">
        <v>138</v>
      </c>
      <c r="G26" s="47" t="s">
        <v>150</v>
      </c>
      <c r="H26" s="85" t="s">
        <v>139</v>
      </c>
    </row>
    <row r="27" spans="1:8" ht="21.95" customHeight="1" thickBot="1">
      <c r="A27" s="75"/>
      <c r="B27" s="75"/>
      <c r="C27" s="75"/>
      <c r="D27" s="89"/>
      <c r="E27" s="82"/>
      <c r="F27" s="84"/>
      <c r="G27" s="38" t="s">
        <v>151</v>
      </c>
      <c r="H27" s="86"/>
    </row>
    <row r="28" spans="1:8" ht="30" customHeight="1">
      <c r="A28" s="80" t="s">
        <v>253</v>
      </c>
      <c r="B28" s="80"/>
      <c r="C28" s="80"/>
      <c r="D28" s="52" t="s">
        <v>152</v>
      </c>
      <c r="E28" s="52"/>
      <c r="F28" s="53"/>
      <c r="G28" s="53"/>
      <c r="H28" s="53"/>
    </row>
    <row r="29" spans="1:8" ht="51">
      <c r="A29" s="28"/>
      <c r="B29" s="78" t="s">
        <v>242</v>
      </c>
      <c r="C29" s="78"/>
      <c r="D29" s="29" t="s">
        <v>153</v>
      </c>
      <c r="E29" s="19" t="s">
        <v>154</v>
      </c>
      <c r="F29" s="19" t="s">
        <v>155</v>
      </c>
      <c r="G29" s="55" t="s">
        <v>156</v>
      </c>
      <c r="H29" s="33" t="s">
        <v>157</v>
      </c>
    </row>
    <row r="30" spans="1:8" ht="26.25" thickBot="1">
      <c r="A30" s="34"/>
      <c r="B30" s="75" t="s">
        <v>243</v>
      </c>
      <c r="C30" s="75"/>
      <c r="D30" s="35" t="s">
        <v>158</v>
      </c>
      <c r="E30" s="56" t="s">
        <v>159</v>
      </c>
      <c r="F30" s="20" t="s">
        <v>93</v>
      </c>
      <c r="G30" s="38" t="s">
        <v>94</v>
      </c>
      <c r="H30" s="38" t="s">
        <v>95</v>
      </c>
    </row>
    <row r="31" spans="1:8" ht="38.25">
      <c r="A31" s="80" t="s">
        <v>254</v>
      </c>
      <c r="B31" s="80"/>
      <c r="C31" s="80"/>
      <c r="D31" s="48" t="s">
        <v>238</v>
      </c>
      <c r="E31" s="48"/>
      <c r="F31" s="58" t="s">
        <v>163</v>
      </c>
      <c r="G31" s="47" t="s">
        <v>164</v>
      </c>
      <c r="H31" s="47" t="s">
        <v>165</v>
      </c>
    </row>
    <row r="32" spans="1:8" ht="38.25">
      <c r="A32" s="28"/>
      <c r="B32" s="78" t="s">
        <v>160</v>
      </c>
      <c r="C32" s="78"/>
      <c r="D32" s="29" t="s">
        <v>161</v>
      </c>
      <c r="E32" s="30" t="s">
        <v>162</v>
      </c>
      <c r="F32" s="59"/>
      <c r="G32" s="59"/>
      <c r="H32" s="59"/>
    </row>
    <row r="33" spans="1:9" ht="63.75">
      <c r="A33" s="28"/>
      <c r="B33" s="78" t="s">
        <v>166</v>
      </c>
      <c r="C33" s="78"/>
      <c r="D33" s="29" t="s">
        <v>167</v>
      </c>
      <c r="E33" s="30" t="s">
        <v>168</v>
      </c>
      <c r="F33" s="30"/>
      <c r="G33" s="33"/>
      <c r="H33" s="33"/>
    </row>
    <row r="34" spans="1:9" ht="51">
      <c r="A34" s="28"/>
      <c r="B34" s="78" t="s">
        <v>169</v>
      </c>
      <c r="C34" s="78"/>
      <c r="D34" s="29" t="s">
        <v>240</v>
      </c>
      <c r="E34" s="30" t="s">
        <v>170</v>
      </c>
      <c r="F34" s="30"/>
      <c r="G34" s="33"/>
      <c r="H34" s="33"/>
    </row>
    <row r="35" spans="1:9" ht="51.75" thickBot="1">
      <c r="A35" s="34"/>
      <c r="B35" s="75" t="s">
        <v>171</v>
      </c>
      <c r="C35" s="75"/>
      <c r="D35" s="35" t="s">
        <v>172</v>
      </c>
      <c r="E35" s="36">
        <v>376.75</v>
      </c>
      <c r="F35" s="36"/>
      <c r="G35" s="38"/>
      <c r="H35" s="38"/>
    </row>
    <row r="36" spans="1:9" ht="39" thickBot="1">
      <c r="A36" s="79" t="s">
        <v>255</v>
      </c>
      <c r="B36" s="79"/>
      <c r="C36" s="79"/>
      <c r="D36" s="39" t="s">
        <v>173</v>
      </c>
      <c r="E36" s="60" t="s">
        <v>174</v>
      </c>
      <c r="F36" s="61" t="s">
        <v>175</v>
      </c>
      <c r="G36" s="42" t="s">
        <v>176</v>
      </c>
      <c r="H36" s="42" t="s">
        <v>177</v>
      </c>
    </row>
    <row r="37" spans="1:9" ht="39" thickBot="1">
      <c r="A37" s="79" t="s">
        <v>256</v>
      </c>
      <c r="B37" s="79"/>
      <c r="C37" s="79"/>
      <c r="D37" s="39" t="s">
        <v>178</v>
      </c>
      <c r="E37" s="40">
        <v>212.06059999999999</v>
      </c>
      <c r="F37" s="41" t="s">
        <v>179</v>
      </c>
      <c r="G37" s="42" t="s">
        <v>176</v>
      </c>
      <c r="H37" s="42" t="s">
        <v>180</v>
      </c>
    </row>
    <row r="38" spans="1:9" ht="39" thickBot="1">
      <c r="A38" s="79" t="s">
        <v>257</v>
      </c>
      <c r="B38" s="79"/>
      <c r="C38" s="79"/>
      <c r="D38" s="39" t="s">
        <v>181</v>
      </c>
      <c r="E38" s="40">
        <v>403.71800000000002</v>
      </c>
      <c r="F38" s="41" t="s">
        <v>163</v>
      </c>
      <c r="G38" s="42" t="s">
        <v>176</v>
      </c>
      <c r="H38" s="42" t="s">
        <v>180</v>
      </c>
    </row>
    <row r="39" spans="1:9" ht="51.75" thickBot="1">
      <c r="A39" s="79" t="s">
        <v>258</v>
      </c>
      <c r="B39" s="79"/>
      <c r="C39" s="79"/>
      <c r="D39" s="39" t="s">
        <v>239</v>
      </c>
      <c r="E39" s="40">
        <v>403.71850000000001</v>
      </c>
      <c r="F39" s="41" t="s">
        <v>163</v>
      </c>
      <c r="G39" s="42" t="s">
        <v>176</v>
      </c>
      <c r="H39" s="42" t="s">
        <v>180</v>
      </c>
    </row>
    <row r="40" spans="1:9" ht="30" customHeight="1" thickBot="1">
      <c r="A40" s="79" t="s">
        <v>35</v>
      </c>
      <c r="B40" s="79"/>
      <c r="C40" s="79"/>
      <c r="D40" s="62" t="s">
        <v>182</v>
      </c>
      <c r="E40" s="62"/>
      <c r="F40" s="63"/>
      <c r="G40" s="63"/>
      <c r="H40" s="63"/>
    </row>
    <row r="41" spans="1:9" ht="30" customHeight="1" thickBot="1">
      <c r="A41" s="79" t="s">
        <v>36</v>
      </c>
      <c r="B41" s="79"/>
      <c r="C41" s="79"/>
      <c r="D41" s="62" t="s">
        <v>183</v>
      </c>
      <c r="E41" s="62"/>
      <c r="F41" s="63"/>
      <c r="G41" s="63"/>
      <c r="H41" s="63"/>
    </row>
    <row r="42" spans="1:9" ht="30" customHeight="1">
      <c r="A42" s="80" t="s">
        <v>40</v>
      </c>
      <c r="B42" s="80"/>
      <c r="C42" s="80"/>
      <c r="D42" s="48" t="s">
        <v>184</v>
      </c>
      <c r="E42" s="48"/>
      <c r="F42" s="49"/>
      <c r="G42" s="47" t="s">
        <v>87</v>
      </c>
      <c r="H42" s="47" t="s">
        <v>189</v>
      </c>
    </row>
    <row r="43" spans="1:9" ht="76.5">
      <c r="A43" s="28"/>
      <c r="B43" s="78" t="s">
        <v>185</v>
      </c>
      <c r="C43" s="78"/>
      <c r="D43" s="29" t="s">
        <v>186</v>
      </c>
      <c r="E43" s="31" t="s">
        <v>187</v>
      </c>
      <c r="F43" s="31" t="s">
        <v>188</v>
      </c>
      <c r="G43" s="59"/>
      <c r="H43" s="59"/>
      <c r="I43" s="14"/>
    </row>
    <row r="44" spans="1:9" ht="63.75">
      <c r="A44" s="28"/>
      <c r="B44" s="78" t="s">
        <v>190</v>
      </c>
      <c r="C44" s="78"/>
      <c r="D44" s="29" t="s">
        <v>191</v>
      </c>
      <c r="E44" s="30" t="s">
        <v>192</v>
      </c>
      <c r="F44" s="31" t="s">
        <v>193</v>
      </c>
      <c r="G44" s="33"/>
      <c r="H44" s="30"/>
      <c r="I44" s="14"/>
    </row>
    <row r="45" spans="1:9" ht="63.75">
      <c r="A45" s="28"/>
      <c r="B45" s="78" t="s">
        <v>194</v>
      </c>
      <c r="C45" s="78"/>
      <c r="D45" s="29" t="s">
        <v>195</v>
      </c>
      <c r="E45" s="30" t="s">
        <v>196</v>
      </c>
      <c r="F45" s="31" t="s">
        <v>197</v>
      </c>
      <c r="G45" s="33"/>
      <c r="H45" s="30"/>
      <c r="I45" s="14"/>
    </row>
    <row r="46" spans="1:9" ht="76.5">
      <c r="A46" s="28"/>
      <c r="B46" s="78" t="s">
        <v>198</v>
      </c>
      <c r="C46" s="78"/>
      <c r="D46" s="29" t="s">
        <v>241</v>
      </c>
      <c r="E46" s="31" t="s">
        <v>199</v>
      </c>
      <c r="F46" s="31" t="s">
        <v>200</v>
      </c>
      <c r="G46" s="33"/>
      <c r="H46" s="30"/>
      <c r="I46" s="14"/>
    </row>
    <row r="47" spans="1:9" ht="51">
      <c r="A47" s="28"/>
      <c r="B47" s="78" t="s">
        <v>201</v>
      </c>
      <c r="C47" s="78"/>
      <c r="D47" s="29" t="s">
        <v>202</v>
      </c>
      <c r="E47" s="30" t="s">
        <v>203</v>
      </c>
      <c r="F47" s="31" t="s">
        <v>204</v>
      </c>
      <c r="G47" s="33"/>
      <c r="H47" s="30"/>
    </row>
    <row r="48" spans="1:9" ht="64.5" thickBot="1">
      <c r="A48" s="34"/>
      <c r="B48" s="75" t="s">
        <v>205</v>
      </c>
      <c r="C48" s="75"/>
      <c r="D48" s="35" t="s">
        <v>206</v>
      </c>
      <c r="E48" s="36" t="s">
        <v>207</v>
      </c>
      <c r="F48" s="37" t="s">
        <v>208</v>
      </c>
      <c r="G48" s="38"/>
      <c r="H48" s="36"/>
    </row>
    <row r="49" spans="1:8" ht="90" thickBot="1">
      <c r="A49" s="79" t="s">
        <v>45</v>
      </c>
      <c r="B49" s="79"/>
      <c r="C49" s="79"/>
      <c r="D49" s="39" t="s">
        <v>209</v>
      </c>
      <c r="E49" s="40" t="s">
        <v>210</v>
      </c>
      <c r="F49" s="41" t="s">
        <v>211</v>
      </c>
      <c r="G49" s="42" t="s">
        <v>87</v>
      </c>
      <c r="H49" s="42" t="s">
        <v>212</v>
      </c>
    </row>
    <row r="50" spans="1:8" ht="51.75" thickBot="1">
      <c r="A50" s="79" t="s">
        <v>46</v>
      </c>
      <c r="B50" s="79"/>
      <c r="C50" s="79"/>
      <c r="D50" s="39" t="s">
        <v>213</v>
      </c>
      <c r="E50" s="40">
        <v>201.03100000000001</v>
      </c>
      <c r="F50" s="41" t="s">
        <v>214</v>
      </c>
      <c r="G50" s="42" t="s">
        <v>215</v>
      </c>
      <c r="H50" s="42" t="s">
        <v>103</v>
      </c>
    </row>
    <row r="51" spans="1:8">
      <c r="A51" s="80" t="s">
        <v>47</v>
      </c>
      <c r="B51" s="80"/>
      <c r="C51" s="80"/>
      <c r="D51" s="57"/>
      <c r="E51" s="57"/>
      <c r="F51" s="64"/>
      <c r="G51" s="64"/>
      <c r="H51" s="33" t="s">
        <v>139</v>
      </c>
    </row>
    <row r="52" spans="1:8" ht="38.25">
      <c r="A52" s="28"/>
      <c r="B52" s="78" t="s">
        <v>228</v>
      </c>
      <c r="C52" s="78"/>
      <c r="D52" s="29" t="s">
        <v>216</v>
      </c>
      <c r="E52" s="30">
        <v>336.02100000000002</v>
      </c>
      <c r="F52" s="31" t="s">
        <v>217</v>
      </c>
      <c r="G52" s="33" t="s">
        <v>143</v>
      </c>
      <c r="H52" s="65"/>
    </row>
    <row r="53" spans="1:8" ht="38.25">
      <c r="A53" s="28"/>
      <c r="B53" s="78" t="s">
        <v>229</v>
      </c>
      <c r="C53" s="78"/>
      <c r="D53" s="29" t="s">
        <v>218</v>
      </c>
      <c r="E53" s="30" t="s">
        <v>219</v>
      </c>
      <c r="F53" s="31" t="s">
        <v>220</v>
      </c>
      <c r="G53" s="33" t="s">
        <v>143</v>
      </c>
      <c r="H53" s="30"/>
    </row>
    <row r="54" spans="1:8" ht="39" thickBot="1">
      <c r="A54" s="34"/>
      <c r="B54" s="75" t="s">
        <v>230</v>
      </c>
      <c r="C54" s="75"/>
      <c r="D54" s="35" t="s">
        <v>221</v>
      </c>
      <c r="E54" s="36" t="s">
        <v>222</v>
      </c>
      <c r="F54" s="37" t="s">
        <v>223</v>
      </c>
      <c r="G54" s="38" t="s">
        <v>143</v>
      </c>
      <c r="H54" s="36"/>
    </row>
    <row r="55" spans="1:8" ht="30" customHeight="1" thickBot="1">
      <c r="A55" s="75" t="s">
        <v>224</v>
      </c>
      <c r="B55" s="75"/>
      <c r="C55" s="75"/>
      <c r="D55" s="35" t="s">
        <v>225</v>
      </c>
      <c r="E55" s="36">
        <v>202.12</v>
      </c>
      <c r="F55" s="66" t="s">
        <v>93</v>
      </c>
      <c r="G55" s="38" t="s">
        <v>94</v>
      </c>
      <c r="H55" s="67"/>
    </row>
    <row r="56" spans="1:8" ht="30" customHeight="1" thickBot="1">
      <c r="A56" s="76" t="s">
        <v>52</v>
      </c>
      <c r="B56" s="76"/>
      <c r="C56" s="76"/>
      <c r="D56" s="62" t="s">
        <v>226</v>
      </c>
      <c r="E56" s="62"/>
      <c r="F56" s="63"/>
      <c r="G56" s="63"/>
      <c r="H56" s="63"/>
    </row>
    <row r="58" spans="1:8">
      <c r="D58" s="16" t="s">
        <v>227</v>
      </c>
    </row>
    <row r="62" spans="1:8">
      <c r="D62" s="18"/>
    </row>
  </sheetData>
  <mergeCells count="64">
    <mergeCell ref="B4:C4"/>
    <mergeCell ref="B5:C5"/>
    <mergeCell ref="A1:C1"/>
    <mergeCell ref="E1:F1"/>
    <mergeCell ref="G1:H1"/>
    <mergeCell ref="A2:C2"/>
    <mergeCell ref="A3:C3"/>
    <mergeCell ref="H14:H15"/>
    <mergeCell ref="B6:C6"/>
    <mergeCell ref="A7:C7"/>
    <mergeCell ref="A8:C8"/>
    <mergeCell ref="A9:C9"/>
    <mergeCell ref="A10:C10"/>
    <mergeCell ref="B11:C11"/>
    <mergeCell ref="B12:C12"/>
    <mergeCell ref="B13:C13"/>
    <mergeCell ref="E17:E18"/>
    <mergeCell ref="F17:F18"/>
    <mergeCell ref="A14:C15"/>
    <mergeCell ref="D14:D15"/>
    <mergeCell ref="E14:E15"/>
    <mergeCell ref="F14:F15"/>
    <mergeCell ref="A16:C16"/>
    <mergeCell ref="B21:C21"/>
    <mergeCell ref="B25:C25"/>
    <mergeCell ref="B17:C18"/>
    <mergeCell ref="D17:D18"/>
    <mergeCell ref="A26:C27"/>
    <mergeCell ref="D26:D27"/>
    <mergeCell ref="B19:C19"/>
    <mergeCell ref="E26:E27"/>
    <mergeCell ref="F26:F27"/>
    <mergeCell ref="H26:H27"/>
    <mergeCell ref="A36:C36"/>
    <mergeCell ref="A37:C37"/>
    <mergeCell ref="A28:C28"/>
    <mergeCell ref="A38:C38"/>
    <mergeCell ref="A39:C39"/>
    <mergeCell ref="B29:C29"/>
    <mergeCell ref="B30:C30"/>
    <mergeCell ref="A31:C31"/>
    <mergeCell ref="B45:C45"/>
    <mergeCell ref="B46:C46"/>
    <mergeCell ref="B47:C47"/>
    <mergeCell ref="B48:C48"/>
    <mergeCell ref="A40:C40"/>
    <mergeCell ref="A41:C41"/>
    <mergeCell ref="A42:C42"/>
    <mergeCell ref="A55:C55"/>
    <mergeCell ref="A56:C56"/>
    <mergeCell ref="H17:H18"/>
    <mergeCell ref="B22:C22"/>
    <mergeCell ref="B32:C32"/>
    <mergeCell ref="B33:C33"/>
    <mergeCell ref="B34:C34"/>
    <mergeCell ref="B35:C35"/>
    <mergeCell ref="A49:C49"/>
    <mergeCell ref="A50:C50"/>
    <mergeCell ref="B52:C52"/>
    <mergeCell ref="B53:C53"/>
    <mergeCell ref="B54:C54"/>
    <mergeCell ref="A51:C51"/>
    <mergeCell ref="B43:C43"/>
    <mergeCell ref="B44:C44"/>
  </mergeCells>
  <phoneticPr fontId="72" type="noConversion"/>
  <hyperlinks>
    <hyperlink ref="H4" r:id="rId1" xr:uid="{343E5DDD-C02B-4510-A79E-38B621EB8691}"/>
    <hyperlink ref="H7" r:id="rId2" xr:uid="{191B1257-DD07-412A-A8CA-4082D75528BE}"/>
    <hyperlink ref="H8" r:id="rId3" xr:uid="{7EB77BC9-1EAD-449C-A51D-482A9918BDB6}"/>
    <hyperlink ref="G4" r:id="rId4" xr:uid="{2591D415-3A66-45E4-97FB-1D09DD2ADD23}"/>
    <hyperlink ref="G7" r:id="rId5" xr:uid="{3CEC6B69-D452-48AB-AA37-3DE9A59290B4}"/>
    <hyperlink ref="H9" r:id="rId6" xr:uid="{8183E4A3-FB34-4711-B3F2-79DEAF0AD9C0}"/>
    <hyperlink ref="H13" r:id="rId7" xr:uid="{A6E7E42C-907F-4508-BDD3-53BC96F52AA6}"/>
    <hyperlink ref="H14" r:id="rId8" xr:uid="{89B312D9-8C51-4A8E-978B-E3FFCFDB4700}"/>
    <hyperlink ref="G14" r:id="rId9" xr:uid="{270E3966-FDFE-4F98-95C1-B3CB3AEFFE02}"/>
    <hyperlink ref="G15" r:id="rId10" xr:uid="{E1ECAA17-209E-4515-A7A3-9D11B11CA549}"/>
    <hyperlink ref="G19" r:id="rId11" xr:uid="{ED24A4FE-3F5C-4305-93A5-BCEADA05D958}"/>
    <hyperlink ref="G17" r:id="rId12" display="DR-144" xr:uid="{15A21115-8AA8-4CA6-86EA-37463F8C1CFE}"/>
    <hyperlink ref="G18" r:id="rId13" display="DR-145" xr:uid="{03102E35-419A-45B9-AFFF-E484116D7B9E}"/>
    <hyperlink ref="G8" r:id="rId14" xr:uid="{B7E41F3C-7F01-4FA0-96A5-4B809D933B1C}"/>
    <hyperlink ref="H31" r:id="rId15" xr:uid="{960D7D6D-FEB1-456E-A014-EC5C75C30F09}"/>
    <hyperlink ref="H29" r:id="rId16" xr:uid="{13065375-7F94-463B-ABB0-25578901FFE9}"/>
    <hyperlink ref="H36" r:id="rId17" xr:uid="{D7F49C01-F636-4B5B-BE9D-B391DC7E29A3}"/>
    <hyperlink ref="G9" r:id="rId18" xr:uid="{80E9F537-12F9-4BFF-A838-80D1604E7351}"/>
    <hyperlink ref="G13" r:id="rId19" xr:uid="{43FD3DF4-0A17-4D8C-B55D-62564D23E1A9}"/>
    <hyperlink ref="G36" r:id="rId20" xr:uid="{A0DB1758-52FE-45A4-A2E9-0B1F4D668D05}"/>
    <hyperlink ref="G25" r:id="rId21" display="DR-182" xr:uid="{5A370C8D-AA70-4881-8070-34AE3B96466D}"/>
    <hyperlink ref="G21" r:id="rId22" display="DR-309631" xr:uid="{95471FBC-AFD7-4AED-AA8E-888BB9F29F5A}"/>
    <hyperlink ref="G23" r:id="rId23" display="DR-309632" xr:uid="{4AD20155-448B-40CC-B2BC-7B08036D9573}"/>
    <hyperlink ref="G29" r:id="rId24" xr:uid="{78FA0980-B8E1-4C14-8C9A-6DC93D115C40}"/>
    <hyperlink ref="H6" r:id="rId25" xr:uid="{D383C478-23E6-4F6D-9DEA-95902B17CFCF}"/>
    <hyperlink ref="H30" r:id="rId26" xr:uid="{193A8780-8434-49ED-8A6D-BC1B7143C166}"/>
    <hyperlink ref="G42:G48" r:id="rId27" display="DR-15" xr:uid="{FB27409E-20D3-4395-9771-1C9E72F5CA09}"/>
    <hyperlink ref="H42" r:id="rId28" xr:uid="{D52600F5-8E55-42E0-A233-940610080194}"/>
    <hyperlink ref="D1" r:id="rId29" xr:uid="{5334DE74-0B91-4EDD-A611-AFC627CCE85A}"/>
    <hyperlink ref="G1" r:id="rId30" xr:uid="{07F89C9E-C198-40E7-852E-439BCFA8875E}"/>
    <hyperlink ref="G6" r:id="rId31" xr:uid="{DEA0218F-2885-448D-9FB8-73A23F44DFA0}"/>
    <hyperlink ref="G30" r:id="rId32" xr:uid="{23B2F7AD-6A14-4595-9308-1B8D067FFAE8}"/>
    <hyperlink ref="G55" r:id="rId33" xr:uid="{15EDF89B-0A24-4889-9A60-CF9D8571C8C6}"/>
    <hyperlink ref="H12" r:id="rId34" xr:uid="{2B9578A6-5611-4D5A-8A34-12E77F8B91EE}"/>
    <hyperlink ref="G49" r:id="rId35" xr:uid="{0035C348-40A2-4192-98F0-E8E122589980}"/>
    <hyperlink ref="H49" r:id="rId36" location="tourist_development" xr:uid="{92F0268F-CECB-48AF-8EB5-B6668C2EEC23}"/>
    <hyperlink ref="H26" r:id="rId37" xr:uid="{8DE6EA0F-88FB-42D2-BC59-576781B4AEE5}"/>
    <hyperlink ref="G26" r:id="rId38" xr:uid="{B15CEDD4-42BE-4991-910E-DAA5505B14F2}"/>
    <hyperlink ref="G27" r:id="rId39" xr:uid="{CD47BACC-2CC0-4A0A-9E02-5500E7032A6D}"/>
    <hyperlink ref="G50" r:id="rId40" xr:uid="{91C92E1F-7127-43C7-A59E-CFA86D11059C}"/>
    <hyperlink ref="H50" r:id="rId41" xr:uid="{6C705BA2-E693-489B-AA9E-BE001338C623}"/>
    <hyperlink ref="H51" r:id="rId42" xr:uid="{15EEAF10-FADB-41CD-A15D-ADCE1813FA3D}"/>
    <hyperlink ref="G5" r:id="rId43" xr:uid="{1CD0853C-B15E-495F-B128-65C1717FC93B}"/>
    <hyperlink ref="H5" r:id="rId44" xr:uid="{ACBCB842-4214-486F-B77A-DE3A9304FD7C}"/>
    <hyperlink ref="H20" r:id="rId45" xr:uid="{BB02E95B-8D28-4BC2-80E4-231F46199ECC}"/>
    <hyperlink ref="H16" r:id="rId46" xr:uid="{0F495CB7-65A6-4192-BEF5-5A78927826D4}"/>
    <hyperlink ref="G37" r:id="rId47" xr:uid="{02B659D7-D06A-4B1F-B3BC-F2874634AE2C}"/>
    <hyperlink ref="G38" r:id="rId48" xr:uid="{2C744471-5552-47ED-AF3E-2706C40F347C}"/>
    <hyperlink ref="G39" r:id="rId49" xr:uid="{4148693F-417F-404A-9D3D-A876876D723E}"/>
  </hyperlinks>
  <pageMargins left="0.25" right="0.25" top="0.75" bottom="0.75" header="0.3" footer="0.3"/>
  <pageSetup paperSize="5" orientation="landscape" verticalDpi="0" r:id="rId50"/>
  <ignoredErrors>
    <ignoredError sqref="E29:E30"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5963A67AB7B94BB7DE144345E8AEC2" ma:contentTypeVersion="1" ma:contentTypeDescription="Create a new document." ma:contentTypeScope="" ma:versionID="b51502284bf92ee33b32e8ff11612aba">
  <xsd:schema xmlns:xsd="http://www.w3.org/2001/XMLSchema" xmlns:xs="http://www.w3.org/2001/XMLSchema" xmlns:p="http://schemas.microsoft.com/office/2006/metadata/properties" targetNamespace="http://schemas.microsoft.com/office/2006/metadata/properties" ma:root="true" ma:fieldsID="7dcc10a156eb2aa295318eab019ded2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C1A682-6548-4C85-A633-16FB81CE5506}">
  <ds:schemaRefs>
    <ds:schemaRef ds:uri="http://schemas.microsoft.com/office/2006/metadata/properties"/>
    <ds:schemaRef ds:uri="http://schemas.microsoft.com/office/infopath/2007/PartnerControls"/>
    <ds:schemaRef ds:uri="550cc601-6d55-4066-b483-fd766bdff3d2"/>
  </ds:schemaRefs>
</ds:datastoreItem>
</file>

<file path=customXml/itemProps2.xml><?xml version="1.0" encoding="utf-8"?>
<ds:datastoreItem xmlns:ds="http://schemas.openxmlformats.org/officeDocument/2006/customXml" ds:itemID="{3F3E57E2-61F1-4229-8C01-3ADCE28D40D3}">
  <ds:schemaRefs>
    <ds:schemaRef ds:uri="http://schemas.microsoft.com/sharepoint/v3/contenttype/forms"/>
  </ds:schemaRefs>
</ds:datastoreItem>
</file>

<file path=customXml/itemProps3.xml><?xml version="1.0" encoding="utf-8"?>
<ds:datastoreItem xmlns:ds="http://schemas.openxmlformats.org/officeDocument/2006/customXml" ds:itemID="{048611A5-EE96-4CCC-A0D4-76D2096833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SFY 23-24</vt:lpstr>
      <vt:lpstr>monthly</vt:lpstr>
      <vt:lpstr>Line Item Detail</vt:lpstr>
    </vt:vector>
  </TitlesOfParts>
  <Company>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Yen Chen</dc:creator>
  <cp:lastModifiedBy>Devlin Irwin</cp:lastModifiedBy>
  <cp:lastPrinted>2021-12-02T18:18:39Z</cp:lastPrinted>
  <dcterms:created xsi:type="dcterms:W3CDTF">2005-12-05T13:15:23Z</dcterms:created>
  <dcterms:modified xsi:type="dcterms:W3CDTF">2024-09-05T15:29:34Z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0x010100F35963A67AB7B94BB7DE144345E8AEC2</vt:lpwstr>
  </property>
</Properties>
</file>