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521" windowWidth="11085" windowHeight="10245" tabRatio="873" activeTab="4"/>
  </bookViews>
  <sheets>
    <sheet name="SFY 13-14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<sst xmlns="http://schemas.openxmlformats.org/spreadsheetml/2006/main" count="423" uniqueCount="106">
  <si>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</si>
  <si>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</si>
  <si>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</si>
  <si>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</si>
  <si>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</si>
  <si>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</si>
  <si>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</si>
  <si>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</si>
  <si>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</si>
  <si>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</si>
  <si>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</si>
  <si>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</si>
  <si>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</si>
  <si>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</si>
  <si>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</si>
  <si>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</si>
  <si>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</si>
  <si>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</si>
  <si>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</si>
  <si>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</si>
  <si>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</si>
  <si>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</si>
  <si>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</si>
  <si>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</si>
  <si>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</si>
  <si>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</si>
  <si>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</si>
  <si>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</si>
  <si>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</si>
  <si>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</si>
  <si>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</si>
  <si>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</si>
  <si>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</si>
  <si>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</si>
  <si>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</si>
  <si>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</si>
  <si>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</si>
  <si>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</si>
  <si>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</si>
  <si>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</si>
  <si>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</si>
  <si>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</si>
  <si>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</si>
  <si>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</si>
  <si>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</si>
  <si>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</si>
  <si>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</si>
  <si>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</si>
  <si>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</si>
  <si>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</si>
  <si>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</si>
  <si>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</si>
  <si>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</si>
  <si>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</si>
  <si>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</si>
  <si>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</si>
  <si>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</si>
  <si>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</si>
  <si>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</si>
  <si>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</si>
  <si>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</si>
  <si>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</si>
  <si>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</si>
  <si>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</si>
  <si>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</si>
  <si>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</si>
  <si>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</si>
  <si>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</si>
  <si>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</si>
  <si>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</si>
  <si>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</si>
  <si>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</si>
  <si>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</si>
  <si>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</si>
  <si>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</si>
  <si>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</si>
  <si>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</si>
  <si>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</si>
  <si>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</si>
  <si>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</si>
  <si>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</si>
  <si>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</si>
  <si>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</si>
  <si>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</si>
  <si>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</si>
  <si>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</si>
  <si>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</si>
  <si>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</si>
  <si>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</si>
  <si>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</si>
  <si>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</si>
  <si>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</si>
  <si>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</si>
  <si>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</si>
  <si>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</si>
  <si>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</si>
  <si>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</si>
  <si>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</si>
  <si>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</si>
  <si>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</si>
  <si>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</si>
  <si>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</si>
  <si>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SFY11-12</t>
  </si>
  <si>
    <t>VALIDATED TAX RECEIPTS FOR: JULY, 2013 thru June, 2014</t>
  </si>
  <si>
    <t>SFY13-14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</si>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</sst>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6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8" fillId="3" borderId="0" applyNumberFormat="0" applyBorder="0" applyAlignment="0" applyProtection="0"/>
    <xf numFmtId="0" fontId="44" fillId="4" borderId="0" applyNumberFormat="0" applyBorder="0" applyAlignment="0" applyProtection="0"/>
    <xf numFmtId="0" fontId="18" fillId="5" borderId="0" applyNumberFormat="0" applyBorder="0" applyAlignment="0" applyProtection="0"/>
    <xf numFmtId="0" fontId="44" fillId="6" borderId="0" applyNumberFormat="0" applyBorder="0" applyAlignment="0" applyProtection="0"/>
    <xf numFmtId="0" fontId="18" fillId="7" borderId="0" applyNumberFormat="0" applyBorder="0" applyAlignment="0" applyProtection="0"/>
    <xf numFmtId="0" fontId="44" fillId="8" borderId="0" applyNumberFormat="0" applyBorder="0" applyAlignment="0" applyProtection="0"/>
    <xf numFmtId="0" fontId="18" fillId="9" borderId="0" applyNumberFormat="0" applyBorder="0" applyAlignment="0" applyProtection="0"/>
    <xf numFmtId="0" fontId="44" fillId="10" borderId="0" applyNumberFormat="0" applyBorder="0" applyAlignment="0" applyProtection="0"/>
    <xf numFmtId="0" fontId="18" fillId="11" borderId="0" applyNumberFormat="0" applyBorder="0" applyAlignment="0" applyProtection="0"/>
    <xf numFmtId="0" fontId="44" fillId="12" borderId="0" applyNumberFormat="0" applyBorder="0" applyAlignment="0" applyProtection="0"/>
    <xf numFmtId="0" fontId="18" fillId="13" borderId="0" applyNumberFormat="0" applyBorder="0" applyAlignment="0" applyProtection="0"/>
    <xf numFmtId="0" fontId="44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6" borderId="0" applyNumberFormat="0" applyBorder="0" applyAlignment="0" applyProtection="0"/>
    <xf numFmtId="0" fontId="18" fillId="17" borderId="0" applyNumberFormat="0" applyBorder="0" applyAlignment="0" applyProtection="0"/>
    <xf numFmtId="0" fontId="44" fillId="18" borderId="0" applyNumberFormat="0" applyBorder="0" applyAlignment="0" applyProtection="0"/>
    <xf numFmtId="0" fontId="18" fillId="19" borderId="0" applyNumberFormat="0" applyBorder="0" applyAlignment="0" applyProtection="0"/>
    <xf numFmtId="0" fontId="44" fillId="20" borderId="0" applyNumberFormat="0" applyBorder="0" applyAlignment="0" applyProtection="0"/>
    <xf numFmtId="0" fontId="18" fillId="9" borderId="0" applyNumberFormat="0" applyBorder="0" applyAlignment="0" applyProtection="0"/>
    <xf numFmtId="0" fontId="44" fillId="21" borderId="0" applyNumberFormat="0" applyBorder="0" applyAlignment="0" applyProtection="0"/>
    <xf numFmtId="0" fontId="18" fillId="15" borderId="0" applyNumberFormat="0" applyBorder="0" applyAlignment="0" applyProtection="0"/>
    <xf numFmtId="0" fontId="44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45" fillId="26" borderId="0" applyNumberFormat="0" applyBorder="0" applyAlignment="0" applyProtection="0"/>
    <xf numFmtId="0" fontId="19" fillId="17" borderId="0" applyNumberFormat="0" applyBorder="0" applyAlignment="0" applyProtection="0"/>
    <xf numFmtId="0" fontId="45" fillId="27" borderId="0" applyNumberFormat="0" applyBorder="0" applyAlignment="0" applyProtection="0"/>
    <xf numFmtId="0" fontId="19" fillId="19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45" fillId="30" borderId="0" applyNumberFormat="0" applyBorder="0" applyAlignment="0" applyProtection="0"/>
    <xf numFmtId="0" fontId="19" fillId="31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4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5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5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5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5" fillId="50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46" fillId="55" borderId="0" applyNumberFormat="0" applyBorder="0" applyAlignment="0" applyProtection="0"/>
    <xf numFmtId="0" fontId="28" fillId="5" borderId="0" applyNumberFormat="0" applyBorder="0" applyAlignment="0" applyProtection="0"/>
    <xf numFmtId="0" fontId="47" fillId="56" borderId="1" applyNumberFormat="0" applyAlignment="0" applyProtection="0"/>
    <xf numFmtId="0" fontId="29" fillId="57" borderId="2" applyNumberFormat="0" applyAlignment="0" applyProtection="0"/>
    <xf numFmtId="0" fontId="48" fillId="58" borderId="3" applyNumberFormat="0" applyAlignment="0" applyProtection="0"/>
    <xf numFmtId="0" fontId="20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63" borderId="0" applyNumberFormat="0" applyBorder="0" applyAlignment="0" applyProtection="0"/>
    <xf numFmtId="0" fontId="22" fillId="7" borderId="0" applyNumberFormat="0" applyBorder="0" applyAlignment="0" applyProtection="0"/>
    <xf numFmtId="0" fontId="51" fillId="0" borderId="5" applyNumberFormat="0" applyFill="0" applyAlignment="0" applyProtection="0"/>
    <xf numFmtId="0" fontId="30" fillId="0" borderId="6" applyNumberFormat="0" applyFill="0" applyAlignment="0" applyProtection="0"/>
    <xf numFmtId="0" fontId="52" fillId="0" borderId="7" applyNumberFormat="0" applyFill="0" applyAlignment="0" applyProtection="0"/>
    <xf numFmtId="0" fontId="31" fillId="0" borderId="8" applyNumberFormat="0" applyFill="0" applyAlignment="0" applyProtection="0"/>
    <xf numFmtId="0" fontId="53" fillId="0" borderId="9" applyNumberFormat="0" applyFill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64" borderId="1" applyNumberFormat="0" applyAlignment="0" applyProtection="0"/>
    <xf numFmtId="0" fontId="23" fillId="13" borderId="2" applyNumberFormat="0" applyAlignment="0" applyProtection="0"/>
    <xf numFmtId="0" fontId="55" fillId="0" borderId="11" applyNumberFormat="0" applyFill="0" applyAlignment="0" applyProtection="0"/>
    <xf numFmtId="0" fontId="33" fillId="0" borderId="12" applyNumberFormat="0" applyFill="0" applyAlignment="0" applyProtection="0"/>
    <xf numFmtId="0" fontId="56" fillId="65" borderId="0" applyNumberFormat="0" applyBorder="0" applyAlignment="0" applyProtection="0"/>
    <xf numFmtId="0" fontId="24" fillId="66" borderId="0" applyNumberFormat="0" applyBorder="0" applyAlignment="0" applyProtection="0"/>
    <xf numFmtId="0" fontId="1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57" fillId="56" borderId="15" applyNumberFormat="0" applyAlignment="0" applyProtection="0"/>
    <xf numFmtId="0" fontId="34" fillId="57" borderId="16" applyNumberFormat="0" applyAlignment="0" applyProtection="0"/>
    <xf numFmtId="9" fontId="0" fillId="0" borderId="0" applyFont="0" applyFill="0" applyBorder="0" applyAlignment="0" applyProtection="0"/>
    <xf numFmtId="4" fontId="6" fillId="66" borderId="17" applyNumberFormat="0" applyProtection="0">
      <alignment vertical="center"/>
    </xf>
    <xf numFmtId="4" fontId="7" fillId="66" borderId="17" applyNumberFormat="0" applyProtection="0">
      <alignment vertical="center"/>
    </xf>
    <xf numFmtId="4" fontId="8" fillId="66" borderId="17" applyNumberFormat="0" applyProtection="0">
      <alignment horizontal="left" vertical="center" indent="1"/>
    </xf>
    <xf numFmtId="0" fontId="6" fillId="66" borderId="17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9" fillId="5" borderId="17" applyNumberFormat="0" applyProtection="0">
      <alignment horizontal="right" vertical="center"/>
    </xf>
    <xf numFmtId="4" fontId="9" fillId="17" borderId="17" applyNumberFormat="0" applyProtection="0">
      <alignment horizontal="right" vertical="center"/>
    </xf>
    <xf numFmtId="4" fontId="9" fillId="43" borderId="17" applyNumberFormat="0" applyProtection="0">
      <alignment horizontal="right" vertical="center"/>
    </xf>
    <xf numFmtId="4" fontId="9" fillId="23" borderId="17" applyNumberFormat="0" applyProtection="0">
      <alignment horizontal="right" vertical="center"/>
    </xf>
    <xf numFmtId="4" fontId="9" fillId="3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70" borderId="17" applyNumberFormat="0" applyProtection="0">
      <alignment horizontal="right" vertical="center"/>
    </xf>
    <xf numFmtId="4" fontId="9" fillId="19" borderId="17" applyNumberFormat="0" applyProtection="0">
      <alignment horizontal="right" vertical="center"/>
    </xf>
    <xf numFmtId="4" fontId="6" fillId="71" borderId="18" applyNumberFormat="0" applyProtection="0">
      <alignment horizontal="left" vertical="center" indent="1"/>
    </xf>
    <xf numFmtId="4" fontId="9" fillId="72" borderId="0" applyNumberFormat="0" applyProtection="0">
      <alignment horizontal="left" vertical="center" indent="1"/>
    </xf>
    <xf numFmtId="4" fontId="10" fillId="73" borderId="0" applyNumberFormat="0" applyProtection="0">
      <alignment horizontal="left" vertical="center" indent="1"/>
    </xf>
    <xf numFmtId="4" fontId="10" fillId="73" borderId="0" applyNumberFormat="0" applyProtection="0">
      <alignment horizontal="left" vertical="center" indent="1"/>
    </xf>
    <xf numFmtId="4" fontId="9" fillId="69" borderId="17" applyNumberFormat="0" applyProtection="0">
      <alignment horizontal="right" vertical="center"/>
    </xf>
    <xf numFmtId="4" fontId="9" fillId="72" borderId="0" applyNumberFormat="0" applyProtection="0">
      <alignment horizontal="left" vertical="center" indent="1"/>
    </xf>
    <xf numFmtId="4" fontId="9" fillId="72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69" borderId="17" applyNumberFormat="0" applyProtection="0">
      <alignment horizontal="left" vertical="center" indent="1"/>
    </xf>
    <xf numFmtId="0" fontId="1" fillId="69" borderId="17" applyNumberFormat="0" applyProtection="0">
      <alignment horizontal="left" vertical="center" indent="1"/>
    </xf>
    <xf numFmtId="0" fontId="1" fillId="69" borderId="17" applyNumberFormat="0" applyProtection="0">
      <alignment horizontal="left" vertical="top" indent="1"/>
    </xf>
    <xf numFmtId="0" fontId="1" fillId="69" borderId="17" applyNumberFormat="0" applyProtection="0">
      <alignment horizontal="left" vertical="top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72" borderId="17" applyNumberFormat="0" applyProtection="0">
      <alignment horizontal="left" vertical="center" indent="1"/>
    </xf>
    <xf numFmtId="0" fontId="1" fillId="72" borderId="17" applyNumberFormat="0" applyProtection="0">
      <alignment horizontal="left" vertical="center" indent="1"/>
    </xf>
    <xf numFmtId="0" fontId="1" fillId="72" borderId="17" applyNumberFormat="0" applyProtection="0">
      <alignment horizontal="left" vertical="top" indent="1"/>
    </xf>
    <xf numFmtId="0" fontId="1" fillId="72" borderId="17" applyNumberFormat="0" applyProtection="0">
      <alignment horizontal="left" vertical="top" indent="1"/>
    </xf>
    <xf numFmtId="0" fontId="0" fillId="0" borderId="0">
      <alignment/>
      <protection/>
    </xf>
    <xf numFmtId="4" fontId="9" fillId="68" borderId="17" applyNumberFormat="0" applyProtection="0">
      <alignment vertical="center"/>
    </xf>
    <xf numFmtId="4" fontId="11" fillId="68" borderId="17" applyNumberFormat="0" applyProtection="0">
      <alignment vertical="center"/>
    </xf>
    <xf numFmtId="4" fontId="9" fillId="68" borderId="17" applyNumberFormat="0" applyProtection="0">
      <alignment horizontal="left" vertical="center" indent="1"/>
    </xf>
    <xf numFmtId="0" fontId="9" fillId="68" borderId="17" applyNumberFormat="0" applyProtection="0">
      <alignment horizontal="left" vertical="top" indent="1"/>
    </xf>
    <xf numFmtId="4" fontId="9" fillId="72" borderId="17" applyNumberFormat="0" applyProtection="0">
      <alignment horizontal="right" vertical="center"/>
    </xf>
    <xf numFmtId="4" fontId="11" fillId="72" borderId="17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0" fontId="12" fillId="69" borderId="17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4" fillId="72" borderId="17" applyNumberFormat="0" applyProtection="0">
      <alignment horizontal="right" vertical="center"/>
    </xf>
    <xf numFmtId="0" fontId="3" fillId="74" borderId="0">
      <alignment/>
      <protection/>
    </xf>
    <xf numFmtId="49" fontId="15" fillId="74" borderId="0">
      <alignment/>
      <protection/>
    </xf>
    <xf numFmtId="49" fontId="16" fillId="74" borderId="19">
      <alignment wrapText="1"/>
      <protection/>
    </xf>
    <xf numFmtId="49" fontId="16" fillId="74" borderId="0">
      <alignment wrapText="1"/>
      <protection/>
    </xf>
    <xf numFmtId="0" fontId="3" fillId="75" borderId="19">
      <alignment/>
      <protection locked="0"/>
    </xf>
    <xf numFmtId="0" fontId="3" fillId="74" borderId="0">
      <alignment/>
      <protection/>
    </xf>
    <xf numFmtId="0" fontId="17" fillId="76" borderId="0">
      <alignment/>
      <protection/>
    </xf>
    <xf numFmtId="0" fontId="17" fillId="19" borderId="0">
      <alignment/>
      <protection/>
    </xf>
    <xf numFmtId="0" fontId="17" fillId="23" borderId="0">
      <alignment/>
      <protection/>
    </xf>
    <xf numFmtId="0" fontId="25" fillId="0" borderId="0" applyNumberFormat="0" applyFill="0" applyBorder="0" applyAlignment="0" applyProtection="0"/>
    <xf numFmtId="0" fontId="17" fillId="33" borderId="0">
      <alignment/>
      <protection/>
    </xf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26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147" applyNumberFormat="1" applyFont="1" applyFill="1" applyBorder="1" applyAlignment="1">
      <alignment/>
    </xf>
    <xf numFmtId="3" fontId="0" fillId="0" borderId="0" xfId="176" applyNumberFormat="1" applyFont="1">
      <alignment/>
      <protection/>
    </xf>
    <xf numFmtId="41" fontId="0" fillId="0" borderId="0" xfId="147" applyNumberFormat="1" applyFill="1" applyBorder="1" applyAlignment="1">
      <alignment/>
    </xf>
    <xf numFmtId="37" fontId="0" fillId="0" borderId="0" xfId="147" applyNumberFormat="1" applyFill="1" applyBorder="1" applyAlignment="1">
      <alignment/>
    </xf>
    <xf numFmtId="37" fontId="0" fillId="0" borderId="0" xfId="176" applyNumberFormat="1" applyFont="1">
      <alignment/>
      <protection/>
    </xf>
    <xf numFmtId="3" fontId="0" fillId="0" borderId="0" xfId="176" applyNumberFormat="1" applyFont="1" applyFill="1">
      <alignment/>
      <protection/>
    </xf>
    <xf numFmtId="41" fontId="0" fillId="0" borderId="0" xfId="147" applyNumberFormat="1" applyFont="1" applyFill="1" applyBorder="1" applyAlignment="1">
      <alignment/>
    </xf>
    <xf numFmtId="7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43" fontId="27" fillId="0" borderId="0" xfId="149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147" applyNumberForma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10" xfId="55"/>
    <cellStyle name="Accent1 11" xfId="56"/>
    <cellStyle name="Accent1 1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1 8" xfId="64"/>
    <cellStyle name="Accent1 9" xfId="65"/>
    <cellStyle name="Accent2" xfId="66"/>
    <cellStyle name="Accent2 - 20%" xfId="67"/>
    <cellStyle name="Accent2 - 40%" xfId="68"/>
    <cellStyle name="Accent2 - 60%" xfId="69"/>
    <cellStyle name="Accent2 10" xfId="70"/>
    <cellStyle name="Accent2 11" xfId="71"/>
    <cellStyle name="Accent2 12" xfId="72"/>
    <cellStyle name="Accent2 2" xfId="73"/>
    <cellStyle name="Accent2 3" xfId="74"/>
    <cellStyle name="Accent2 4" xfId="75"/>
    <cellStyle name="Accent2 5" xfId="76"/>
    <cellStyle name="Accent2 6" xfId="77"/>
    <cellStyle name="Accent2 7" xfId="78"/>
    <cellStyle name="Accent2 8" xfId="79"/>
    <cellStyle name="Accent2 9" xfId="80"/>
    <cellStyle name="Accent3" xfId="81"/>
    <cellStyle name="Accent3 - 20%" xfId="82"/>
    <cellStyle name="Accent3 - 40%" xfId="83"/>
    <cellStyle name="Accent3 - 60%" xfId="84"/>
    <cellStyle name="Accent3 10" xfId="85"/>
    <cellStyle name="Accent3 11" xfId="86"/>
    <cellStyle name="Accent3 12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2" xfId="103"/>
    <cellStyle name="Accent4 3" xfId="104"/>
    <cellStyle name="Accent4 4" xfId="105"/>
    <cellStyle name="Accent4 5" xfId="106"/>
    <cellStyle name="Accent4 6" xfId="107"/>
    <cellStyle name="Accent4 7" xfId="108"/>
    <cellStyle name="Accent4 8" xfId="109"/>
    <cellStyle name="Accent4 9" xfId="110"/>
    <cellStyle name="Accent5" xfId="111"/>
    <cellStyle name="Accent5 - 20%" xfId="112"/>
    <cellStyle name="Accent5 - 40%" xfId="113"/>
    <cellStyle name="Accent5 - 60%" xfId="114"/>
    <cellStyle name="Accent5 10" xfId="115"/>
    <cellStyle name="Accent5 11" xfId="116"/>
    <cellStyle name="Accent5 12" xfId="117"/>
    <cellStyle name="Accent5 2" xfId="118"/>
    <cellStyle name="Accent5 3" xfId="119"/>
    <cellStyle name="Accent5 4" xfId="120"/>
    <cellStyle name="Accent5 5" xfId="121"/>
    <cellStyle name="Accent5 6" xfId="122"/>
    <cellStyle name="Accent5 7" xfId="123"/>
    <cellStyle name="Accent5 8" xfId="124"/>
    <cellStyle name="Accent5 9" xfId="125"/>
    <cellStyle name="Accent6" xfId="126"/>
    <cellStyle name="Accent6 - 20%" xfId="127"/>
    <cellStyle name="Accent6 - 40%" xfId="128"/>
    <cellStyle name="Accent6 - 60%" xfId="129"/>
    <cellStyle name="Accent6 10" xfId="130"/>
    <cellStyle name="Accent6 11" xfId="131"/>
    <cellStyle name="Accent6 12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mma0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Input" xfId="170"/>
    <cellStyle name="Input 2" xfId="171"/>
    <cellStyle name="Linked Cell" xfId="172"/>
    <cellStyle name="Linked Cell 2" xfId="173"/>
    <cellStyle name="Neutral" xfId="174"/>
    <cellStyle name="Neutral 2" xfId="175"/>
    <cellStyle name="Normal_Rental Car Surcharge" xfId="176"/>
    <cellStyle name="Note" xfId="177"/>
    <cellStyle name="Note 2" xfId="178"/>
    <cellStyle name="Output" xfId="179"/>
    <cellStyle name="Output 2" xfId="180"/>
    <cellStyle name="Percent" xfId="181"/>
    <cellStyle name="SAPBEXaggData" xfId="182"/>
    <cellStyle name="SAPBEXaggDataEmph" xfId="183"/>
    <cellStyle name="SAPBEXaggItem" xfId="184"/>
    <cellStyle name="SAPBEXaggItemX" xfId="185"/>
    <cellStyle name="SAPBEXchaText" xfId="186"/>
    <cellStyle name="SAPBEXexcBad7" xfId="187"/>
    <cellStyle name="SAPBEXexcBad8" xfId="188"/>
    <cellStyle name="SAPBEXexcBad9" xfId="189"/>
    <cellStyle name="SAPBEXexcCritical4" xfId="190"/>
    <cellStyle name="SAPBEXexcCritical5" xfId="191"/>
    <cellStyle name="SAPBEXexcCritical6" xfId="192"/>
    <cellStyle name="SAPBEXexcGood1" xfId="193"/>
    <cellStyle name="SAPBEXexcGood2" xfId="194"/>
    <cellStyle name="SAPBEXexcGood3" xfId="195"/>
    <cellStyle name="SAPBEXfilterDrill" xfId="196"/>
    <cellStyle name="SAPBEXfilterItem" xfId="197"/>
    <cellStyle name="SAPBEXfilterText" xfId="198"/>
    <cellStyle name="SAPBEXfilterText 2" xfId="199"/>
    <cellStyle name="SAPBEXformats" xfId="200"/>
    <cellStyle name="SAPBEXheaderItem" xfId="201"/>
    <cellStyle name="SAPBEXheaderItem 2" xfId="202"/>
    <cellStyle name="SAPBEXheaderText" xfId="203"/>
    <cellStyle name="SAPBEXheaderText 2" xfId="204"/>
    <cellStyle name="SAPBEXHLevel0" xfId="205"/>
    <cellStyle name="SAPBEXHLevel0 2" xfId="206"/>
    <cellStyle name="SAPBEXHLevel0X" xfId="207"/>
    <cellStyle name="SAPBEXHLevel0X 2" xfId="208"/>
    <cellStyle name="SAPBEXHLevel1" xfId="209"/>
    <cellStyle name="SAPBEXHLevel1 2" xfId="210"/>
    <cellStyle name="SAPBEXHLevel1X" xfId="211"/>
    <cellStyle name="SAPBEXHLevel1X 2" xfId="212"/>
    <cellStyle name="SAPBEXHLevel2" xfId="213"/>
    <cellStyle name="SAPBEXHLevel2 2" xfId="214"/>
    <cellStyle name="SAPBEXHLevel2X" xfId="215"/>
    <cellStyle name="SAPBEXHLevel2X 2" xfId="216"/>
    <cellStyle name="SAPBEXHLevel3" xfId="217"/>
    <cellStyle name="SAPBEXHLevel3 2" xfId="218"/>
    <cellStyle name="SAPBEXHLevel3X" xfId="219"/>
    <cellStyle name="SAPBEXHLevel3X 2" xfId="220"/>
    <cellStyle name="SAPBEXinputData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X" xfId="229"/>
    <cellStyle name="SAPBEXtitle" xfId="230"/>
    <cellStyle name="SAPBEXtitle 2" xfId="231"/>
    <cellStyle name="SAPBEXundefined" xfId="232"/>
    <cellStyle name="SEM-BPS-data" xfId="233"/>
    <cellStyle name="SEM-BPS-head" xfId="234"/>
    <cellStyle name="SEM-BPS-headdata" xfId="235"/>
    <cellStyle name="SEM-BPS-headkey" xfId="236"/>
    <cellStyle name="SEM-BPS-input-on" xfId="237"/>
    <cellStyle name="SEM-BPS-key" xfId="238"/>
    <cellStyle name="SEM-BPS-sub1" xfId="239"/>
    <cellStyle name="SEM-BPS-sub2" xfId="240"/>
    <cellStyle name="SEM-BPS-total" xfId="241"/>
    <cellStyle name="Sheet Title" xfId="242"/>
    <cellStyle name="Temp" xfId="243"/>
    <cellStyle name="Title" xfId="244"/>
    <cellStyle name="Title 2" xfId="245"/>
    <cellStyle name="Total" xfId="246"/>
    <cellStyle name="Total 2" xfId="247"/>
    <cellStyle name="Warning Text" xfId="248"/>
    <cellStyle name="Warning Text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zoomScalePageLayoutView="0" workbookViewId="0" topLeftCell="A1">
      <selection activeCell="B21" sqref="B21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s="22" t="s">
        <v>103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26" t="s">
        <v>85</v>
      </c>
      <c r="B3" s="26"/>
      <c r="C3" s="26"/>
      <c r="D3" s="26"/>
      <c r="E3" s="6"/>
      <c r="F3" s="6"/>
      <c r="G3" s="6"/>
    </row>
    <row r="4" spans="1:7" ht="12.75">
      <c r="A4" s="26" t="s">
        <v>86</v>
      </c>
      <c r="B4" s="26"/>
      <c r="C4" s="26"/>
      <c r="D4" s="26"/>
      <c r="E4" s="6"/>
      <c r="F4" s="6"/>
      <c r="G4" s="6"/>
    </row>
    <row r="5" spans="1:7" ht="12.75">
      <c r="A5" s="26" t="s">
        <v>34</v>
      </c>
      <c r="B5" s="26"/>
      <c r="C5" s="26"/>
      <c r="D5" s="26"/>
      <c r="E5" s="6"/>
      <c r="F5" s="6"/>
      <c r="G5" s="6"/>
    </row>
    <row r="6" spans="1:7" ht="12.75">
      <c r="A6" s="26" t="s">
        <v>74</v>
      </c>
      <c r="B6" s="26"/>
      <c r="C6" s="26"/>
      <c r="D6" s="26"/>
      <c r="E6" s="6"/>
      <c r="F6" s="6"/>
      <c r="G6" s="6"/>
    </row>
    <row r="7" spans="1:7" ht="12.75">
      <c r="A7" s="26" t="s">
        <v>35</v>
      </c>
      <c r="B7" s="26"/>
      <c r="C7" s="26"/>
      <c r="D7" s="2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1165106.8</v>
      </c>
      <c r="E14" s="4">
        <f>SUM('Rental Car Surcharge'!B14:M14)</f>
        <v>472194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326023.65</v>
      </c>
      <c r="E15" s="4">
        <f>SUM('Rental Car Surcharge'!B15:M15)</f>
        <v>1020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965881.85</v>
      </c>
      <c r="E16" s="4">
        <f>SUM('Rental Car Surcharge'!B16:M16)</f>
        <v>3145760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207100.35</v>
      </c>
      <c r="E17" s="4">
        <f>SUM('Rental Car Surcharge'!B17:M17)</f>
        <v>28118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2648598.7300000004</v>
      </c>
      <c r="E18" s="4">
        <f>SUM('Rental Car Surcharge'!B18:M18)</f>
        <v>1946980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6204042.5</v>
      </c>
      <c r="E19" s="4">
        <f>SUM('Rental Car Surcharge'!B19:M19)</f>
        <v>26025466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248971.75999999998</v>
      </c>
      <c r="E20" s="4">
        <f>SUM('Rental Car Surcharge'!B20:M20)</f>
        <v>420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888744.34</v>
      </c>
      <c r="E21" s="4">
        <f>SUM('Rental Car Surcharge'!B21:M21)</f>
        <v>855488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643925.8400000001</v>
      </c>
      <c r="E22" s="4">
        <f>SUM('Rental Car Surcharge'!B22:M22)</f>
        <v>179318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810941.5900000001</v>
      </c>
      <c r="E23" s="4">
        <f>SUM('Rental Car Surcharge'!B23:M23)</f>
        <v>105642</v>
      </c>
      <c r="F23" s="4"/>
      <c r="G23" s="5"/>
    </row>
    <row r="24" spans="1:7" ht="12.75">
      <c r="A24" t="s">
        <v>45</v>
      </c>
      <c r="B24" s="4">
        <f>SUM('Oil &amp; Gas Severance'!B24:M24)</f>
        <v>383739.68</v>
      </c>
      <c r="C24" s="4">
        <f>SUM('Solid Minerals Severance'!B24:M24)</f>
        <v>0</v>
      </c>
      <c r="D24" s="4">
        <f>SUM('County Tax on Motor Fuel'!B24:M24)</f>
        <v>1720463.8299999998</v>
      </c>
      <c r="E24" s="4">
        <f>SUM('Rental Car Surcharge'!B24:M24)</f>
        <v>1372046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615256.25</v>
      </c>
      <c r="E25" s="4">
        <f>SUM('Rental Car Surcharge'!B25:M25)</f>
        <v>40674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8556340.410000002</v>
      </c>
      <c r="E26" s="4">
        <f>SUM('Rental Car Surcharge'!B26:M26)</f>
        <v>32198048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330276.07</v>
      </c>
      <c r="E27" s="4">
        <f>SUM('Rental Car Surcharge'!B27:M27)</f>
        <v>618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319693.77</v>
      </c>
      <c r="E28" s="4">
        <f>SUM('Rental Car Surcharge'!B28:M28)</f>
        <v>1322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3636278.9800000004</v>
      </c>
      <c r="E29" s="4">
        <f>SUM('Rental Car Surcharge'!B29:M29)</f>
        <v>8168454</v>
      </c>
      <c r="F29" s="4"/>
      <c r="G29" s="5"/>
    </row>
    <row r="30" spans="1:7" ht="12.75">
      <c r="A30" t="s">
        <v>47</v>
      </c>
      <c r="B30" s="4">
        <f>SUM('Oil &amp; Gas Severance'!B30:M30)</f>
        <v>305184.33</v>
      </c>
      <c r="C30" s="4">
        <f>SUM('Solid Minerals Severance'!B30:M30)</f>
        <v>0</v>
      </c>
      <c r="D30" s="4">
        <f>SUM('County Tax on Motor Fuel'!B30:M30)</f>
        <v>1306151.88</v>
      </c>
      <c r="E30" s="4">
        <f>SUM('Rental Car Surcharge'!B30:M30)</f>
        <v>1956262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475486.06000000006</v>
      </c>
      <c r="E31" s="4">
        <f>SUM('Rental Car Surcharge'!B31:M31)</f>
        <v>25060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317606.45999999996</v>
      </c>
      <c r="E32" s="4">
        <f>SUM('Rental Car Surcharge'!B32:M32)</f>
        <v>178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447513.87</v>
      </c>
      <c r="E33" s="4">
        <f>SUM('Rental Car Surcharge'!B33:M33)</f>
        <v>2520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175789.04</v>
      </c>
      <c r="E34" s="4">
        <f>SUM('Rental Car Surcharge'!B34:M34)</f>
        <v>300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387237.09</v>
      </c>
      <c r="E35" s="4">
        <f>SUM('Rental Car Surcharge'!B35:M35)</f>
        <v>120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278949.65</v>
      </c>
      <c r="E36" s="4">
        <f>SUM('Rental Car Surcharge'!B36:M36)</f>
        <v>390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1482072.5</v>
      </c>
      <c r="D37" s="4">
        <f>SUM('County Tax on Motor Fuel'!B37:M37)</f>
        <v>274142.74</v>
      </c>
      <c r="E37" s="4">
        <f>SUM('Rental Car Surcharge'!B37:M37)</f>
        <v>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4716881.65</v>
      </c>
      <c r="D38" s="4">
        <f>SUM('County Tax on Motor Fuel'!B38:M38)</f>
        <v>325170.66</v>
      </c>
      <c r="E38" s="4">
        <f>SUM('Rental Car Surcharge'!B38:M38)</f>
        <v>660</v>
      </c>
      <c r="F38" s="4"/>
      <c r="G38" s="5"/>
    </row>
    <row r="39" spans="1:7" ht="12.75">
      <c r="A39" t="s">
        <v>14</v>
      </c>
      <c r="B39" s="4">
        <f>SUM('Oil &amp; Gas Severance'!B39:M39)</f>
        <v>104189.23999999998</v>
      </c>
      <c r="C39" s="4">
        <f>SUM('Solid Minerals Severance'!B39:M39)</f>
        <v>0</v>
      </c>
      <c r="D39" s="4">
        <f>SUM('County Tax on Motor Fuel'!B39:M39)</f>
        <v>575171.5300000001</v>
      </c>
      <c r="E39" s="4">
        <f>SUM('Rental Car Surcharge'!B39:M39)</f>
        <v>6818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733542.4700000001</v>
      </c>
      <c r="E40" s="4">
        <f>SUM('Rental Car Surcharge'!B40:M40)</f>
        <v>459824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746844.15</v>
      </c>
      <c r="E41" s="4">
        <f>SUM('Rental Car Surcharge'!B41:M41)</f>
        <v>172990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1093969.91</v>
      </c>
      <c r="D42" s="4">
        <f>SUM('County Tax on Motor Fuel'!B42:M42)</f>
        <v>4725388.16</v>
      </c>
      <c r="E42" s="4">
        <f>SUM('Rental Car Surcharge'!B42:M42)</f>
        <v>15279086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250981.25000000003</v>
      </c>
      <c r="E43" s="4">
        <f>SUM('Rental Car Surcharge'!B43:M43)</f>
        <v>7338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700297.3999999999</v>
      </c>
      <c r="E44" s="4">
        <f>SUM('Rental Car Surcharge'!B44:M44)</f>
        <v>427384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615251.3300000001</v>
      </c>
      <c r="E45" s="4">
        <f>SUM('Rental Car Surcharge'!B45:M45)</f>
        <v>60182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284246.63999999996</v>
      </c>
      <c r="E46" s="4">
        <f>SUM('Rental Car Surcharge'!B46:M46)</f>
        <v>120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223195.66</v>
      </c>
      <c r="E47" s="4">
        <f>SUM('Rental Car Surcharge'!B47:M47)</f>
        <v>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1391696.1099999999</v>
      </c>
      <c r="E48" s="4">
        <f>SUM('Rental Car Surcharge'!B48:M48)</f>
        <v>671478</v>
      </c>
      <c r="F48" s="4"/>
      <c r="G48" s="5"/>
    </row>
    <row r="49" spans="1:7" ht="12.75">
      <c r="A49" t="s">
        <v>53</v>
      </c>
      <c r="B49" s="4">
        <f>SUM('Oil &amp; Gas Severance'!B49:M49)</f>
        <v>58052.61</v>
      </c>
      <c r="C49" s="4">
        <f>SUM('Solid Minerals Severance'!B49:M49)</f>
        <v>0</v>
      </c>
      <c r="D49" s="4">
        <f>SUM('County Tax on Motor Fuel'!B49:M49)</f>
        <v>2435717.98</v>
      </c>
      <c r="E49" s="4">
        <f>SUM('Rental Car Surcharge'!B49:M49)</f>
        <v>10309382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1189184.6400000001</v>
      </c>
      <c r="E50" s="4">
        <f>SUM('Rental Car Surcharge'!B50:M50)</f>
        <v>1457050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566029.66</v>
      </c>
      <c r="E51" s="4">
        <f>SUM('Rental Car Surcharge'!B51:M51)</f>
        <v>824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327402.9</v>
      </c>
      <c r="E52" s="4">
        <f>SUM('Rental Car Surcharge'!B52:M52)</f>
        <v>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407570.25999999995</v>
      </c>
      <c r="E53" s="4">
        <f>SUM('Rental Car Surcharge'!B53:M53)</f>
        <v>966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424536.75</v>
      </c>
      <c r="D54" s="4">
        <f>SUM('County Tax on Motor Fuel'!B54:M54)</f>
        <v>1378690.8199999998</v>
      </c>
      <c r="E54" s="4">
        <f>SUM('Rental Car Surcharge'!B54:M54)</f>
        <v>807362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1849462.6900000004</v>
      </c>
      <c r="E55" s="4">
        <f>SUM('Rental Car Surcharge'!B55:M55)</f>
        <v>367308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768826.91</v>
      </c>
      <c r="E56" s="4">
        <f>SUM('Rental Car Surcharge'!B56:M56)</f>
        <v>612092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1007364.41</v>
      </c>
      <c r="E57" s="4">
        <f>SUM('Rental Car Surcharge'!B57:M57)</f>
        <v>843846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499336.2</v>
      </c>
      <c r="E58" s="4">
        <f>SUM('Rental Car Surcharge'!B58:M58)</f>
        <v>22778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1057823.0699999998</v>
      </c>
      <c r="E59" s="4">
        <f>SUM('Rental Car Surcharge'!B59:M59)</f>
        <v>1293830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501908.01</v>
      </c>
      <c r="E60" s="4">
        <f>SUM('Rental Car Surcharge'!B60:M60)</f>
        <v>36824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4683348.469999999</v>
      </c>
      <c r="E61" s="4">
        <f>SUM('Rental Car Surcharge'!B61:M61)</f>
        <v>36651950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1654617.7700000003</v>
      </c>
      <c r="E62" s="4">
        <f>SUM('Rental Car Surcharge'!B62:M62)</f>
        <v>684690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4891362.1899999995</v>
      </c>
      <c r="E63" s="4">
        <f>SUM('Rental Car Surcharge'!B63:M63)</f>
        <v>10415598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1770115.5399999998</v>
      </c>
      <c r="E64" s="4">
        <f>SUM('Rental Car Surcharge'!B64:M64)</f>
        <v>797366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2934701.3</v>
      </c>
      <c r="E65" s="4">
        <f>SUM('Rental Car Surcharge'!B65:M65)</f>
        <v>3519572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427519.35</v>
      </c>
      <c r="D66" s="4">
        <f>SUM('County Tax on Motor Fuel'!B66:M66)</f>
        <v>2716342.8600000003</v>
      </c>
      <c r="E66" s="4">
        <f>SUM('Rental Car Surcharge'!B66:M66)</f>
        <v>1025664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527423.33</v>
      </c>
      <c r="E67" s="4">
        <f>SUM('Rental Car Surcharge'!B67:M67)</f>
        <v>4298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1008668.53</v>
      </c>
      <c r="E68" s="4">
        <f>SUM('Rental Car Surcharge'!B68:M68)</f>
        <v>226232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1134887.6300000001</v>
      </c>
      <c r="E69" s="4">
        <f>SUM('Rental Car Surcharge'!B69:M69)</f>
        <v>638294</v>
      </c>
      <c r="F69" s="4"/>
      <c r="G69" s="5"/>
    </row>
    <row r="70" spans="1:7" ht="12.75">
      <c r="A70" t="s">
        <v>67</v>
      </c>
      <c r="B70" s="4">
        <f>SUM('Oil &amp; Gas Severance'!B70:M70)</f>
        <v>907008.45</v>
      </c>
      <c r="C70" s="4">
        <f>SUM('Solid Minerals Severance'!B70:M70)</f>
        <v>0</v>
      </c>
      <c r="D70" s="4">
        <f>SUM('County Tax on Motor Fuel'!B70:M70)</f>
        <v>924440.3999999999</v>
      </c>
      <c r="E70" s="4">
        <f>SUM('Rental Car Surcharge'!B70:M70)</f>
        <v>84288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1356628.36</v>
      </c>
      <c r="E71" s="4">
        <f>SUM('Rental Car Surcharge'!B71:M71)</f>
        <v>2509216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1501241.18</v>
      </c>
      <c r="E72" s="4">
        <f>SUM('Rental Car Surcharge'!B72:M72)</f>
        <v>3726268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668513.19</v>
      </c>
      <c r="E73" s="4">
        <f>SUM('Rental Car Surcharge'!B73:M73)</f>
        <v>85198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416835.67</v>
      </c>
      <c r="E74" s="4">
        <f>SUM('Rental Car Surcharge'!B74:M74)</f>
        <v>120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478707.48000000004</v>
      </c>
      <c r="E75" s="4">
        <f>SUM('Rental Car Surcharge'!B75:M75)</f>
        <v>986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135770.48</v>
      </c>
      <c r="E76" s="4">
        <f>SUM('Rental Car Surcharge'!B76:M76)</f>
        <v>78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2040560.96</v>
      </c>
      <c r="E77" s="4">
        <f>SUM('Rental Car Surcharge'!B77:M77)</f>
        <v>1619374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309373.94000000006</v>
      </c>
      <c r="E78" s="4">
        <f>SUM('Rental Car Surcharge'!B78:M78)</f>
        <v>540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623102.31</v>
      </c>
      <c r="E79" s="4">
        <f>SUM('Rental Car Surcharge'!B79:M79)</f>
        <v>6302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304464.04</v>
      </c>
      <c r="E80" s="4">
        <f>SUM('Rental Car Surcharge'!B80:M80)</f>
        <v>300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48620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22864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3084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1758174.31</v>
      </c>
      <c r="C85" s="4">
        <f>SUM(C14:C80)</f>
        <v>8144980.16</v>
      </c>
      <c r="D85" s="4">
        <f>SUM(D14:D82)</f>
        <v>85592732.04999998</v>
      </c>
      <c r="E85" s="4">
        <f>SUM(E14:E82)</f>
        <v>171432358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82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70" sqref="M70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13-14'!A1</f>
        <v>VALIDATED TAX RECEIPTS FOR: JULY, 2013 thru June, 2014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97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11" spans="2:14" ht="12.75">
      <c r="B11" s="1">
        <v>41456</v>
      </c>
      <c r="C11" s="1">
        <v>41487</v>
      </c>
      <c r="D11" s="1">
        <v>41518</v>
      </c>
      <c r="E11" s="1">
        <v>41548</v>
      </c>
      <c r="F11" s="1">
        <v>41579</v>
      </c>
      <c r="G11" s="1">
        <v>41609</v>
      </c>
      <c r="H11" s="1">
        <v>41640</v>
      </c>
      <c r="I11" s="1">
        <v>41671</v>
      </c>
      <c r="J11" s="1">
        <v>41699</v>
      </c>
      <c r="K11" s="1">
        <v>41730</v>
      </c>
      <c r="L11" s="1">
        <v>41760</v>
      </c>
      <c r="M11" s="1">
        <v>41791</v>
      </c>
      <c r="N11" s="23" t="s">
        <v>104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s="5" customFormat="1" ht="12.75">
      <c r="A24" s="5" t="s">
        <v>45</v>
      </c>
      <c r="B24" s="4">
        <v>34847.540000000015</v>
      </c>
      <c r="C24" s="4">
        <v>37385.139999999985</v>
      </c>
      <c r="D24" s="4">
        <v>34484.73</v>
      </c>
      <c r="E24" s="4">
        <v>37835.249999999985</v>
      </c>
      <c r="F24" s="4">
        <v>36972.97</v>
      </c>
      <c r="G24" s="4">
        <v>31240.91999999999</v>
      </c>
      <c r="H24" s="4">
        <v>32009.030000000006</v>
      </c>
      <c r="I24" s="4">
        <v>25165.559999999987</v>
      </c>
      <c r="J24" s="4">
        <v>29208.34000000001</v>
      </c>
      <c r="K24" s="4">
        <v>27458.93</v>
      </c>
      <c r="L24" s="4">
        <v>28291.47</v>
      </c>
      <c r="M24" s="4">
        <v>28839.8</v>
      </c>
      <c r="N24" s="5">
        <f t="shared" si="0"/>
        <v>383739.68</v>
      </c>
    </row>
    <row r="25" spans="1:31" ht="12.75">
      <c r="A25" t="s">
        <v>4</v>
      </c>
      <c r="B25" s="2">
        <v>0</v>
      </c>
      <c r="C25" s="2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  <c r="AE25" t="s">
        <v>105</v>
      </c>
    </row>
    <row r="26" spans="1:14" ht="12.75">
      <c r="A26" t="s">
        <v>89</v>
      </c>
      <c r="B26" s="2">
        <v>0</v>
      </c>
      <c r="C26" s="2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2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2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2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14556.049999999997</v>
      </c>
      <c r="C30" s="4">
        <v>25896.210000000003</v>
      </c>
      <c r="D30" s="4">
        <v>30154.680000000008</v>
      </c>
      <c r="E30" s="4">
        <v>23689.08</v>
      </c>
      <c r="F30" s="4">
        <v>29418.129999999997</v>
      </c>
      <c r="G30" s="4">
        <v>31233.819999999996</v>
      </c>
      <c r="H30" s="4">
        <v>31674.640000000003</v>
      </c>
      <c r="I30" s="4">
        <v>19032.09000000001</v>
      </c>
      <c r="J30" s="4">
        <v>26616.54</v>
      </c>
      <c r="K30" s="4">
        <v>22712.929999999993</v>
      </c>
      <c r="L30" s="4">
        <v>23756.57</v>
      </c>
      <c r="M30" s="4">
        <v>26443.59</v>
      </c>
      <c r="N30" s="5">
        <f t="shared" si="0"/>
        <v>305184.33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s="5" customFormat="1" ht="12.75">
      <c r="A39" s="5" t="s">
        <v>14</v>
      </c>
      <c r="B39" s="4">
        <v>10881.379999999997</v>
      </c>
      <c r="C39" s="4">
        <v>12096.730000000001</v>
      </c>
      <c r="D39" s="4">
        <v>10941.690000000006</v>
      </c>
      <c r="E39" s="4">
        <v>11044.849999999993</v>
      </c>
      <c r="F39" s="4">
        <v>13141.819999999987</v>
      </c>
      <c r="G39" s="4">
        <v>15188.869999999988</v>
      </c>
      <c r="H39" s="4">
        <v>12199.529999999999</v>
      </c>
      <c r="I39" s="4">
        <v>10854.130000000005</v>
      </c>
      <c r="J39" s="4">
        <v>0</v>
      </c>
      <c r="K39" s="4">
        <v>0</v>
      </c>
      <c r="L39" s="4">
        <v>0</v>
      </c>
      <c r="M39" s="4">
        <v>7840.24</v>
      </c>
      <c r="N39" s="5">
        <f t="shared" si="0"/>
        <v>104189.23999999998</v>
      </c>
    </row>
    <row r="40" spans="1:14" ht="12.75">
      <c r="A40" t="s">
        <v>49</v>
      </c>
      <c r="B40" s="2">
        <v>0</v>
      </c>
      <c r="C40" s="2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2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2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2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2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2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2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2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2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5375.8600000000015</v>
      </c>
      <c r="C49" s="4">
        <v>5548.31</v>
      </c>
      <c r="D49" s="4">
        <v>5429.2400000000025</v>
      </c>
      <c r="E49" s="4">
        <v>5498.290000000003</v>
      </c>
      <c r="F49" s="4">
        <v>4565.140000000001</v>
      </c>
      <c r="G49" s="4">
        <v>2574.650000000001</v>
      </c>
      <c r="H49" s="4">
        <v>4818.019999999998</v>
      </c>
      <c r="I49" s="4">
        <v>4762.2599999999975</v>
      </c>
      <c r="J49" s="4">
        <v>4955.61</v>
      </c>
      <c r="K49" s="4">
        <v>4926.820000000001</v>
      </c>
      <c r="L49" s="4">
        <v>4163.41</v>
      </c>
      <c r="M49" s="25">
        <v>5435</v>
      </c>
      <c r="N49" s="5">
        <f t="shared" si="0"/>
        <v>58052.61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41108.87999999999</v>
      </c>
      <c r="C70" s="4">
        <v>79490.83</v>
      </c>
      <c r="D70" s="4">
        <v>71584.48000000003</v>
      </c>
      <c r="E70" s="4">
        <v>87469.96999999999</v>
      </c>
      <c r="F70" s="19">
        <v>98624.21000000005</v>
      </c>
      <c r="G70" s="4">
        <v>103421.61999999997</v>
      </c>
      <c r="H70" s="4">
        <v>82490</v>
      </c>
      <c r="I70" s="4">
        <v>55047.86999999998</v>
      </c>
      <c r="J70" s="4">
        <v>71283.26000000002</v>
      </c>
      <c r="K70" s="4">
        <v>65881.01000000001</v>
      </c>
      <c r="L70" s="4">
        <v>72733.76</v>
      </c>
      <c r="M70" s="4">
        <v>77872.56</v>
      </c>
      <c r="N70" s="5">
        <f t="shared" si="0"/>
        <v>907008.45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106769.71</v>
      </c>
      <c r="C82" s="5">
        <f t="shared" si="1"/>
        <v>160417.21999999997</v>
      </c>
      <c r="D82" s="5">
        <f t="shared" si="1"/>
        <v>152594.82000000007</v>
      </c>
      <c r="E82" s="5">
        <f t="shared" si="1"/>
        <v>165537.43999999997</v>
      </c>
      <c r="F82" s="5">
        <f t="shared" si="1"/>
        <v>182722.27000000005</v>
      </c>
      <c r="G82" s="5">
        <f t="shared" si="1"/>
        <v>183659.87999999995</v>
      </c>
      <c r="H82" s="5">
        <f t="shared" si="1"/>
        <v>163191.22000000003</v>
      </c>
      <c r="I82" s="5">
        <f t="shared" si="1"/>
        <v>114861.90999999997</v>
      </c>
      <c r="J82" s="5">
        <f t="shared" si="1"/>
        <v>132063.75000000003</v>
      </c>
      <c r="K82" s="5">
        <f t="shared" si="1"/>
        <v>120979.69</v>
      </c>
      <c r="L82" s="5">
        <f t="shared" si="1"/>
        <v>128945.20999999999</v>
      </c>
      <c r="M82" s="5">
        <f t="shared" si="1"/>
        <v>146431.19</v>
      </c>
      <c r="N82" s="5">
        <f>SUM(B82:M82)</f>
        <v>1758174.3099999998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zoomScalePageLayoutView="0" workbookViewId="0" topLeftCell="A1">
      <pane xSplit="1" ySplit="11" topLeftCell="J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:N4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13-14'!A1</f>
        <v>VALIDATED TAX RECEIPTS FOR: JULY, 2013 thru June, 2014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95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11" spans="2:14" ht="12.75">
      <c r="B11" s="1">
        <f>'Oil &amp; Gas Severance'!B11</f>
        <v>41456</v>
      </c>
      <c r="C11" s="1">
        <f>'Oil &amp; Gas Severance'!C11</f>
        <v>41487</v>
      </c>
      <c r="D11" s="1">
        <f>'Oil &amp; Gas Severance'!D11</f>
        <v>41518</v>
      </c>
      <c r="E11" s="1">
        <f>'Oil &amp; Gas Severance'!E11</f>
        <v>41548</v>
      </c>
      <c r="F11" s="1">
        <f>'Oil &amp; Gas Severance'!F11</f>
        <v>41579</v>
      </c>
      <c r="G11" s="1">
        <f>'Oil &amp; Gas Severance'!G11</f>
        <v>41609</v>
      </c>
      <c r="H11" s="1">
        <f>'Oil &amp; Gas Severance'!H11</f>
        <v>41640</v>
      </c>
      <c r="I11" s="1">
        <f>'Oil &amp; Gas Severance'!I11</f>
        <v>41671</v>
      </c>
      <c r="J11" s="1">
        <f>'Oil &amp; Gas Severance'!J11</f>
        <v>41699</v>
      </c>
      <c r="K11" s="1">
        <f>'Oil &amp; Gas Severance'!K11</f>
        <v>41730</v>
      </c>
      <c r="L11" s="1">
        <f>'Oil &amp; Gas Severance'!L11</f>
        <v>41760</v>
      </c>
      <c r="M11" s="1">
        <f>'Oil &amp; Gas Severance'!M11</f>
        <v>41791</v>
      </c>
      <c r="N11" s="1" t="str">
        <f>'Oil &amp; Gas Severance'!N11</f>
        <v>SFY13-14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7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8">
        <v>1482072.5</v>
      </c>
      <c r="M37" s="5">
        <v>0</v>
      </c>
      <c r="N37" s="5">
        <f t="shared" si="0"/>
        <v>1482072.5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8">
        <v>4716881.65</v>
      </c>
      <c r="M38" s="5">
        <v>0</v>
      </c>
      <c r="N38" s="5">
        <f t="shared" si="0"/>
        <v>4716881.65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>
        <v>1093969.91</v>
      </c>
      <c r="M42" s="5">
        <v>0</v>
      </c>
      <c r="N42" s="5">
        <f t="shared" si="0"/>
        <v>1093969.91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8">
        <v>424536.75</v>
      </c>
      <c r="M54" s="5">
        <v>0</v>
      </c>
      <c r="N54" s="5">
        <f t="shared" si="0"/>
        <v>424536.75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8">
        <v>427519.35</v>
      </c>
      <c r="M66" s="5">
        <v>0</v>
      </c>
      <c r="N66" s="5">
        <f t="shared" si="0"/>
        <v>427519.35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8144980.16</v>
      </c>
      <c r="M82" s="5">
        <f t="shared" si="1"/>
        <v>0</v>
      </c>
      <c r="N82" s="5">
        <f>SUM(B82:M82)</f>
        <v>8144980.16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1">
      <pane xSplit="1" ySplit="3" topLeftCell="B14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P74" sqref="P74"/>
    </sheetView>
  </sheetViews>
  <sheetFormatPr defaultColWidth="9.33203125" defaultRowHeight="12.75"/>
  <cols>
    <col min="1" max="1" width="16.16015625" style="0" bestFit="1" customWidth="1"/>
    <col min="2" max="2" width="9.16015625" style="0" bestFit="1" customWidth="1"/>
    <col min="3" max="4" width="11.5" style="0" bestFit="1" customWidth="1"/>
    <col min="5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13-14'!A1</f>
        <v>VALIDATED TAX RECEIPTS FOR: JULY, 2013 thru June, 2014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6" t="s">
        <v>85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94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11" spans="2:14" ht="12.75">
      <c r="B11" s="1">
        <f>'Oil &amp; Gas Severance'!B11</f>
        <v>41456</v>
      </c>
      <c r="C11" s="1">
        <f>'Oil &amp; Gas Severance'!C11</f>
        <v>41487</v>
      </c>
      <c r="D11" s="1">
        <f>'Oil &amp; Gas Severance'!D11</f>
        <v>41518</v>
      </c>
      <c r="E11" s="1">
        <f>'Oil &amp; Gas Severance'!E11</f>
        <v>41548</v>
      </c>
      <c r="F11" s="1">
        <f>'Oil &amp; Gas Severance'!F11</f>
        <v>41579</v>
      </c>
      <c r="G11" s="1">
        <f>'Oil &amp; Gas Severance'!G11</f>
        <v>41609</v>
      </c>
      <c r="H11" s="1">
        <f>'Oil &amp; Gas Severance'!H11</f>
        <v>41640</v>
      </c>
      <c r="I11" s="1">
        <f>'Oil &amp; Gas Severance'!I11</f>
        <v>41671</v>
      </c>
      <c r="J11" s="1">
        <f>'Oil &amp; Gas Severance'!J11</f>
        <v>41699</v>
      </c>
      <c r="K11" s="1">
        <f>'Oil &amp; Gas Severance'!K11</f>
        <v>41730</v>
      </c>
      <c r="L11" s="1">
        <f>'Oil &amp; Gas Severance'!L11</f>
        <v>41760</v>
      </c>
      <c r="M11" s="1">
        <f>'Oil &amp; Gas Severance'!M11</f>
        <v>41791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93024.66</v>
      </c>
      <c r="C14" s="21">
        <v>95113.81</v>
      </c>
      <c r="D14" s="21">
        <v>100471.09</v>
      </c>
      <c r="E14" s="13">
        <v>87337.31</v>
      </c>
      <c r="F14" s="10">
        <v>99811.58</v>
      </c>
      <c r="G14" s="12">
        <v>95101.46</v>
      </c>
      <c r="H14" s="12">
        <v>97317.18</v>
      </c>
      <c r="I14" s="12">
        <v>96931.95</v>
      </c>
      <c r="J14" s="12">
        <v>92357.31</v>
      </c>
      <c r="K14" s="24">
        <v>105920.67</v>
      </c>
      <c r="L14" s="16">
        <v>101486.31</v>
      </c>
      <c r="M14" s="5">
        <v>100233.47</v>
      </c>
      <c r="N14" s="5">
        <f>SUM(B14:M14)</f>
        <v>1165106.8</v>
      </c>
    </row>
    <row r="15" spans="1:14" ht="12.75">
      <c r="A15" t="s">
        <v>38</v>
      </c>
      <c r="B15" s="12">
        <v>25780.79</v>
      </c>
      <c r="C15" s="21">
        <v>26637.18</v>
      </c>
      <c r="D15" s="21">
        <v>28137.51</v>
      </c>
      <c r="E15" s="13">
        <v>24459.33</v>
      </c>
      <c r="F15" s="10">
        <v>27952.81</v>
      </c>
      <c r="G15" s="12">
        <v>26633.72</v>
      </c>
      <c r="H15" s="12">
        <v>27254.24</v>
      </c>
      <c r="I15" s="12">
        <v>27146.36</v>
      </c>
      <c r="J15" s="12">
        <v>25865.2</v>
      </c>
      <c r="K15" s="24">
        <v>29663.71</v>
      </c>
      <c r="L15" s="16">
        <v>28421.83</v>
      </c>
      <c r="M15" s="5">
        <v>28070.97</v>
      </c>
      <c r="N15" s="5">
        <f aca="true" t="shared" si="0" ref="N15:N78">SUM(B15:M15)</f>
        <v>326023.65</v>
      </c>
    </row>
    <row r="16" spans="1:14" ht="12.75">
      <c r="A16" t="s">
        <v>39</v>
      </c>
      <c r="B16" s="12">
        <v>76497.99</v>
      </c>
      <c r="C16" s="21">
        <v>78905.04</v>
      </c>
      <c r="D16" s="21">
        <v>83349.37</v>
      </c>
      <c r="E16" s="13">
        <v>72453.78</v>
      </c>
      <c r="F16" s="10">
        <v>82802.24</v>
      </c>
      <c r="G16" s="12">
        <v>78894.8</v>
      </c>
      <c r="H16" s="12">
        <v>80732.92</v>
      </c>
      <c r="I16" s="12">
        <v>80413.34</v>
      </c>
      <c r="J16" s="12">
        <v>76618.29</v>
      </c>
      <c r="K16" s="24">
        <v>87870.26</v>
      </c>
      <c r="L16" s="16">
        <v>84191.58</v>
      </c>
      <c r="M16" s="5">
        <v>83152.24</v>
      </c>
      <c r="N16" s="5">
        <f t="shared" si="0"/>
        <v>965881.85</v>
      </c>
    </row>
    <row r="17" spans="1:14" ht="12.75">
      <c r="A17" t="s">
        <v>2</v>
      </c>
      <c r="B17" s="12">
        <v>16444.96</v>
      </c>
      <c r="C17" s="21">
        <v>16914.71</v>
      </c>
      <c r="D17" s="21">
        <v>17867.43</v>
      </c>
      <c r="E17" s="13">
        <v>15531.76</v>
      </c>
      <c r="F17" s="10">
        <v>17750.14</v>
      </c>
      <c r="G17" s="12">
        <v>16912.52</v>
      </c>
      <c r="H17" s="12">
        <v>17306.55</v>
      </c>
      <c r="I17" s="12">
        <v>17238.05</v>
      </c>
      <c r="J17" s="12">
        <v>16424.51</v>
      </c>
      <c r="K17" s="24">
        <v>18836.57</v>
      </c>
      <c r="L17" s="16">
        <v>18047.97</v>
      </c>
      <c r="M17" s="5">
        <v>17825.18</v>
      </c>
      <c r="N17" s="5">
        <f t="shared" si="0"/>
        <v>207100.35</v>
      </c>
    </row>
    <row r="18" spans="1:14" ht="12.75">
      <c r="A18" t="s">
        <v>40</v>
      </c>
      <c r="B18" s="12">
        <v>208997.34</v>
      </c>
      <c r="C18" s="21">
        <v>216438.44</v>
      </c>
      <c r="D18" s="21">
        <v>228629.32</v>
      </c>
      <c r="E18" s="13">
        <v>198742.45</v>
      </c>
      <c r="F18" s="10">
        <v>227128.54</v>
      </c>
      <c r="G18" s="12">
        <v>216410.33</v>
      </c>
      <c r="H18" s="12">
        <v>221452.35</v>
      </c>
      <c r="I18" s="12">
        <v>220575.76</v>
      </c>
      <c r="J18" s="12">
        <v>210165.82</v>
      </c>
      <c r="K18" s="24">
        <v>241030.23</v>
      </c>
      <c r="L18" s="16">
        <v>230939.54</v>
      </c>
      <c r="M18" s="5">
        <v>228088.61</v>
      </c>
      <c r="N18" s="5">
        <f t="shared" si="0"/>
        <v>2648598.7300000004</v>
      </c>
    </row>
    <row r="19" spans="1:14" ht="12.75">
      <c r="A19" t="s">
        <v>41</v>
      </c>
      <c r="B19" s="12">
        <v>494622.06</v>
      </c>
      <c r="C19" s="21">
        <v>506532.76</v>
      </c>
      <c r="D19" s="21">
        <v>535063.19</v>
      </c>
      <c r="E19" s="13">
        <v>465118.7</v>
      </c>
      <c r="F19" s="10">
        <v>531550.92</v>
      </c>
      <c r="G19" s="12">
        <v>506466.98</v>
      </c>
      <c r="H19" s="12">
        <v>518266.87</v>
      </c>
      <c r="I19" s="12">
        <v>516215.36</v>
      </c>
      <c r="J19" s="12">
        <v>491852.92</v>
      </c>
      <c r="K19" s="24">
        <v>564085.15</v>
      </c>
      <c r="L19" s="16">
        <v>540469.82</v>
      </c>
      <c r="M19" s="5">
        <v>533797.77</v>
      </c>
      <c r="N19" s="5">
        <f t="shared" si="0"/>
        <v>6204042.5</v>
      </c>
    </row>
    <row r="20" spans="1:14" ht="12.75">
      <c r="A20" t="s">
        <v>3</v>
      </c>
      <c r="B20" s="12">
        <v>19870.14</v>
      </c>
      <c r="C20" s="21">
        <v>20325.61</v>
      </c>
      <c r="D20" s="21">
        <v>21470.45</v>
      </c>
      <c r="E20" s="13">
        <v>18663.79</v>
      </c>
      <c r="F20" s="10">
        <v>21329.52</v>
      </c>
      <c r="G20" s="12">
        <v>20322.98</v>
      </c>
      <c r="H20" s="12">
        <v>20796.47</v>
      </c>
      <c r="I20" s="12">
        <v>20714.15</v>
      </c>
      <c r="J20" s="12">
        <v>19736.56</v>
      </c>
      <c r="K20" s="24">
        <v>22635.01</v>
      </c>
      <c r="L20" s="16">
        <v>21687.4</v>
      </c>
      <c r="M20" s="5">
        <v>21419.68</v>
      </c>
      <c r="N20" s="5">
        <f t="shared" si="0"/>
        <v>248971.75999999998</v>
      </c>
    </row>
    <row r="21" spans="1:14" ht="12.75">
      <c r="A21" t="s">
        <v>42</v>
      </c>
      <c r="B21" s="12">
        <v>70580.53</v>
      </c>
      <c r="C21" s="21">
        <v>72586.48</v>
      </c>
      <c r="D21" s="21">
        <v>76674.92</v>
      </c>
      <c r="E21" s="13">
        <v>66651.82</v>
      </c>
      <c r="F21" s="10">
        <v>76171.61</v>
      </c>
      <c r="G21" s="12">
        <v>72577.06</v>
      </c>
      <c r="H21" s="12">
        <v>74268</v>
      </c>
      <c r="I21" s="12">
        <v>73974.01</v>
      </c>
      <c r="J21" s="12">
        <v>70482.85</v>
      </c>
      <c r="K21" s="24">
        <v>80833.79</v>
      </c>
      <c r="L21" s="16">
        <v>77449.69</v>
      </c>
      <c r="M21" s="5">
        <v>76493.58</v>
      </c>
      <c r="N21" s="5">
        <f t="shared" si="0"/>
        <v>888744.34</v>
      </c>
    </row>
    <row r="22" spans="1:14" ht="12.75">
      <c r="A22" t="s">
        <v>43</v>
      </c>
      <c r="B22" s="12">
        <v>51554.77</v>
      </c>
      <c r="C22" s="21">
        <v>52554.43</v>
      </c>
      <c r="D22" s="21">
        <v>55514.56</v>
      </c>
      <c r="E22" s="13">
        <v>48257.59</v>
      </c>
      <c r="F22" s="10">
        <v>55150.15</v>
      </c>
      <c r="G22" s="12">
        <v>52547.61</v>
      </c>
      <c r="H22" s="12">
        <v>53771.89</v>
      </c>
      <c r="I22" s="12">
        <v>53559.03</v>
      </c>
      <c r="J22" s="12">
        <v>51031.35</v>
      </c>
      <c r="K22" s="24">
        <v>58525.68</v>
      </c>
      <c r="L22" s="16">
        <v>56075.51</v>
      </c>
      <c r="M22" s="5">
        <v>55383.27</v>
      </c>
      <c r="N22" s="5">
        <f t="shared" si="0"/>
        <v>643925.8400000001</v>
      </c>
    </row>
    <row r="23" spans="1:14" ht="12.75">
      <c r="A23" t="s">
        <v>44</v>
      </c>
      <c r="B23" s="12">
        <v>64785.64</v>
      </c>
      <c r="C23" s="21">
        <v>66198.03</v>
      </c>
      <c r="D23" s="21">
        <v>69926.64</v>
      </c>
      <c r="E23" s="13">
        <v>60785.7</v>
      </c>
      <c r="F23" s="10">
        <v>69467.63</v>
      </c>
      <c r="G23" s="12">
        <v>66189.44</v>
      </c>
      <c r="H23" s="12">
        <v>67731.56</v>
      </c>
      <c r="I23" s="12">
        <v>67463.44</v>
      </c>
      <c r="J23" s="12">
        <v>64279.55</v>
      </c>
      <c r="K23" s="24">
        <v>73719.48</v>
      </c>
      <c r="L23" s="16">
        <v>70633.22</v>
      </c>
      <c r="M23" s="5">
        <v>69761.26</v>
      </c>
      <c r="N23" s="5">
        <f t="shared" si="0"/>
        <v>810941.5900000001</v>
      </c>
    </row>
    <row r="24" spans="1:14" ht="12.75">
      <c r="A24" t="s">
        <v>45</v>
      </c>
      <c r="B24" s="12">
        <v>138811.77</v>
      </c>
      <c r="C24" s="21">
        <v>140322.22</v>
      </c>
      <c r="D24" s="21">
        <v>148225.87</v>
      </c>
      <c r="E24" s="13">
        <v>128849.5</v>
      </c>
      <c r="F24" s="10">
        <v>147252.88</v>
      </c>
      <c r="G24" s="12">
        <v>140304</v>
      </c>
      <c r="H24" s="12">
        <v>143572.87</v>
      </c>
      <c r="I24" s="12">
        <v>143004.55</v>
      </c>
      <c r="J24" s="12">
        <v>136255.54</v>
      </c>
      <c r="K24" s="24">
        <v>156265.67</v>
      </c>
      <c r="L24" s="16">
        <v>149723.64</v>
      </c>
      <c r="M24" s="5">
        <v>147875.32</v>
      </c>
      <c r="N24" s="5">
        <f t="shared" si="0"/>
        <v>1720463.8299999998</v>
      </c>
    </row>
    <row r="25" spans="1:14" ht="12.75">
      <c r="A25" t="s">
        <v>4</v>
      </c>
      <c r="B25" s="12">
        <v>49750.25</v>
      </c>
      <c r="C25" s="21">
        <v>50170.99</v>
      </c>
      <c r="D25" s="21">
        <v>52996.88</v>
      </c>
      <c r="E25" s="13">
        <v>46069.02</v>
      </c>
      <c r="F25" s="10">
        <v>52649</v>
      </c>
      <c r="G25" s="12">
        <v>50164.48</v>
      </c>
      <c r="H25" s="12">
        <v>51333.23</v>
      </c>
      <c r="I25" s="12">
        <v>51130.04</v>
      </c>
      <c r="J25" s="12">
        <v>48716.99</v>
      </c>
      <c r="K25" s="24">
        <v>55871.44</v>
      </c>
      <c r="L25" s="16">
        <v>53532.39</v>
      </c>
      <c r="M25" s="5">
        <v>52871.54</v>
      </c>
      <c r="N25" s="5">
        <f t="shared" si="0"/>
        <v>615256.25</v>
      </c>
    </row>
    <row r="26" spans="1:14" ht="12.75">
      <c r="A26" t="s">
        <v>89</v>
      </c>
      <c r="B26" s="12">
        <v>678805.56</v>
      </c>
      <c r="C26" s="21">
        <v>698885.2</v>
      </c>
      <c r="D26" s="21">
        <v>738249.88</v>
      </c>
      <c r="E26" s="13">
        <v>641744.44</v>
      </c>
      <c r="F26" s="10">
        <v>733403.85</v>
      </c>
      <c r="G26" s="12">
        <v>698794.43</v>
      </c>
      <c r="H26" s="12">
        <v>715075.27</v>
      </c>
      <c r="I26" s="12">
        <v>712244.7</v>
      </c>
      <c r="J26" s="12">
        <v>678630.79</v>
      </c>
      <c r="K26" s="12">
        <v>778292.73</v>
      </c>
      <c r="L26" s="16">
        <v>745709.63</v>
      </c>
      <c r="M26" s="5">
        <v>736503.93</v>
      </c>
      <c r="N26" s="5">
        <f t="shared" si="0"/>
        <v>8556340.410000002</v>
      </c>
    </row>
    <row r="27" spans="1:14" ht="12.75">
      <c r="A27" t="s">
        <v>5</v>
      </c>
      <c r="B27" s="12">
        <v>26094.03</v>
      </c>
      <c r="C27" s="21">
        <v>26986.65</v>
      </c>
      <c r="D27" s="21">
        <v>28506.68</v>
      </c>
      <c r="E27" s="13">
        <v>24780.23</v>
      </c>
      <c r="F27" s="10">
        <v>28319.55</v>
      </c>
      <c r="G27" s="12">
        <v>26983.16</v>
      </c>
      <c r="H27" s="12">
        <v>27611.82</v>
      </c>
      <c r="I27" s="12">
        <v>27502.51</v>
      </c>
      <c r="J27" s="12">
        <v>26204.56</v>
      </c>
      <c r="K27" s="12">
        <v>30052.89</v>
      </c>
      <c r="L27" s="16">
        <v>28794.73</v>
      </c>
      <c r="M27" s="5">
        <v>28439.26</v>
      </c>
      <c r="N27" s="5">
        <f t="shared" si="0"/>
        <v>330276.07</v>
      </c>
    </row>
    <row r="28" spans="1:14" ht="12.75">
      <c r="A28" t="s">
        <v>6</v>
      </c>
      <c r="B28" s="12">
        <v>25753.55</v>
      </c>
      <c r="C28" s="21">
        <v>26078.02</v>
      </c>
      <c r="D28" s="21">
        <v>27546.85</v>
      </c>
      <c r="E28" s="13">
        <v>23945.88</v>
      </c>
      <c r="F28" s="10">
        <v>27366.03</v>
      </c>
      <c r="G28" s="12">
        <v>26074.63</v>
      </c>
      <c r="H28" s="12">
        <v>26682.13</v>
      </c>
      <c r="I28" s="12">
        <v>26576.51</v>
      </c>
      <c r="J28" s="12">
        <v>25322.24</v>
      </c>
      <c r="K28" s="12">
        <v>29041.01</v>
      </c>
      <c r="L28" s="16">
        <v>27825.21</v>
      </c>
      <c r="M28" s="5">
        <v>27481.71</v>
      </c>
      <c r="N28" s="5">
        <f t="shared" si="0"/>
        <v>319693.77</v>
      </c>
    </row>
    <row r="29" spans="1:14" ht="12.75">
      <c r="A29" t="s">
        <v>46</v>
      </c>
      <c r="B29" s="12">
        <v>290118.98</v>
      </c>
      <c r="C29" s="21">
        <v>296867.2</v>
      </c>
      <c r="D29" s="21">
        <v>313588.23</v>
      </c>
      <c r="E29" s="13">
        <v>272595.38</v>
      </c>
      <c r="F29" s="10">
        <v>311529.77</v>
      </c>
      <c r="G29" s="12">
        <v>296828.64</v>
      </c>
      <c r="H29" s="12">
        <v>303744.3</v>
      </c>
      <c r="I29" s="12">
        <v>302541.95</v>
      </c>
      <c r="J29" s="12">
        <v>288263.68</v>
      </c>
      <c r="K29" s="12">
        <v>330597.33</v>
      </c>
      <c r="L29" s="16">
        <v>316756.93</v>
      </c>
      <c r="M29" s="5">
        <v>312846.59</v>
      </c>
      <c r="N29" s="5">
        <f t="shared" si="0"/>
        <v>3636278.9800000004</v>
      </c>
    </row>
    <row r="30" spans="1:14" ht="12.75">
      <c r="A30" t="s">
        <v>47</v>
      </c>
      <c r="B30" s="12">
        <v>103919.86</v>
      </c>
      <c r="C30" s="21">
        <v>106660.54</v>
      </c>
      <c r="D30" s="21">
        <v>112668.19</v>
      </c>
      <c r="E30" s="13">
        <v>97939.99</v>
      </c>
      <c r="F30" s="10">
        <v>111928.62</v>
      </c>
      <c r="G30" s="12">
        <v>106646.7</v>
      </c>
      <c r="H30" s="12">
        <v>109131.4</v>
      </c>
      <c r="I30" s="12">
        <v>108699.42</v>
      </c>
      <c r="J30" s="12">
        <v>103569.41</v>
      </c>
      <c r="K30" s="12">
        <v>118779.35</v>
      </c>
      <c r="L30" s="16">
        <v>113806.67</v>
      </c>
      <c r="M30" s="5">
        <v>112401.73</v>
      </c>
      <c r="N30" s="5">
        <f t="shared" si="0"/>
        <v>1306151.88</v>
      </c>
    </row>
    <row r="31" spans="1:14" ht="12.75">
      <c r="A31" t="s">
        <v>7</v>
      </c>
      <c r="B31" s="12">
        <v>37608.9</v>
      </c>
      <c r="C31" s="21">
        <v>38847.93</v>
      </c>
      <c r="D31" s="21">
        <v>41036.03</v>
      </c>
      <c r="E31" s="13">
        <v>35671.73</v>
      </c>
      <c r="F31" s="10">
        <v>40766.66</v>
      </c>
      <c r="G31" s="12">
        <v>38842.88</v>
      </c>
      <c r="H31" s="12">
        <v>39747.86</v>
      </c>
      <c r="I31" s="12">
        <v>39590.52</v>
      </c>
      <c r="J31" s="12">
        <v>37722.07</v>
      </c>
      <c r="K31" s="12">
        <v>43261.83</v>
      </c>
      <c r="L31" s="16">
        <v>41450.68</v>
      </c>
      <c r="M31" s="5">
        <v>40938.97</v>
      </c>
      <c r="N31" s="5">
        <f t="shared" si="0"/>
        <v>475486.06000000006</v>
      </c>
    </row>
    <row r="32" spans="1:14" ht="12.75">
      <c r="A32" t="s">
        <v>8</v>
      </c>
      <c r="B32" s="12">
        <v>25399.46</v>
      </c>
      <c r="C32" s="21">
        <v>25924.24</v>
      </c>
      <c r="D32" s="21">
        <v>27384.43</v>
      </c>
      <c r="E32" s="13">
        <v>23804.68</v>
      </c>
      <c r="F32" s="10">
        <v>27204.67</v>
      </c>
      <c r="G32" s="12">
        <v>25920.88</v>
      </c>
      <c r="H32" s="12">
        <v>26524.8</v>
      </c>
      <c r="I32" s="12">
        <v>26419.8</v>
      </c>
      <c r="J32" s="12">
        <v>25172.93</v>
      </c>
      <c r="K32" s="12">
        <v>28869.77</v>
      </c>
      <c r="L32" s="16">
        <v>27661.14</v>
      </c>
      <c r="M32" s="5">
        <v>27319.66</v>
      </c>
      <c r="N32" s="5">
        <f t="shared" si="0"/>
        <v>317606.45999999996</v>
      </c>
    </row>
    <row r="33" spans="1:14" ht="12.75">
      <c r="A33" t="s">
        <v>9</v>
      </c>
      <c r="B33" s="12">
        <v>36029.09</v>
      </c>
      <c r="C33" s="21">
        <v>36506.43</v>
      </c>
      <c r="D33" s="21">
        <v>38562.64</v>
      </c>
      <c r="E33" s="13">
        <v>33521.67</v>
      </c>
      <c r="F33" s="10">
        <v>38309.51</v>
      </c>
      <c r="G33" s="12">
        <v>36501.68</v>
      </c>
      <c r="H33" s="12">
        <v>37352.11</v>
      </c>
      <c r="I33" s="12">
        <v>37204.26</v>
      </c>
      <c r="J33" s="12">
        <v>35448.43</v>
      </c>
      <c r="K33" s="12">
        <v>40654.29</v>
      </c>
      <c r="L33" s="16">
        <v>38952.31</v>
      </c>
      <c r="M33" s="5">
        <v>38471.45</v>
      </c>
      <c r="N33" s="5">
        <f t="shared" si="0"/>
        <v>447513.87</v>
      </c>
    </row>
    <row r="34" spans="1:14" ht="12.75">
      <c r="A34" t="s">
        <v>10</v>
      </c>
      <c r="B34" s="12">
        <v>14204.63</v>
      </c>
      <c r="C34" s="21">
        <v>14335.57</v>
      </c>
      <c r="D34" s="21">
        <v>15143.01</v>
      </c>
      <c r="E34" s="13">
        <v>13163.5</v>
      </c>
      <c r="F34" s="10">
        <v>15043.62</v>
      </c>
      <c r="G34" s="12">
        <v>14333.71</v>
      </c>
      <c r="H34" s="12">
        <v>14667.66</v>
      </c>
      <c r="I34" s="12">
        <v>14609.6</v>
      </c>
      <c r="J34" s="12">
        <v>13920.11</v>
      </c>
      <c r="K34" s="12">
        <v>15964.38</v>
      </c>
      <c r="L34" s="16">
        <v>15296.04</v>
      </c>
      <c r="M34" s="5">
        <v>15107.21</v>
      </c>
      <c r="N34" s="5">
        <f t="shared" si="0"/>
        <v>175789.04</v>
      </c>
    </row>
    <row r="35" spans="1:14" ht="12.75">
      <c r="A35" t="s">
        <v>11</v>
      </c>
      <c r="B35" s="12">
        <v>31058.15</v>
      </c>
      <c r="C35" s="21">
        <v>31599.76</v>
      </c>
      <c r="D35" s="21">
        <v>33379.61</v>
      </c>
      <c r="E35" s="13">
        <v>29016.16</v>
      </c>
      <c r="F35" s="10">
        <v>33160.5</v>
      </c>
      <c r="G35" s="12">
        <v>31595.66</v>
      </c>
      <c r="H35" s="12">
        <v>32331.79</v>
      </c>
      <c r="I35" s="12">
        <v>32203.8</v>
      </c>
      <c r="J35" s="12">
        <v>30683.96</v>
      </c>
      <c r="K35" s="12">
        <v>35190.13</v>
      </c>
      <c r="L35" s="16">
        <v>33716.9</v>
      </c>
      <c r="M35" s="5">
        <v>33300.67</v>
      </c>
      <c r="N35" s="5">
        <f t="shared" si="0"/>
        <v>387237.09</v>
      </c>
    </row>
    <row r="36" spans="1:14" ht="12.75">
      <c r="A36" t="s">
        <v>48</v>
      </c>
      <c r="B36" s="12">
        <v>22273.89</v>
      </c>
      <c r="C36" s="21">
        <v>22771.96</v>
      </c>
      <c r="D36" s="21">
        <v>24054.58</v>
      </c>
      <c r="E36" s="13">
        <v>20910.13</v>
      </c>
      <c r="F36" s="10">
        <v>23896.69</v>
      </c>
      <c r="G36" s="12">
        <v>22769</v>
      </c>
      <c r="H36" s="12">
        <v>23299.48</v>
      </c>
      <c r="I36" s="12">
        <v>23207.25</v>
      </c>
      <c r="J36" s="12">
        <v>22112.01</v>
      </c>
      <c r="K36" s="12">
        <v>25359.31</v>
      </c>
      <c r="L36" s="16">
        <v>24297.65</v>
      </c>
      <c r="M36" s="5">
        <v>23997.7</v>
      </c>
      <c r="N36" s="5">
        <f t="shared" si="0"/>
        <v>278949.65</v>
      </c>
    </row>
    <row r="37" spans="1:14" ht="12.75">
      <c r="A37" t="s">
        <v>12</v>
      </c>
      <c r="B37" s="12">
        <v>21327.37</v>
      </c>
      <c r="C37" s="21">
        <v>22429.47</v>
      </c>
      <c r="D37" s="21">
        <v>23692.8</v>
      </c>
      <c r="E37" s="13">
        <v>20595.64</v>
      </c>
      <c r="F37" s="10">
        <v>23537.29</v>
      </c>
      <c r="G37" s="12">
        <v>22426.55</v>
      </c>
      <c r="H37" s="12">
        <v>22949.06</v>
      </c>
      <c r="I37" s="12">
        <v>22858.22</v>
      </c>
      <c r="J37" s="12">
        <v>21779.44</v>
      </c>
      <c r="K37" s="12">
        <v>24977.91</v>
      </c>
      <c r="L37" s="16">
        <v>23932.21</v>
      </c>
      <c r="M37" s="5">
        <v>23636.78</v>
      </c>
      <c r="N37" s="5">
        <f t="shared" si="0"/>
        <v>274142.74</v>
      </c>
    </row>
    <row r="38" spans="1:14" ht="12.75">
      <c r="A38" t="s">
        <v>13</v>
      </c>
      <c r="B38" s="12">
        <v>25794.41</v>
      </c>
      <c r="C38" s="21">
        <v>26560.29</v>
      </c>
      <c r="D38" s="21">
        <v>28056.3</v>
      </c>
      <c r="E38" s="13">
        <v>24388.73</v>
      </c>
      <c r="F38" s="10">
        <v>27872.13</v>
      </c>
      <c r="G38" s="12">
        <v>26556.84</v>
      </c>
      <c r="H38" s="12">
        <v>27175.58</v>
      </c>
      <c r="I38" s="12">
        <v>27068.01</v>
      </c>
      <c r="J38" s="12">
        <v>25790.55</v>
      </c>
      <c r="K38" s="12">
        <v>29578.08</v>
      </c>
      <c r="L38" s="16">
        <v>28339.8</v>
      </c>
      <c r="M38" s="5">
        <v>27989.94</v>
      </c>
      <c r="N38" s="5">
        <f t="shared" si="0"/>
        <v>325170.66</v>
      </c>
    </row>
    <row r="39" spans="1:14" ht="12.75">
      <c r="A39" t="s">
        <v>14</v>
      </c>
      <c r="B39" s="12">
        <v>45984.59</v>
      </c>
      <c r="C39" s="21">
        <v>46948.81</v>
      </c>
      <c r="D39" s="21">
        <v>49593.21</v>
      </c>
      <c r="E39" s="13">
        <v>43110.28</v>
      </c>
      <c r="F39" s="10">
        <v>49267.67</v>
      </c>
      <c r="G39" s="12">
        <v>46942.71</v>
      </c>
      <c r="H39" s="12">
        <v>48036.41</v>
      </c>
      <c r="I39" s="12">
        <v>47846.26</v>
      </c>
      <c r="J39" s="12">
        <v>45588.19</v>
      </c>
      <c r="K39" s="12">
        <v>52283.15</v>
      </c>
      <c r="L39" s="16">
        <v>50094.33</v>
      </c>
      <c r="M39" s="5">
        <v>49475.92</v>
      </c>
      <c r="N39" s="5">
        <f t="shared" si="0"/>
        <v>575171.5300000001</v>
      </c>
    </row>
    <row r="40" spans="1:14" ht="12.75">
      <c r="A40" t="s">
        <v>49</v>
      </c>
      <c r="B40" s="12">
        <v>59079.27</v>
      </c>
      <c r="C40" s="21">
        <v>59837.55</v>
      </c>
      <c r="D40" s="21">
        <v>63207.89</v>
      </c>
      <c r="E40" s="13">
        <v>54945.23</v>
      </c>
      <c r="F40" s="10">
        <v>62792.98</v>
      </c>
      <c r="G40" s="12">
        <v>59829.78</v>
      </c>
      <c r="H40" s="12">
        <v>61223.72</v>
      </c>
      <c r="I40" s="12">
        <v>60981.37</v>
      </c>
      <c r="J40" s="12">
        <v>58103.39</v>
      </c>
      <c r="K40" s="12">
        <v>66636.3</v>
      </c>
      <c r="L40" s="16">
        <v>63846.58</v>
      </c>
      <c r="M40" s="5">
        <v>63058.41</v>
      </c>
      <c r="N40" s="5">
        <f t="shared" si="0"/>
        <v>733542.4700000001</v>
      </c>
    </row>
    <row r="41" spans="1:14" ht="12.75">
      <c r="A41" t="s">
        <v>15</v>
      </c>
      <c r="B41" s="12">
        <v>58909.03</v>
      </c>
      <c r="C41" s="21">
        <v>61032.75</v>
      </c>
      <c r="D41" s="21">
        <v>64470.42</v>
      </c>
      <c r="E41" s="13">
        <v>56042.73</v>
      </c>
      <c r="F41" s="10">
        <v>64047.23</v>
      </c>
      <c r="G41" s="12">
        <v>61024.83</v>
      </c>
      <c r="H41" s="12">
        <v>62446.62</v>
      </c>
      <c r="I41" s="12">
        <v>62199.43</v>
      </c>
      <c r="J41" s="12">
        <v>59263.97</v>
      </c>
      <c r="K41" s="12">
        <v>67967.32</v>
      </c>
      <c r="L41" s="16">
        <v>65121.87</v>
      </c>
      <c r="M41" s="5">
        <v>64317.95</v>
      </c>
      <c r="N41" s="5">
        <f t="shared" si="0"/>
        <v>746844.15</v>
      </c>
    </row>
    <row r="42" spans="1:14" ht="12.75">
      <c r="A42" t="s">
        <v>50</v>
      </c>
      <c r="B42" s="12">
        <v>383014.26</v>
      </c>
      <c r="C42" s="21">
        <v>385250.07</v>
      </c>
      <c r="D42" s="21">
        <v>406949.26</v>
      </c>
      <c r="E42" s="13">
        <v>353752.07</v>
      </c>
      <c r="F42" s="10">
        <v>404277.97</v>
      </c>
      <c r="G42" s="12">
        <v>385200.04</v>
      </c>
      <c r="H42" s="12">
        <v>394174.6</v>
      </c>
      <c r="I42" s="12">
        <v>392614.3</v>
      </c>
      <c r="J42" s="12">
        <v>374085.13</v>
      </c>
      <c r="K42" s="12">
        <v>429022.29</v>
      </c>
      <c r="L42" s="16">
        <v>411061.34</v>
      </c>
      <c r="M42" s="5">
        <v>405986.83</v>
      </c>
      <c r="N42" s="5">
        <f t="shared" si="0"/>
        <v>4725388.16</v>
      </c>
    </row>
    <row r="43" spans="1:14" ht="12.75">
      <c r="A43" t="s">
        <v>16</v>
      </c>
      <c r="B43" s="12">
        <v>20067.61</v>
      </c>
      <c r="C43" s="21">
        <v>20486.37</v>
      </c>
      <c r="D43" s="21">
        <v>21640.27</v>
      </c>
      <c r="E43" s="13">
        <v>18811.41</v>
      </c>
      <c r="F43" s="10">
        <v>21498.22</v>
      </c>
      <c r="G43" s="12">
        <v>20483.71</v>
      </c>
      <c r="H43" s="12">
        <v>20960.95</v>
      </c>
      <c r="I43" s="12">
        <v>20877.98</v>
      </c>
      <c r="J43" s="12">
        <v>19892.66</v>
      </c>
      <c r="K43" s="12">
        <v>22814.04</v>
      </c>
      <c r="L43" s="16">
        <v>21858.94</v>
      </c>
      <c r="M43" s="5">
        <v>21589.09</v>
      </c>
      <c r="N43" s="5">
        <f t="shared" si="0"/>
        <v>250981.25000000003</v>
      </c>
    </row>
    <row r="44" spans="1:14" ht="12.75">
      <c r="A44" t="s">
        <v>51</v>
      </c>
      <c r="B44" s="12">
        <v>56008.18</v>
      </c>
      <c r="C44" s="21">
        <v>57160.54</v>
      </c>
      <c r="D44" s="21">
        <v>60380.11</v>
      </c>
      <c r="E44" s="13">
        <v>52487.11</v>
      </c>
      <c r="F44" s="10">
        <v>59983.77</v>
      </c>
      <c r="G44" s="12">
        <v>57153.13</v>
      </c>
      <c r="H44" s="12">
        <v>58484.7</v>
      </c>
      <c r="I44" s="12">
        <v>58253.2</v>
      </c>
      <c r="J44" s="12">
        <v>55503.98</v>
      </c>
      <c r="K44" s="12">
        <v>63655.14</v>
      </c>
      <c r="L44" s="16">
        <v>60990.23</v>
      </c>
      <c r="M44" s="5">
        <v>60237.31</v>
      </c>
      <c r="N44" s="5">
        <f t="shared" si="0"/>
        <v>700297.3999999999</v>
      </c>
    </row>
    <row r="45" spans="1:14" ht="12.75">
      <c r="A45" t="s">
        <v>17</v>
      </c>
      <c r="B45" s="12">
        <v>49430.2</v>
      </c>
      <c r="C45" s="21">
        <v>50198.95</v>
      </c>
      <c r="D45" s="21">
        <v>53026.41</v>
      </c>
      <c r="E45" s="13">
        <v>46094.7</v>
      </c>
      <c r="F45" s="10">
        <v>52678.33</v>
      </c>
      <c r="G45" s="12">
        <v>50192.44</v>
      </c>
      <c r="H45" s="12">
        <v>51361.84</v>
      </c>
      <c r="I45" s="12">
        <v>51158.53</v>
      </c>
      <c r="J45" s="12">
        <v>48744.14</v>
      </c>
      <c r="K45" s="12">
        <v>55902.57</v>
      </c>
      <c r="L45" s="16">
        <v>53562.22</v>
      </c>
      <c r="M45" s="5">
        <v>52901</v>
      </c>
      <c r="N45" s="5">
        <f t="shared" si="0"/>
        <v>615251.3300000001</v>
      </c>
    </row>
    <row r="46" spans="1:14" ht="12.75">
      <c r="A46" t="s">
        <v>18</v>
      </c>
      <c r="B46" s="12">
        <v>22607.56</v>
      </c>
      <c r="C46" s="21">
        <v>23212.3</v>
      </c>
      <c r="D46" s="21">
        <v>24519.73</v>
      </c>
      <c r="E46" s="13">
        <v>21314.46</v>
      </c>
      <c r="F46" s="10">
        <v>24358.77</v>
      </c>
      <c r="G46" s="12">
        <v>23209.28</v>
      </c>
      <c r="H46" s="12">
        <v>23750.03</v>
      </c>
      <c r="I46" s="12">
        <v>23656.01</v>
      </c>
      <c r="J46" s="12">
        <v>22539.58</v>
      </c>
      <c r="K46" s="12">
        <v>25849.69</v>
      </c>
      <c r="L46" s="16">
        <v>24767.5</v>
      </c>
      <c r="M46" s="5">
        <v>24461.73</v>
      </c>
      <c r="N46" s="5">
        <f t="shared" si="0"/>
        <v>284246.63999999996</v>
      </c>
    </row>
    <row r="47" spans="1:14" ht="12.75">
      <c r="A47" t="s">
        <v>19</v>
      </c>
      <c r="B47" s="12">
        <v>17650.24</v>
      </c>
      <c r="C47" s="21">
        <v>18235.74</v>
      </c>
      <c r="D47" s="21">
        <v>19262.86</v>
      </c>
      <c r="E47" s="13">
        <v>16744.78</v>
      </c>
      <c r="F47" s="10">
        <v>19136.42</v>
      </c>
      <c r="G47" s="12">
        <v>18233.37</v>
      </c>
      <c r="H47" s="12">
        <v>18658.18</v>
      </c>
      <c r="I47" s="12">
        <v>18584.32</v>
      </c>
      <c r="J47" s="12">
        <v>17707.25</v>
      </c>
      <c r="K47" s="12">
        <v>20307.69</v>
      </c>
      <c r="L47" s="16">
        <v>19457.51</v>
      </c>
      <c r="M47" s="5">
        <v>19217.3</v>
      </c>
      <c r="N47" s="5">
        <f t="shared" si="0"/>
        <v>223195.66</v>
      </c>
    </row>
    <row r="48" spans="1:14" ht="12.75">
      <c r="A48" t="s">
        <v>52</v>
      </c>
      <c r="B48" s="12">
        <v>111389.89</v>
      </c>
      <c r="C48" s="21">
        <v>113587.2</v>
      </c>
      <c r="D48" s="21">
        <v>119984.98</v>
      </c>
      <c r="E48" s="13">
        <v>104300.31</v>
      </c>
      <c r="F48" s="10">
        <v>119197.38</v>
      </c>
      <c r="G48" s="12">
        <v>113572.44</v>
      </c>
      <c r="H48" s="12">
        <v>116218.51</v>
      </c>
      <c r="I48" s="12">
        <v>115758.46</v>
      </c>
      <c r="J48" s="12">
        <v>110295.32</v>
      </c>
      <c r="K48" s="12">
        <v>126493</v>
      </c>
      <c r="L48" s="16">
        <v>121197.4</v>
      </c>
      <c r="M48" s="5">
        <v>119701.22</v>
      </c>
      <c r="N48" s="5">
        <f t="shared" si="0"/>
        <v>1391696.1099999999</v>
      </c>
    </row>
    <row r="49" spans="1:14" ht="12.75">
      <c r="A49" t="s">
        <v>53</v>
      </c>
      <c r="B49" s="12">
        <v>192286.82</v>
      </c>
      <c r="C49" s="21">
        <v>199034.46</v>
      </c>
      <c r="D49" s="21">
        <v>210245.06</v>
      </c>
      <c r="E49" s="13">
        <v>182761.42</v>
      </c>
      <c r="F49" s="10">
        <v>208864.96</v>
      </c>
      <c r="G49" s="12">
        <v>199008.6</v>
      </c>
      <c r="H49" s="12">
        <v>203645.2</v>
      </c>
      <c r="I49" s="12">
        <v>202839.08</v>
      </c>
      <c r="J49" s="12">
        <v>193266.23</v>
      </c>
      <c r="K49" s="12">
        <v>221648.8</v>
      </c>
      <c r="L49" s="16">
        <v>212369.52</v>
      </c>
      <c r="M49" s="5">
        <v>209747.83</v>
      </c>
      <c r="N49" s="5">
        <f t="shared" si="0"/>
        <v>2435717.98</v>
      </c>
    </row>
    <row r="50" spans="1:14" ht="12.75">
      <c r="A50" t="s">
        <v>54</v>
      </c>
      <c r="B50" s="12">
        <v>95121.98</v>
      </c>
      <c r="C50" s="21">
        <v>97063.89</v>
      </c>
      <c r="D50" s="21">
        <v>102531.01</v>
      </c>
      <c r="E50" s="13">
        <v>89127.96</v>
      </c>
      <c r="F50" s="10">
        <v>101857.98</v>
      </c>
      <c r="G50" s="12">
        <v>97051.28</v>
      </c>
      <c r="H50" s="12">
        <v>99312.44</v>
      </c>
      <c r="I50" s="12">
        <v>98919.32</v>
      </c>
      <c r="J50" s="12">
        <v>94250.88</v>
      </c>
      <c r="K50" s="12">
        <v>108092.32</v>
      </c>
      <c r="L50" s="16">
        <v>103567.05</v>
      </c>
      <c r="M50" s="5">
        <v>102288.53</v>
      </c>
      <c r="N50" s="5">
        <f t="shared" si="0"/>
        <v>1189184.6400000001</v>
      </c>
    </row>
    <row r="51" spans="1:14" ht="12.75">
      <c r="A51" t="s">
        <v>20</v>
      </c>
      <c r="B51" s="12">
        <v>45351.31</v>
      </c>
      <c r="C51" s="21">
        <v>46193.95</v>
      </c>
      <c r="D51" s="21">
        <v>48795.81</v>
      </c>
      <c r="E51" s="13">
        <v>42417.13</v>
      </c>
      <c r="F51" s="10">
        <v>48475.51</v>
      </c>
      <c r="G51" s="12">
        <v>46187.94</v>
      </c>
      <c r="H51" s="12">
        <v>47264.05</v>
      </c>
      <c r="I51" s="12">
        <v>47076.96</v>
      </c>
      <c r="J51" s="12">
        <v>44855.2</v>
      </c>
      <c r="K51" s="12">
        <v>51442.51</v>
      </c>
      <c r="L51" s="16">
        <v>49288.88</v>
      </c>
      <c r="M51" s="5">
        <v>48680.41</v>
      </c>
      <c r="N51" s="5">
        <f t="shared" si="0"/>
        <v>566029.66</v>
      </c>
    </row>
    <row r="52" spans="1:14" ht="12.75">
      <c r="A52" t="s">
        <v>21</v>
      </c>
      <c r="B52" s="12">
        <v>25978.26</v>
      </c>
      <c r="C52" s="21">
        <v>26742.02</v>
      </c>
      <c r="D52" s="21">
        <v>28248.27</v>
      </c>
      <c r="E52" s="13">
        <v>24555.6</v>
      </c>
      <c r="F52" s="10">
        <v>28062.84</v>
      </c>
      <c r="G52" s="12">
        <v>26738.55</v>
      </c>
      <c r="H52" s="12">
        <v>27361.52</v>
      </c>
      <c r="I52" s="12">
        <v>27253.21</v>
      </c>
      <c r="J52" s="12">
        <v>25967.01</v>
      </c>
      <c r="K52" s="12">
        <v>29780.46</v>
      </c>
      <c r="L52" s="16">
        <v>28533.7</v>
      </c>
      <c r="M52" s="5">
        <v>28181.46</v>
      </c>
      <c r="N52" s="5">
        <f t="shared" si="0"/>
        <v>327402.9</v>
      </c>
    </row>
    <row r="53" spans="1:14" ht="12.75">
      <c r="A53" t="s">
        <v>22</v>
      </c>
      <c r="B53" s="12">
        <v>32719.67</v>
      </c>
      <c r="C53" s="21">
        <v>33256.28</v>
      </c>
      <c r="D53" s="21">
        <v>35129.44</v>
      </c>
      <c r="E53" s="13">
        <v>30537.25</v>
      </c>
      <c r="F53" s="10">
        <v>34898.84</v>
      </c>
      <c r="G53" s="12">
        <v>33251.96</v>
      </c>
      <c r="H53" s="12">
        <v>34026.69</v>
      </c>
      <c r="I53" s="12">
        <v>33891.99</v>
      </c>
      <c r="J53" s="12">
        <v>32292.48</v>
      </c>
      <c r="K53" s="12">
        <v>37034.87</v>
      </c>
      <c r="L53" s="16">
        <v>35484.42</v>
      </c>
      <c r="M53" s="5">
        <v>35046.37</v>
      </c>
      <c r="N53" s="5">
        <f t="shared" si="0"/>
        <v>407570.25999999995</v>
      </c>
    </row>
    <row r="54" spans="1:14" ht="12.75">
      <c r="A54" t="s">
        <v>55</v>
      </c>
      <c r="B54" s="12">
        <v>110123.32</v>
      </c>
      <c r="C54" s="21">
        <v>112545.75</v>
      </c>
      <c r="D54" s="21">
        <v>118884.88</v>
      </c>
      <c r="E54" s="13">
        <v>103344.02</v>
      </c>
      <c r="F54" s="10">
        <v>118104.5</v>
      </c>
      <c r="G54" s="12">
        <v>112531.13</v>
      </c>
      <c r="H54" s="12">
        <v>115152.94</v>
      </c>
      <c r="I54" s="12">
        <v>114697.11</v>
      </c>
      <c r="J54" s="12">
        <v>109284.06</v>
      </c>
      <c r="K54" s="12">
        <v>125333.22</v>
      </c>
      <c r="L54" s="16">
        <v>120086.17</v>
      </c>
      <c r="M54" s="5">
        <v>118603.72</v>
      </c>
      <c r="N54" s="5">
        <f t="shared" si="0"/>
        <v>1378690.8199999998</v>
      </c>
    </row>
    <row r="55" spans="1:14" ht="12.75">
      <c r="A55" t="s">
        <v>23</v>
      </c>
      <c r="B55" s="12">
        <v>148454.03</v>
      </c>
      <c r="C55" s="21">
        <v>150911.39</v>
      </c>
      <c r="D55" s="21">
        <v>159411.47</v>
      </c>
      <c r="E55" s="13">
        <v>138572.9</v>
      </c>
      <c r="F55" s="10">
        <v>158365.06</v>
      </c>
      <c r="G55" s="12">
        <v>150891.8</v>
      </c>
      <c r="H55" s="12">
        <v>154407.34</v>
      </c>
      <c r="I55" s="12">
        <v>153796.14</v>
      </c>
      <c r="J55" s="12">
        <v>146537.83</v>
      </c>
      <c r="K55" s="12">
        <v>168057.99</v>
      </c>
      <c r="L55" s="16">
        <v>161022.27</v>
      </c>
      <c r="M55" s="5">
        <v>159034.47</v>
      </c>
      <c r="N55" s="5">
        <f t="shared" si="0"/>
        <v>1849462.6900000004</v>
      </c>
    </row>
    <row r="56" spans="1:14" ht="12.75">
      <c r="A56" t="s">
        <v>24</v>
      </c>
      <c r="B56" s="12">
        <v>60802.08</v>
      </c>
      <c r="C56" s="21">
        <v>62815.09</v>
      </c>
      <c r="D56" s="21">
        <v>66353.15</v>
      </c>
      <c r="E56" s="13">
        <v>57679.34</v>
      </c>
      <c r="F56" s="10">
        <v>65917.59</v>
      </c>
      <c r="G56" s="12">
        <v>62806.93</v>
      </c>
      <c r="H56" s="12">
        <v>64270.24</v>
      </c>
      <c r="I56" s="12">
        <v>64015.84</v>
      </c>
      <c r="J56" s="12">
        <v>60994.64</v>
      </c>
      <c r="K56" s="12">
        <v>69952.16</v>
      </c>
      <c r="L56" s="16">
        <v>67023.62</v>
      </c>
      <c r="M56" s="5">
        <v>66196.23</v>
      </c>
      <c r="N56" s="5">
        <f t="shared" si="0"/>
        <v>768826.91</v>
      </c>
    </row>
    <row r="57" spans="1:14" ht="12.75">
      <c r="A57" t="s">
        <v>56</v>
      </c>
      <c r="B57" s="12">
        <v>81346.35</v>
      </c>
      <c r="C57" s="21">
        <v>82155.18</v>
      </c>
      <c r="D57" s="21">
        <v>86782.57</v>
      </c>
      <c r="E57" s="13">
        <v>75438.18</v>
      </c>
      <c r="F57" s="10">
        <v>86212.91</v>
      </c>
      <c r="G57" s="12">
        <v>82144.51</v>
      </c>
      <c r="H57" s="12">
        <v>84058.36</v>
      </c>
      <c r="I57" s="12">
        <v>83725.62</v>
      </c>
      <c r="J57" s="12">
        <v>79774.24</v>
      </c>
      <c r="K57" s="12">
        <v>91489.68</v>
      </c>
      <c r="L57" s="16">
        <v>87659.48</v>
      </c>
      <c r="M57" s="5">
        <v>86577.33</v>
      </c>
      <c r="N57" s="5">
        <f t="shared" si="0"/>
        <v>1007364.41</v>
      </c>
    </row>
    <row r="58" spans="1:14" ht="12.75">
      <c r="A58" t="s">
        <v>57</v>
      </c>
      <c r="B58" s="12">
        <v>38848.23</v>
      </c>
      <c r="C58" s="21">
        <v>40853.93</v>
      </c>
      <c r="D58" s="21">
        <v>43155.02</v>
      </c>
      <c r="E58" s="13">
        <v>37513.72</v>
      </c>
      <c r="F58" s="10">
        <v>42871.74</v>
      </c>
      <c r="G58" s="12">
        <v>40848.62</v>
      </c>
      <c r="H58" s="12">
        <v>41800.33</v>
      </c>
      <c r="I58" s="12">
        <v>41634.87</v>
      </c>
      <c r="J58" s="12">
        <v>39669.93</v>
      </c>
      <c r="K58" s="12">
        <v>45495.76</v>
      </c>
      <c r="L58" s="16">
        <v>43591.09</v>
      </c>
      <c r="M58" s="5">
        <v>43052.96</v>
      </c>
      <c r="N58" s="5">
        <f t="shared" si="0"/>
        <v>499336.2</v>
      </c>
    </row>
    <row r="59" spans="1:14" ht="12.75">
      <c r="A59" t="s">
        <v>58</v>
      </c>
      <c r="B59" s="12">
        <v>84219.96</v>
      </c>
      <c r="C59" s="21">
        <v>86376.87</v>
      </c>
      <c r="D59" s="21">
        <v>91242.04</v>
      </c>
      <c r="E59" s="13">
        <v>79314.71</v>
      </c>
      <c r="F59" s="10">
        <v>90643.11</v>
      </c>
      <c r="G59" s="12">
        <v>86365.65</v>
      </c>
      <c r="H59" s="12">
        <v>88377.84</v>
      </c>
      <c r="I59" s="12">
        <v>88028.01</v>
      </c>
      <c r="J59" s="12">
        <v>83873.58</v>
      </c>
      <c r="K59" s="12">
        <v>96191.03</v>
      </c>
      <c r="L59" s="16">
        <v>92164.01</v>
      </c>
      <c r="M59" s="5">
        <v>91026.26</v>
      </c>
      <c r="N59" s="5">
        <f t="shared" si="0"/>
        <v>1057823.0699999998</v>
      </c>
    </row>
    <row r="60" spans="1:14" ht="12.75">
      <c r="A60" t="s">
        <v>25</v>
      </c>
      <c r="B60" s="12">
        <v>40080.75</v>
      </c>
      <c r="C60" s="21">
        <v>40972.74</v>
      </c>
      <c r="D60" s="21">
        <v>43280.54</v>
      </c>
      <c r="E60" s="13">
        <v>37622.82</v>
      </c>
      <c r="F60" s="10">
        <v>42996.43</v>
      </c>
      <c r="G60" s="12">
        <v>40967.42</v>
      </c>
      <c r="H60" s="12">
        <v>41921.91</v>
      </c>
      <c r="I60" s="12">
        <v>41755.96</v>
      </c>
      <c r="J60" s="12">
        <v>39785.31</v>
      </c>
      <c r="K60" s="12">
        <v>45628.08</v>
      </c>
      <c r="L60" s="16">
        <v>43717.87</v>
      </c>
      <c r="M60" s="5">
        <v>43178.18</v>
      </c>
      <c r="N60" s="5">
        <f t="shared" si="0"/>
        <v>501908.01</v>
      </c>
    </row>
    <row r="61" spans="1:14" ht="12.75">
      <c r="A61" t="s">
        <v>59</v>
      </c>
      <c r="B61" s="12">
        <v>367209.4</v>
      </c>
      <c r="C61" s="21">
        <v>382922.55</v>
      </c>
      <c r="D61" s="21">
        <v>404490.64</v>
      </c>
      <c r="E61" s="13">
        <v>351614.85</v>
      </c>
      <c r="F61" s="10">
        <v>401835.48</v>
      </c>
      <c r="G61" s="12">
        <v>382872.82</v>
      </c>
      <c r="H61" s="12">
        <v>391793.17</v>
      </c>
      <c r="I61" s="12">
        <v>390242.28</v>
      </c>
      <c r="J61" s="12">
        <v>371825.06</v>
      </c>
      <c r="K61" s="12">
        <v>426430.32</v>
      </c>
      <c r="L61" s="16">
        <v>408577.88</v>
      </c>
      <c r="M61" s="5">
        <v>403534.02</v>
      </c>
      <c r="N61" s="5">
        <f t="shared" si="0"/>
        <v>4683348.469999999</v>
      </c>
    </row>
    <row r="62" spans="1:14" ht="12.75">
      <c r="A62" t="s">
        <v>60</v>
      </c>
      <c r="B62" s="12">
        <v>127562.47</v>
      </c>
      <c r="C62" s="21">
        <v>135478.47</v>
      </c>
      <c r="D62" s="21">
        <v>143109.29</v>
      </c>
      <c r="E62" s="13">
        <v>124401.76</v>
      </c>
      <c r="F62" s="10">
        <v>142169.88</v>
      </c>
      <c r="G62" s="12">
        <v>135460.87</v>
      </c>
      <c r="H62" s="12">
        <v>138616.91</v>
      </c>
      <c r="I62" s="12">
        <v>138068.19</v>
      </c>
      <c r="J62" s="12">
        <v>131552.16</v>
      </c>
      <c r="K62" s="12">
        <v>150871.57</v>
      </c>
      <c r="L62" s="16">
        <v>144555.36</v>
      </c>
      <c r="M62" s="5">
        <v>142770.84</v>
      </c>
      <c r="N62" s="5">
        <f t="shared" si="0"/>
        <v>1654617.7700000003</v>
      </c>
    </row>
    <row r="63" spans="1:14" ht="12.75">
      <c r="A63" t="s">
        <v>61</v>
      </c>
      <c r="B63" s="12">
        <v>390082.53</v>
      </c>
      <c r="C63" s="21">
        <v>399347.99</v>
      </c>
      <c r="D63" s="21">
        <v>421841.25</v>
      </c>
      <c r="E63" s="13">
        <v>366697.35</v>
      </c>
      <c r="F63" s="10">
        <v>419072.19</v>
      </c>
      <c r="G63" s="12">
        <v>399296.13</v>
      </c>
      <c r="H63" s="12">
        <v>408599.12</v>
      </c>
      <c r="I63" s="12">
        <v>406981.71</v>
      </c>
      <c r="J63" s="12">
        <v>387774.48</v>
      </c>
      <c r="K63" s="12">
        <v>444722.03</v>
      </c>
      <c r="L63" s="16">
        <v>426103.81</v>
      </c>
      <c r="M63" s="5">
        <v>420843.6</v>
      </c>
      <c r="N63" s="5">
        <f t="shared" si="0"/>
        <v>4891362.1899999995</v>
      </c>
    </row>
    <row r="64" spans="1:14" ht="12.75">
      <c r="A64" t="s">
        <v>26</v>
      </c>
      <c r="B64" s="12">
        <v>137490.73</v>
      </c>
      <c r="C64" s="21">
        <v>144844.46</v>
      </c>
      <c r="D64" s="21">
        <v>153002.82</v>
      </c>
      <c r="E64" s="13">
        <v>133002</v>
      </c>
      <c r="F64" s="10">
        <v>151998.48</v>
      </c>
      <c r="G64" s="12">
        <v>144825.66</v>
      </c>
      <c r="H64" s="12">
        <v>148199.87</v>
      </c>
      <c r="I64" s="12">
        <v>147613.23</v>
      </c>
      <c r="J64" s="12">
        <v>140646.73</v>
      </c>
      <c r="K64" s="12">
        <v>161301.73</v>
      </c>
      <c r="L64" s="16">
        <v>154548.86</v>
      </c>
      <c r="M64" s="5">
        <v>152640.97</v>
      </c>
      <c r="N64" s="5">
        <f t="shared" si="0"/>
        <v>1770115.5399999998</v>
      </c>
    </row>
    <row r="65" spans="1:14" ht="12.75">
      <c r="A65" t="s">
        <v>62</v>
      </c>
      <c r="B65" s="12">
        <v>232279.04</v>
      </c>
      <c r="C65" s="21">
        <v>239755.58</v>
      </c>
      <c r="D65" s="21">
        <v>253259.8</v>
      </c>
      <c r="E65" s="13">
        <v>220153.19</v>
      </c>
      <c r="F65" s="10">
        <v>251597.35</v>
      </c>
      <c r="G65" s="12">
        <v>239724.44</v>
      </c>
      <c r="H65" s="12">
        <v>245309.65</v>
      </c>
      <c r="I65" s="12">
        <v>244338.61</v>
      </c>
      <c r="J65" s="12">
        <v>232807.22</v>
      </c>
      <c r="K65" s="12">
        <v>266996.68</v>
      </c>
      <c r="L65" s="16">
        <v>255818.9</v>
      </c>
      <c r="M65" s="5">
        <v>252660.84</v>
      </c>
      <c r="N65" s="5">
        <f t="shared" si="0"/>
        <v>2934701.3</v>
      </c>
    </row>
    <row r="66" spans="1:14" ht="12.75">
      <c r="A66" t="s">
        <v>63</v>
      </c>
      <c r="B66" s="12">
        <v>216787.42</v>
      </c>
      <c r="C66" s="21">
        <v>221757.48</v>
      </c>
      <c r="D66" s="21">
        <v>234247.97</v>
      </c>
      <c r="E66" s="13">
        <v>203626.62</v>
      </c>
      <c r="F66" s="10">
        <v>232710.31</v>
      </c>
      <c r="G66" s="12">
        <v>221728.68</v>
      </c>
      <c r="H66" s="12">
        <v>226894.62</v>
      </c>
      <c r="I66" s="12">
        <v>225996.48</v>
      </c>
      <c r="J66" s="12">
        <v>215330.72</v>
      </c>
      <c r="K66" s="12">
        <v>246953.63</v>
      </c>
      <c r="L66" s="16">
        <v>236614.96</v>
      </c>
      <c r="M66" s="5">
        <v>233693.97</v>
      </c>
      <c r="N66" s="5">
        <f t="shared" si="0"/>
        <v>2716342.8600000003</v>
      </c>
    </row>
    <row r="67" spans="1:14" ht="12.75">
      <c r="A67" t="s">
        <v>64</v>
      </c>
      <c r="B67" s="12">
        <v>41803.55</v>
      </c>
      <c r="C67" s="21">
        <v>43083.59</v>
      </c>
      <c r="D67" s="21">
        <v>45510.27</v>
      </c>
      <c r="E67" s="13">
        <v>39561.08</v>
      </c>
      <c r="F67" s="10">
        <v>45211.53</v>
      </c>
      <c r="G67" s="12">
        <v>43077.99</v>
      </c>
      <c r="H67" s="12">
        <v>44081.65</v>
      </c>
      <c r="I67" s="12">
        <v>43907.15</v>
      </c>
      <c r="J67" s="12">
        <v>41834.98</v>
      </c>
      <c r="K67" s="12">
        <v>47978.76</v>
      </c>
      <c r="L67" s="16">
        <v>45970.14</v>
      </c>
      <c r="M67" s="5">
        <v>45402.64</v>
      </c>
      <c r="N67" s="5">
        <f t="shared" si="0"/>
        <v>527423.33</v>
      </c>
    </row>
    <row r="68" spans="1:14" ht="12.75">
      <c r="A68" t="s">
        <v>65</v>
      </c>
      <c r="B68" s="12">
        <v>80365.78</v>
      </c>
      <c r="C68" s="21">
        <v>82357.88</v>
      </c>
      <c r="D68" s="21">
        <v>86996.68</v>
      </c>
      <c r="E68" s="13">
        <v>75624.31</v>
      </c>
      <c r="F68" s="10">
        <v>86425.61</v>
      </c>
      <c r="G68" s="12">
        <v>82347.18</v>
      </c>
      <c r="H68" s="12">
        <v>84265.75</v>
      </c>
      <c r="I68" s="12">
        <v>83932.19</v>
      </c>
      <c r="J68" s="12">
        <v>79971.06</v>
      </c>
      <c r="K68" s="12">
        <v>91715.4</v>
      </c>
      <c r="L68" s="16">
        <v>87875.75</v>
      </c>
      <c r="M68" s="5">
        <v>86790.94</v>
      </c>
      <c r="N68" s="5">
        <f t="shared" si="0"/>
        <v>1008668.53</v>
      </c>
    </row>
    <row r="69" spans="1:14" ht="12.75">
      <c r="A69" t="s">
        <v>66</v>
      </c>
      <c r="B69" s="12">
        <v>90300.85</v>
      </c>
      <c r="C69" s="21">
        <v>92674.45</v>
      </c>
      <c r="D69" s="21">
        <v>97894.34</v>
      </c>
      <c r="E69" s="13">
        <v>85097.4</v>
      </c>
      <c r="F69" s="10">
        <v>97251.74</v>
      </c>
      <c r="G69" s="12">
        <v>92662.42</v>
      </c>
      <c r="H69" s="12">
        <v>94821.31</v>
      </c>
      <c r="I69" s="12">
        <v>94445.97</v>
      </c>
      <c r="J69" s="12">
        <v>89988.65</v>
      </c>
      <c r="K69" s="12">
        <v>103204.15</v>
      </c>
      <c r="L69" s="16">
        <v>98883.53</v>
      </c>
      <c r="M69" s="5">
        <v>97662.82</v>
      </c>
      <c r="N69" s="5">
        <f t="shared" si="0"/>
        <v>1134887.6300000001</v>
      </c>
    </row>
    <row r="70" spans="1:14" ht="12.75">
      <c r="A70" t="s">
        <v>67</v>
      </c>
      <c r="B70" s="12">
        <v>73345.18</v>
      </c>
      <c r="C70" s="21">
        <v>75508.12</v>
      </c>
      <c r="D70" s="21">
        <v>79761.11</v>
      </c>
      <c r="E70" s="13">
        <v>69334.59</v>
      </c>
      <c r="F70" s="10">
        <v>79237.55</v>
      </c>
      <c r="G70" s="12">
        <v>75498.31</v>
      </c>
      <c r="H70" s="12">
        <v>77257.31</v>
      </c>
      <c r="I70" s="12">
        <v>76951.49</v>
      </c>
      <c r="J70" s="12">
        <v>73319.82</v>
      </c>
      <c r="K70" s="12">
        <v>84087.37</v>
      </c>
      <c r="L70" s="16">
        <v>80567.07</v>
      </c>
      <c r="M70" s="5">
        <v>79572.48</v>
      </c>
      <c r="N70" s="5">
        <f t="shared" si="0"/>
        <v>924440.3999999999</v>
      </c>
    </row>
    <row r="71" spans="1:14" ht="12.75">
      <c r="A71" t="s">
        <v>68</v>
      </c>
      <c r="B71" s="12">
        <v>108386.9</v>
      </c>
      <c r="C71" s="21">
        <v>110742.45</v>
      </c>
      <c r="D71" s="21">
        <v>116980.01</v>
      </c>
      <c r="E71" s="13">
        <v>101688.16</v>
      </c>
      <c r="F71" s="10">
        <v>116212.13</v>
      </c>
      <c r="G71" s="12">
        <v>110728.07</v>
      </c>
      <c r="H71" s="12">
        <v>113307.86</v>
      </c>
      <c r="I71" s="12">
        <v>112859.33</v>
      </c>
      <c r="J71" s="12">
        <v>107533.02</v>
      </c>
      <c r="K71" s="12">
        <v>123325.03</v>
      </c>
      <c r="L71" s="16">
        <v>118162.05</v>
      </c>
      <c r="M71" s="5">
        <v>116703.35</v>
      </c>
      <c r="N71" s="5">
        <f t="shared" si="0"/>
        <v>1356628.36</v>
      </c>
    </row>
    <row r="72" spans="1:14" ht="12.75">
      <c r="A72" t="s">
        <v>69</v>
      </c>
      <c r="B72" s="12">
        <v>120092.44</v>
      </c>
      <c r="C72" s="21">
        <v>122533.82</v>
      </c>
      <c r="D72" s="21">
        <v>129435.53</v>
      </c>
      <c r="E72" s="13">
        <v>112515.46</v>
      </c>
      <c r="F72" s="10">
        <v>128585.89</v>
      </c>
      <c r="G72" s="12">
        <v>122517.91</v>
      </c>
      <c r="H72" s="12">
        <v>125372.38</v>
      </c>
      <c r="I72" s="12">
        <v>124876.1</v>
      </c>
      <c r="J72" s="12">
        <v>118982.66</v>
      </c>
      <c r="K72" s="12">
        <v>136456.14</v>
      </c>
      <c r="L72" s="16">
        <v>130743.43</v>
      </c>
      <c r="M72" s="5">
        <v>129129.42</v>
      </c>
      <c r="N72" s="5">
        <f t="shared" si="0"/>
        <v>1501241.18</v>
      </c>
    </row>
    <row r="73" spans="1:14" ht="12.75">
      <c r="A73" t="s">
        <v>27</v>
      </c>
      <c r="B73" s="12">
        <v>52664.72</v>
      </c>
      <c r="C73" s="21">
        <v>54637.32</v>
      </c>
      <c r="D73" s="21">
        <v>57714.76</v>
      </c>
      <c r="E73" s="13">
        <v>50170.18</v>
      </c>
      <c r="F73" s="10">
        <v>57335.91</v>
      </c>
      <c r="G73" s="12">
        <v>54630.22</v>
      </c>
      <c r="H73" s="12">
        <v>55903.03</v>
      </c>
      <c r="I73" s="12">
        <v>55681.73</v>
      </c>
      <c r="J73" s="12">
        <v>53053.87</v>
      </c>
      <c r="K73" s="12">
        <v>60845.23</v>
      </c>
      <c r="L73" s="16">
        <v>58297.95</v>
      </c>
      <c r="M73" s="5">
        <v>57578.27</v>
      </c>
      <c r="N73" s="5">
        <f t="shared" si="0"/>
        <v>668513.19</v>
      </c>
    </row>
    <row r="74" spans="1:14" ht="12.75">
      <c r="A74" t="s">
        <v>70</v>
      </c>
      <c r="B74" s="12">
        <v>33318.91</v>
      </c>
      <c r="C74" s="21">
        <v>34025.14</v>
      </c>
      <c r="D74" s="21">
        <v>35941.59</v>
      </c>
      <c r="E74" s="13">
        <v>31243.25</v>
      </c>
      <c r="F74" s="10">
        <v>35705.67</v>
      </c>
      <c r="G74" s="12">
        <v>34020.71</v>
      </c>
      <c r="H74" s="12">
        <v>34813.35</v>
      </c>
      <c r="I74" s="12">
        <v>34675.54</v>
      </c>
      <c r="J74" s="12">
        <v>33039.06</v>
      </c>
      <c r="K74" s="12">
        <v>37891.08</v>
      </c>
      <c r="L74" s="16">
        <v>36304.77</v>
      </c>
      <c r="M74" s="5">
        <v>35856.6</v>
      </c>
      <c r="N74" s="5">
        <f t="shared" si="0"/>
        <v>416835.67</v>
      </c>
    </row>
    <row r="75" spans="1:14" ht="12.75">
      <c r="A75" t="s">
        <v>28</v>
      </c>
      <c r="B75" s="12">
        <v>37915.33</v>
      </c>
      <c r="C75" s="21">
        <v>39106.54</v>
      </c>
      <c r="D75" s="21">
        <v>41309.22</v>
      </c>
      <c r="E75" s="13">
        <v>35909.19</v>
      </c>
      <c r="F75" s="10">
        <v>41038.05</v>
      </c>
      <c r="G75" s="12">
        <v>39101.46</v>
      </c>
      <c r="H75" s="12">
        <v>40012.46</v>
      </c>
      <c r="I75" s="12">
        <v>39854.08</v>
      </c>
      <c r="J75" s="12">
        <v>37973.19</v>
      </c>
      <c r="K75" s="12">
        <v>43549.83</v>
      </c>
      <c r="L75" s="16">
        <v>41726.62</v>
      </c>
      <c r="M75" s="5">
        <v>41211.51</v>
      </c>
      <c r="N75" s="5">
        <f t="shared" si="0"/>
        <v>478707.48000000004</v>
      </c>
    </row>
    <row r="76" spans="1:14" ht="12.75">
      <c r="A76" t="s">
        <v>29</v>
      </c>
      <c r="B76" s="12">
        <v>10820.3</v>
      </c>
      <c r="C76" s="21">
        <v>11085.42</v>
      </c>
      <c r="D76" s="21">
        <v>11709.81</v>
      </c>
      <c r="E76" s="13">
        <v>10179.08</v>
      </c>
      <c r="F76" s="10">
        <v>11632.94</v>
      </c>
      <c r="G76" s="12">
        <v>11083.99</v>
      </c>
      <c r="H76" s="12">
        <v>11342.23</v>
      </c>
      <c r="I76" s="12">
        <v>11297.33</v>
      </c>
      <c r="J76" s="12">
        <v>10764.16</v>
      </c>
      <c r="K76" s="12">
        <v>12344.96</v>
      </c>
      <c r="L76" s="16">
        <v>11828.14</v>
      </c>
      <c r="M76" s="5">
        <v>11682.12</v>
      </c>
      <c r="N76" s="5">
        <f t="shared" si="0"/>
        <v>135770.48</v>
      </c>
    </row>
    <row r="77" spans="1:14" ht="12.75">
      <c r="A77" t="s">
        <v>71</v>
      </c>
      <c r="B77" s="12">
        <v>162999.13</v>
      </c>
      <c r="C77" s="21">
        <v>166574.98</v>
      </c>
      <c r="D77" s="21">
        <v>175957.3</v>
      </c>
      <c r="E77" s="13">
        <v>152955.83</v>
      </c>
      <c r="F77" s="10">
        <v>174802.28</v>
      </c>
      <c r="G77" s="12">
        <v>166553.34</v>
      </c>
      <c r="H77" s="12">
        <v>170433.78</v>
      </c>
      <c r="I77" s="12">
        <v>169759.13</v>
      </c>
      <c r="J77" s="12">
        <v>161747.46</v>
      </c>
      <c r="K77" s="12">
        <v>185501.27</v>
      </c>
      <c r="L77" s="16">
        <v>177735.29</v>
      </c>
      <c r="M77" s="5">
        <v>175541.17</v>
      </c>
      <c r="N77" s="5">
        <f t="shared" si="0"/>
        <v>2040560.96</v>
      </c>
    </row>
    <row r="78" spans="1:14" ht="12.75">
      <c r="A78" t="s">
        <v>72</v>
      </c>
      <c r="B78" s="12">
        <v>24493.79</v>
      </c>
      <c r="C78" s="21">
        <v>25274.22</v>
      </c>
      <c r="D78" s="21">
        <v>26697.79</v>
      </c>
      <c r="E78" s="13">
        <v>23207.8</v>
      </c>
      <c r="F78" s="10">
        <v>26522.54</v>
      </c>
      <c r="G78" s="12">
        <v>25270.93</v>
      </c>
      <c r="H78" s="12">
        <v>25859.7</v>
      </c>
      <c r="I78" s="12">
        <v>25757.35</v>
      </c>
      <c r="J78" s="12">
        <v>24541.74</v>
      </c>
      <c r="K78" s="12">
        <v>28145.88</v>
      </c>
      <c r="L78" s="16">
        <v>26967.56</v>
      </c>
      <c r="M78" s="5">
        <v>26634.64</v>
      </c>
      <c r="N78" s="5">
        <f t="shared" si="0"/>
        <v>309373.94000000006</v>
      </c>
    </row>
    <row r="79" spans="1:14" ht="12.75">
      <c r="A79" t="s">
        <v>73</v>
      </c>
      <c r="B79" s="12">
        <v>48851.39</v>
      </c>
      <c r="C79" s="21">
        <v>50946.83</v>
      </c>
      <c r="D79" s="21">
        <v>53816.41</v>
      </c>
      <c r="E79" s="13">
        <v>46781.43</v>
      </c>
      <c r="F79" s="10">
        <v>53463.15</v>
      </c>
      <c r="G79" s="12">
        <v>50940.22</v>
      </c>
      <c r="H79" s="12">
        <v>52127.05</v>
      </c>
      <c r="I79" s="12">
        <v>51920.71</v>
      </c>
      <c r="J79" s="12">
        <v>49470.34</v>
      </c>
      <c r="K79" s="12">
        <v>56735.43</v>
      </c>
      <c r="L79" s="16">
        <v>54360.21</v>
      </c>
      <c r="M79" s="5">
        <v>53689.14</v>
      </c>
      <c r="N79" s="5">
        <f>SUM(B79:M79)</f>
        <v>623102.31</v>
      </c>
    </row>
    <row r="80" spans="1:14" ht="12.75">
      <c r="A80" t="s">
        <v>30</v>
      </c>
      <c r="B80" s="12">
        <v>24153.32</v>
      </c>
      <c r="C80" s="21">
        <v>24868.82</v>
      </c>
      <c r="D80" s="21">
        <v>26269.56</v>
      </c>
      <c r="E80" s="13">
        <v>22835.55</v>
      </c>
      <c r="F80" s="10">
        <v>26097.12</v>
      </c>
      <c r="G80" s="12">
        <v>24865.59</v>
      </c>
      <c r="H80" s="12">
        <v>25444.93</v>
      </c>
      <c r="I80" s="12">
        <v>25344.2</v>
      </c>
      <c r="J80" s="12">
        <v>24148.1</v>
      </c>
      <c r="K80" s="12">
        <v>27694.42</v>
      </c>
      <c r="L80" s="16">
        <v>26535</v>
      </c>
      <c r="M80" s="5">
        <v>26207.43</v>
      </c>
      <c r="N80" s="5">
        <f>SUM(B80:M80)</f>
        <v>304464.04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6809505.550000001</v>
      </c>
      <c r="C82" s="5">
        <f t="shared" si="1"/>
        <v>6989550.900000001</v>
      </c>
      <c r="D82" s="5">
        <f t="shared" si="1"/>
        <v>7383237.009999997</v>
      </c>
      <c r="E82" s="5">
        <f t="shared" si="1"/>
        <v>6418086.119999999</v>
      </c>
      <c r="F82" s="5">
        <f t="shared" si="1"/>
        <v>7334771.920000001</v>
      </c>
      <c r="G82" s="5">
        <f t="shared" si="1"/>
        <v>6988643.199999998</v>
      </c>
      <c r="H82" s="5">
        <f t="shared" si="1"/>
        <v>7151467.940000001</v>
      </c>
      <c r="I82" s="5">
        <f t="shared" si="1"/>
        <v>7123159.360000001</v>
      </c>
      <c r="J82" s="5">
        <f t="shared" si="1"/>
        <v>6786986.55</v>
      </c>
      <c r="K82" s="5">
        <f t="shared" si="1"/>
        <v>7783705.65</v>
      </c>
      <c r="L82" s="5">
        <f t="shared" si="1"/>
        <v>7457842.079999999</v>
      </c>
      <c r="M82" s="5">
        <f t="shared" si="1"/>
        <v>7365775.769999997</v>
      </c>
      <c r="N82" s="5">
        <f>SUM(B82:M82)</f>
        <v>85592732.05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tabSelected="1" zoomScalePageLayoutView="0" workbookViewId="0" topLeftCell="A1">
      <pane xSplit="1" ySplit="13" topLeftCell="D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P79" sqref="P79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13-14'!A1</f>
        <v>VALIDATED TAX RECEIPTS FOR: JULY, 2013 thru June, 2014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6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2.75">
      <c r="A4" s="26" t="s">
        <v>86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99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96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11" spans="2:14" ht="12.75">
      <c r="B11" s="1">
        <f>'Oil &amp; Gas Severance'!B11</f>
        <v>41456</v>
      </c>
      <c r="C11" s="20">
        <f>'Oil &amp; Gas Severance'!C11</f>
        <v>41487</v>
      </c>
      <c r="D11" s="20">
        <f>'Oil &amp; Gas Severance'!D11</f>
        <v>41518</v>
      </c>
      <c r="E11" s="20">
        <f>'Oil &amp; Gas Severance'!E11</f>
        <v>41548</v>
      </c>
      <c r="F11" s="20">
        <f>'Oil &amp; Gas Severance'!F11</f>
        <v>41579</v>
      </c>
      <c r="G11" s="20">
        <f>'Oil &amp; Gas Severance'!G11</f>
        <v>41609</v>
      </c>
      <c r="H11" s="20">
        <f>'Oil &amp; Gas Severance'!H11</f>
        <v>41640</v>
      </c>
      <c r="I11" s="20">
        <f>'Oil &amp; Gas Severance'!I11</f>
        <v>41671</v>
      </c>
      <c r="J11" s="20">
        <f>'Oil &amp; Gas Severance'!J11</f>
        <v>41699</v>
      </c>
      <c r="K11" s="20">
        <f>'Oil &amp; Gas Severance'!K11</f>
        <v>41730</v>
      </c>
      <c r="L11" s="20">
        <f>'Oil &amp; Gas Severance'!L11</f>
        <v>41760</v>
      </c>
      <c r="M11" s="20">
        <f>'Oil &amp; Gas Severance'!M11</f>
        <v>41791</v>
      </c>
      <c r="N11" s="20" t="str">
        <f>'Oil &amp; Gas Severance'!N11</f>
        <v>SFY13-14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38008</v>
      </c>
      <c r="C14" s="11">
        <v>41390</v>
      </c>
      <c r="D14" s="14">
        <v>39950</v>
      </c>
      <c r="E14" s="14">
        <v>35972</v>
      </c>
      <c r="F14" s="15">
        <v>39102</v>
      </c>
      <c r="G14" s="11">
        <v>34338</v>
      </c>
      <c r="H14" s="11">
        <v>42052</v>
      </c>
      <c r="I14" s="5">
        <v>36710</v>
      </c>
      <c r="J14" s="5">
        <v>37322</v>
      </c>
      <c r="K14" s="11">
        <v>44342</v>
      </c>
      <c r="L14" s="11">
        <v>40996</v>
      </c>
      <c r="M14" s="5">
        <v>42012</v>
      </c>
      <c r="N14" s="8">
        <f>SUM(B14:M14)</f>
        <v>472194</v>
      </c>
    </row>
    <row r="15" spans="1:14" ht="12.75">
      <c r="A15" t="s">
        <v>38</v>
      </c>
      <c r="B15" s="8">
        <v>0</v>
      </c>
      <c r="C15" s="11">
        <v>120</v>
      </c>
      <c r="D15" s="14">
        <v>0</v>
      </c>
      <c r="E15" s="14">
        <v>120</v>
      </c>
      <c r="F15" s="15">
        <v>120</v>
      </c>
      <c r="G15" s="11">
        <v>60</v>
      </c>
      <c r="H15" s="11">
        <v>0</v>
      </c>
      <c r="I15" s="5">
        <v>120</v>
      </c>
      <c r="J15" s="5">
        <v>60</v>
      </c>
      <c r="K15" s="11">
        <v>180</v>
      </c>
      <c r="L15" s="11">
        <v>120</v>
      </c>
      <c r="M15" s="5">
        <v>120</v>
      </c>
      <c r="N15" s="8">
        <f aca="true" t="shared" si="0" ref="N15:N78">SUM(B15:M15)</f>
        <v>1020</v>
      </c>
    </row>
    <row r="16" spans="1:14" ht="12.75">
      <c r="A16" t="s">
        <v>39</v>
      </c>
      <c r="B16" s="8">
        <v>324650</v>
      </c>
      <c r="C16" s="11">
        <v>279434</v>
      </c>
      <c r="D16" s="14">
        <v>232578</v>
      </c>
      <c r="E16" s="14">
        <v>264346</v>
      </c>
      <c r="F16" s="15">
        <v>280976</v>
      </c>
      <c r="G16" s="11">
        <v>208064</v>
      </c>
      <c r="H16" s="11">
        <v>246494</v>
      </c>
      <c r="I16" s="5">
        <v>239826</v>
      </c>
      <c r="J16" s="5">
        <v>253758</v>
      </c>
      <c r="K16" s="11">
        <v>342672</v>
      </c>
      <c r="L16" s="11">
        <v>343712</v>
      </c>
      <c r="M16" s="5">
        <v>129250</v>
      </c>
      <c r="N16" s="8">
        <f t="shared" si="0"/>
        <v>3145760</v>
      </c>
    </row>
    <row r="17" spans="1:14" ht="12.75">
      <c r="A17" t="s">
        <v>2</v>
      </c>
      <c r="B17" s="8">
        <v>0</v>
      </c>
      <c r="C17" s="11">
        <v>0</v>
      </c>
      <c r="D17" s="14">
        <v>0</v>
      </c>
      <c r="E17" s="14">
        <v>60</v>
      </c>
      <c r="F17" s="15">
        <v>0</v>
      </c>
      <c r="G17" s="11">
        <v>0</v>
      </c>
      <c r="H17" s="11">
        <v>12394</v>
      </c>
      <c r="I17" s="5">
        <v>0</v>
      </c>
      <c r="J17" s="5">
        <v>15604</v>
      </c>
      <c r="K17" s="11">
        <v>0</v>
      </c>
      <c r="L17" s="11">
        <v>0</v>
      </c>
      <c r="M17" s="5">
        <v>60</v>
      </c>
      <c r="N17" s="8">
        <f t="shared" si="0"/>
        <v>28118</v>
      </c>
    </row>
    <row r="18" spans="1:14" ht="12.75">
      <c r="A18" t="s">
        <v>40</v>
      </c>
      <c r="B18" s="8">
        <v>133578</v>
      </c>
      <c r="C18" s="11">
        <v>154478</v>
      </c>
      <c r="D18" s="14">
        <v>152218</v>
      </c>
      <c r="E18" s="14">
        <v>127744</v>
      </c>
      <c r="F18" s="15">
        <v>141672</v>
      </c>
      <c r="G18" s="11">
        <v>132476</v>
      </c>
      <c r="H18" s="11">
        <v>313092</v>
      </c>
      <c r="I18" s="5">
        <v>152322</v>
      </c>
      <c r="J18" s="5">
        <v>131684</v>
      </c>
      <c r="K18" s="11">
        <v>174998</v>
      </c>
      <c r="L18" s="11">
        <v>165384</v>
      </c>
      <c r="M18" s="5">
        <v>167334</v>
      </c>
      <c r="N18" s="8">
        <f t="shared" si="0"/>
        <v>1946980</v>
      </c>
    </row>
    <row r="19" spans="1:14" ht="12.75">
      <c r="A19" t="s">
        <v>41</v>
      </c>
      <c r="B19" s="8">
        <v>1898378</v>
      </c>
      <c r="C19" s="11">
        <v>2049630</v>
      </c>
      <c r="D19" s="14">
        <v>2084470</v>
      </c>
      <c r="E19" s="14">
        <v>1628978</v>
      </c>
      <c r="F19" s="15">
        <v>1859362</v>
      </c>
      <c r="G19" s="11">
        <v>1933664</v>
      </c>
      <c r="H19" s="11">
        <v>1988120</v>
      </c>
      <c r="I19" s="5">
        <v>2623068</v>
      </c>
      <c r="J19" s="5">
        <v>2427532</v>
      </c>
      <c r="K19" s="11">
        <v>2799364</v>
      </c>
      <c r="L19" s="11">
        <v>2453670</v>
      </c>
      <c r="M19" s="5">
        <v>2279230</v>
      </c>
      <c r="N19" s="8">
        <f t="shared" si="0"/>
        <v>26025466</v>
      </c>
    </row>
    <row r="20" spans="1:14" ht="12.75">
      <c r="A20" t="s">
        <v>3</v>
      </c>
      <c r="B20" s="8">
        <v>0</v>
      </c>
      <c r="C20" s="11">
        <v>0</v>
      </c>
      <c r="D20" s="14">
        <v>0</v>
      </c>
      <c r="E20" s="14">
        <v>0</v>
      </c>
      <c r="F20" s="15">
        <v>0</v>
      </c>
      <c r="G20" s="11">
        <v>60</v>
      </c>
      <c r="H20" s="11">
        <v>0</v>
      </c>
      <c r="I20" s="5">
        <v>0</v>
      </c>
      <c r="J20" s="5">
        <v>0</v>
      </c>
      <c r="K20" s="11">
        <v>0</v>
      </c>
      <c r="L20" s="11">
        <v>60</v>
      </c>
      <c r="M20" s="5">
        <v>300</v>
      </c>
      <c r="N20" s="8">
        <f t="shared" si="0"/>
        <v>420</v>
      </c>
    </row>
    <row r="21" spans="1:14" ht="12.75">
      <c r="A21" t="s">
        <v>42</v>
      </c>
      <c r="B21" s="8">
        <v>54010</v>
      </c>
      <c r="C21" s="11">
        <v>54512</v>
      </c>
      <c r="D21" s="14">
        <v>48588</v>
      </c>
      <c r="E21" s="14">
        <v>30350</v>
      </c>
      <c r="F21" s="15">
        <v>36112</v>
      </c>
      <c r="G21" s="11">
        <v>58692</v>
      </c>
      <c r="H21" s="11">
        <v>66460</v>
      </c>
      <c r="I21" s="5">
        <v>85738</v>
      </c>
      <c r="J21" s="5">
        <v>94820</v>
      </c>
      <c r="K21" s="11">
        <v>125826</v>
      </c>
      <c r="L21" s="11">
        <v>114332</v>
      </c>
      <c r="M21" s="5">
        <v>86048</v>
      </c>
      <c r="N21" s="8">
        <f t="shared" si="0"/>
        <v>855488</v>
      </c>
    </row>
    <row r="22" spans="1:14" ht="12.75">
      <c r="A22" t="s">
        <v>43</v>
      </c>
      <c r="B22" s="8">
        <v>12322</v>
      </c>
      <c r="C22" s="11">
        <v>15112</v>
      </c>
      <c r="D22" s="14">
        <v>12652</v>
      </c>
      <c r="E22" s="14">
        <v>12672</v>
      </c>
      <c r="F22" s="15">
        <v>13914</v>
      </c>
      <c r="G22" s="11">
        <v>12732</v>
      </c>
      <c r="H22" s="11">
        <v>14448</v>
      </c>
      <c r="I22" s="5">
        <v>15730</v>
      </c>
      <c r="J22" s="5">
        <v>16726</v>
      </c>
      <c r="K22" s="11">
        <v>17132</v>
      </c>
      <c r="L22" s="11">
        <v>17720</v>
      </c>
      <c r="M22" s="5">
        <v>18158</v>
      </c>
      <c r="N22" s="8">
        <f t="shared" si="0"/>
        <v>179318</v>
      </c>
    </row>
    <row r="23" spans="1:14" ht="12.75">
      <c r="A23" t="s">
        <v>44</v>
      </c>
      <c r="B23" s="8">
        <v>9462</v>
      </c>
      <c r="C23" s="11">
        <v>9448</v>
      </c>
      <c r="D23" s="14">
        <v>8236</v>
      </c>
      <c r="E23" s="14">
        <v>7122</v>
      </c>
      <c r="F23" s="15">
        <v>7668</v>
      </c>
      <c r="G23" s="11">
        <v>6754</v>
      </c>
      <c r="H23" s="11">
        <v>8618</v>
      </c>
      <c r="I23" s="5">
        <v>7084</v>
      </c>
      <c r="J23" s="5">
        <v>7420</v>
      </c>
      <c r="K23" s="11">
        <v>10290</v>
      </c>
      <c r="L23" s="11">
        <v>9626</v>
      </c>
      <c r="M23" s="5">
        <v>13914</v>
      </c>
      <c r="N23" s="8">
        <f t="shared" si="0"/>
        <v>105642</v>
      </c>
    </row>
    <row r="24" spans="1:14" ht="12.75">
      <c r="A24" t="s">
        <v>45</v>
      </c>
      <c r="B24" s="8">
        <v>80486</v>
      </c>
      <c r="C24" s="11">
        <v>87292</v>
      </c>
      <c r="D24" s="14">
        <v>87336</v>
      </c>
      <c r="E24" s="14">
        <v>73564</v>
      </c>
      <c r="F24" s="15">
        <v>90990</v>
      </c>
      <c r="G24" s="11">
        <v>94090</v>
      </c>
      <c r="H24" s="11">
        <v>121418</v>
      </c>
      <c r="I24" s="5">
        <v>139356</v>
      </c>
      <c r="J24" s="5">
        <v>146998</v>
      </c>
      <c r="K24" s="11">
        <v>173156</v>
      </c>
      <c r="L24" s="11">
        <v>155850</v>
      </c>
      <c r="M24" s="5">
        <v>121510</v>
      </c>
      <c r="N24" s="8">
        <f t="shared" si="0"/>
        <v>1372046</v>
      </c>
    </row>
    <row r="25" spans="1:14" ht="12.75">
      <c r="A25" t="s">
        <v>4</v>
      </c>
      <c r="B25" s="8">
        <v>2952</v>
      </c>
      <c r="C25" s="11">
        <v>4376</v>
      </c>
      <c r="D25" s="14">
        <v>3942</v>
      </c>
      <c r="E25" s="14">
        <v>3416</v>
      </c>
      <c r="F25" s="15">
        <v>3638</v>
      </c>
      <c r="G25" s="11">
        <v>2878</v>
      </c>
      <c r="H25" s="11">
        <v>3534</v>
      </c>
      <c r="I25" s="5">
        <v>4476</v>
      </c>
      <c r="J25" s="5">
        <v>2744</v>
      </c>
      <c r="K25" s="11">
        <v>3090</v>
      </c>
      <c r="L25" s="11">
        <v>2958</v>
      </c>
      <c r="M25" s="5">
        <v>2670</v>
      </c>
      <c r="N25" s="8">
        <f t="shared" si="0"/>
        <v>40674</v>
      </c>
    </row>
    <row r="26" spans="1:14" ht="12.75">
      <c r="A26" t="s">
        <v>89</v>
      </c>
      <c r="B26" s="8">
        <v>2271892</v>
      </c>
      <c r="C26" s="11">
        <v>2607192</v>
      </c>
      <c r="D26" s="14">
        <v>2845892</v>
      </c>
      <c r="E26" s="14">
        <v>2323998</v>
      </c>
      <c r="F26" s="15">
        <v>2575290</v>
      </c>
      <c r="G26" s="11">
        <v>2590928</v>
      </c>
      <c r="H26" s="11">
        <v>2719154</v>
      </c>
      <c r="I26" s="5">
        <v>3162944</v>
      </c>
      <c r="J26" s="5">
        <v>2700294</v>
      </c>
      <c r="K26" s="11">
        <v>2868426</v>
      </c>
      <c r="L26" s="11">
        <v>2766458</v>
      </c>
      <c r="M26" s="5">
        <v>2765580</v>
      </c>
      <c r="N26" s="8">
        <f t="shared" si="0"/>
        <v>32198048</v>
      </c>
    </row>
    <row r="27" spans="1:14" ht="12.75">
      <c r="A27" t="s">
        <v>5</v>
      </c>
      <c r="B27" s="8">
        <v>60</v>
      </c>
      <c r="C27" s="11">
        <v>24</v>
      </c>
      <c r="D27" s="14">
        <v>50</v>
      </c>
      <c r="E27" s="14">
        <v>4</v>
      </c>
      <c r="F27" s="15">
        <v>44</v>
      </c>
      <c r="G27" s="11">
        <v>48</v>
      </c>
      <c r="H27" s="11">
        <v>64</v>
      </c>
      <c r="I27" s="5">
        <v>68</v>
      </c>
      <c r="J27" s="5">
        <v>60</v>
      </c>
      <c r="K27" s="11">
        <v>0</v>
      </c>
      <c r="L27" s="11">
        <v>16</v>
      </c>
      <c r="M27" s="5">
        <v>180</v>
      </c>
      <c r="N27" s="8">
        <f t="shared" si="0"/>
        <v>618</v>
      </c>
    </row>
    <row r="28" spans="1:14" ht="12.75">
      <c r="A28" t="s">
        <v>6</v>
      </c>
      <c r="B28" s="8">
        <v>120</v>
      </c>
      <c r="C28" s="11">
        <v>0</v>
      </c>
      <c r="D28" s="14">
        <v>0</v>
      </c>
      <c r="E28" s="14">
        <v>0</v>
      </c>
      <c r="F28" s="15">
        <v>1200</v>
      </c>
      <c r="G28" s="11">
        <v>0</v>
      </c>
      <c r="H28" s="11">
        <v>0</v>
      </c>
      <c r="I28" s="5">
        <v>0</v>
      </c>
      <c r="J28" s="5">
        <v>2</v>
      </c>
      <c r="K28" s="11">
        <v>0</v>
      </c>
      <c r="L28" s="11">
        <v>0</v>
      </c>
      <c r="M28" s="5">
        <v>0</v>
      </c>
      <c r="N28" s="8">
        <f t="shared" si="0"/>
        <v>1322</v>
      </c>
    </row>
    <row r="29" spans="1:14" ht="12.75">
      <c r="A29" t="s">
        <v>46</v>
      </c>
      <c r="B29" s="8">
        <v>669516</v>
      </c>
      <c r="C29" s="11">
        <v>711272</v>
      </c>
      <c r="D29" s="14">
        <v>690996</v>
      </c>
      <c r="E29" s="14">
        <v>625344</v>
      </c>
      <c r="F29" s="15">
        <v>685200</v>
      </c>
      <c r="G29" s="11">
        <v>609060</v>
      </c>
      <c r="H29" s="11">
        <v>621258</v>
      </c>
      <c r="I29" s="5">
        <v>624510</v>
      </c>
      <c r="J29" s="5">
        <v>602142</v>
      </c>
      <c r="K29" s="11">
        <v>777920</v>
      </c>
      <c r="L29" s="11">
        <v>769956</v>
      </c>
      <c r="M29" s="5">
        <v>781280</v>
      </c>
      <c r="N29" s="8">
        <f t="shared" si="0"/>
        <v>8168454</v>
      </c>
    </row>
    <row r="30" spans="1:14" ht="12.75">
      <c r="A30" t="s">
        <v>47</v>
      </c>
      <c r="B30" s="8">
        <v>183330</v>
      </c>
      <c r="C30" s="11">
        <v>180806</v>
      </c>
      <c r="D30" s="14">
        <v>106162</v>
      </c>
      <c r="E30" s="14">
        <v>156448</v>
      </c>
      <c r="F30" s="15">
        <v>168498</v>
      </c>
      <c r="G30" s="11">
        <v>141538</v>
      </c>
      <c r="H30" s="11">
        <v>141832</v>
      </c>
      <c r="I30" s="5">
        <v>133672</v>
      </c>
      <c r="J30" s="5">
        <v>142636</v>
      </c>
      <c r="K30" s="11">
        <v>181446</v>
      </c>
      <c r="L30" s="11">
        <v>178806</v>
      </c>
      <c r="M30" s="5">
        <v>241088</v>
      </c>
      <c r="N30" s="8">
        <f t="shared" si="0"/>
        <v>1956262</v>
      </c>
    </row>
    <row r="31" spans="1:14" ht="12.75">
      <c r="A31" t="s">
        <v>7</v>
      </c>
      <c r="B31" s="8">
        <v>2162</v>
      </c>
      <c r="C31" s="11">
        <v>1846</v>
      </c>
      <c r="D31" s="14">
        <v>2240</v>
      </c>
      <c r="E31" s="14">
        <v>1500</v>
      </c>
      <c r="F31" s="15">
        <v>1934</v>
      </c>
      <c r="G31" s="11">
        <v>1204</v>
      </c>
      <c r="H31" s="11">
        <v>2548</v>
      </c>
      <c r="I31" s="5">
        <v>1910</v>
      </c>
      <c r="J31" s="5">
        <v>1492</v>
      </c>
      <c r="K31" s="11">
        <v>1326</v>
      </c>
      <c r="L31" s="11">
        <v>1736</v>
      </c>
      <c r="M31" s="5">
        <v>5162</v>
      </c>
      <c r="N31" s="8">
        <f t="shared" si="0"/>
        <v>25060</v>
      </c>
    </row>
    <row r="32" spans="1:14" ht="12.75">
      <c r="A32" t="s">
        <v>8</v>
      </c>
      <c r="B32" s="8">
        <v>0</v>
      </c>
      <c r="C32" s="11">
        <v>0</v>
      </c>
      <c r="D32" s="14">
        <v>0</v>
      </c>
      <c r="E32" s="14">
        <v>0</v>
      </c>
      <c r="F32" s="15">
        <v>0</v>
      </c>
      <c r="G32" s="11">
        <v>60</v>
      </c>
      <c r="H32" s="11">
        <v>0</v>
      </c>
      <c r="I32" s="5">
        <v>0</v>
      </c>
      <c r="J32" s="5">
        <v>0</v>
      </c>
      <c r="K32" s="11">
        <v>0</v>
      </c>
      <c r="L32" s="11">
        <v>0</v>
      </c>
      <c r="M32" s="5">
        <v>118</v>
      </c>
      <c r="N32" s="8">
        <f t="shared" si="0"/>
        <v>178</v>
      </c>
    </row>
    <row r="33" spans="1:14" ht="12.75">
      <c r="A33" t="s">
        <v>9</v>
      </c>
      <c r="B33" s="8">
        <v>60</v>
      </c>
      <c r="C33" s="11">
        <v>660</v>
      </c>
      <c r="D33" s="14">
        <v>120</v>
      </c>
      <c r="E33" s="14">
        <v>60</v>
      </c>
      <c r="F33" s="15">
        <v>240</v>
      </c>
      <c r="G33" s="11">
        <v>300</v>
      </c>
      <c r="H33" s="11">
        <v>120</v>
      </c>
      <c r="I33" s="5">
        <v>480</v>
      </c>
      <c r="J33" s="5">
        <v>180</v>
      </c>
      <c r="K33" s="11">
        <v>60</v>
      </c>
      <c r="L33" s="11">
        <v>120</v>
      </c>
      <c r="M33" s="5">
        <v>120</v>
      </c>
      <c r="N33" s="8">
        <f t="shared" si="0"/>
        <v>2520</v>
      </c>
    </row>
    <row r="34" spans="1:14" ht="12.75">
      <c r="A34" t="s">
        <v>10</v>
      </c>
      <c r="B34" s="8">
        <v>0</v>
      </c>
      <c r="C34" s="11">
        <v>180</v>
      </c>
      <c r="D34" s="14">
        <v>0</v>
      </c>
      <c r="E34" s="14">
        <v>0</v>
      </c>
      <c r="F34" s="15">
        <v>0</v>
      </c>
      <c r="G34" s="11">
        <v>0</v>
      </c>
      <c r="H34" s="15">
        <v>0</v>
      </c>
      <c r="I34" s="5">
        <v>60</v>
      </c>
      <c r="J34" s="5">
        <v>0</v>
      </c>
      <c r="K34" s="11">
        <v>0</v>
      </c>
      <c r="L34" s="11">
        <v>0</v>
      </c>
      <c r="M34" s="5">
        <v>60</v>
      </c>
      <c r="N34" s="8">
        <f t="shared" si="0"/>
        <v>300</v>
      </c>
    </row>
    <row r="35" spans="1:14" ht="12.75">
      <c r="A35" t="s">
        <v>11</v>
      </c>
      <c r="B35" s="8">
        <v>0</v>
      </c>
      <c r="C35" s="11">
        <v>0</v>
      </c>
      <c r="D35" s="14">
        <v>0</v>
      </c>
      <c r="E35" s="14">
        <v>0</v>
      </c>
      <c r="F35" s="15">
        <v>0</v>
      </c>
      <c r="G35" s="11">
        <v>0</v>
      </c>
      <c r="H35" s="11">
        <v>0</v>
      </c>
      <c r="I35" s="5">
        <v>0</v>
      </c>
      <c r="J35" s="5">
        <v>0</v>
      </c>
      <c r="K35" s="11">
        <v>60</v>
      </c>
      <c r="L35" s="11">
        <v>60</v>
      </c>
      <c r="M35" s="5">
        <v>0</v>
      </c>
      <c r="N35" s="8">
        <f t="shared" si="0"/>
        <v>120</v>
      </c>
    </row>
    <row r="36" spans="1:14" ht="12.75">
      <c r="A36" t="s">
        <v>48</v>
      </c>
      <c r="B36" s="8">
        <v>0</v>
      </c>
      <c r="C36" s="11">
        <v>0</v>
      </c>
      <c r="D36" s="14">
        <v>0</v>
      </c>
      <c r="E36" s="14">
        <v>0</v>
      </c>
      <c r="F36" s="15">
        <v>0</v>
      </c>
      <c r="G36" s="11">
        <v>60</v>
      </c>
      <c r="H36" s="11">
        <v>0</v>
      </c>
      <c r="I36" s="5">
        <v>60</v>
      </c>
      <c r="J36" s="5">
        <v>0</v>
      </c>
      <c r="K36" s="11">
        <v>0</v>
      </c>
      <c r="L36" s="11">
        <v>60</v>
      </c>
      <c r="M36" s="5">
        <v>210</v>
      </c>
      <c r="N36" s="8">
        <f t="shared" si="0"/>
        <v>390</v>
      </c>
    </row>
    <row r="37" spans="1:14" ht="12.75">
      <c r="A37" t="s">
        <v>12</v>
      </c>
      <c r="B37" s="8">
        <v>0</v>
      </c>
      <c r="C37" s="11">
        <v>0</v>
      </c>
      <c r="D37" s="14">
        <v>0</v>
      </c>
      <c r="E37" s="14">
        <v>0</v>
      </c>
      <c r="F37" s="15">
        <v>0</v>
      </c>
      <c r="G37" s="11">
        <v>0</v>
      </c>
      <c r="H37" s="11">
        <v>0</v>
      </c>
      <c r="I37" s="5">
        <v>0</v>
      </c>
      <c r="J37" s="5">
        <v>0</v>
      </c>
      <c r="K37" s="11">
        <v>0</v>
      </c>
      <c r="L37" s="11">
        <v>0</v>
      </c>
      <c r="M37" s="5">
        <v>0</v>
      </c>
      <c r="N37" s="8">
        <f t="shared" si="0"/>
        <v>0</v>
      </c>
    </row>
    <row r="38" spans="1:14" ht="12.75">
      <c r="A38" t="s">
        <v>13</v>
      </c>
      <c r="B38" s="8">
        <v>60</v>
      </c>
      <c r="C38" s="11">
        <v>120</v>
      </c>
      <c r="D38" s="14">
        <v>120</v>
      </c>
      <c r="E38" s="14">
        <v>120</v>
      </c>
      <c r="F38" s="15">
        <v>0</v>
      </c>
      <c r="G38" s="11">
        <v>60</v>
      </c>
      <c r="H38" s="11">
        <v>60</v>
      </c>
      <c r="I38" s="5">
        <v>0</v>
      </c>
      <c r="J38" s="5">
        <v>0</v>
      </c>
      <c r="K38" s="11">
        <v>0</v>
      </c>
      <c r="L38" s="11">
        <v>60</v>
      </c>
      <c r="M38" s="5">
        <v>60</v>
      </c>
      <c r="N38" s="8">
        <f t="shared" si="0"/>
        <v>660</v>
      </c>
    </row>
    <row r="39" spans="1:14" ht="12.75">
      <c r="A39" t="s">
        <v>14</v>
      </c>
      <c r="B39" s="8">
        <v>148</v>
      </c>
      <c r="C39" s="11">
        <v>254</v>
      </c>
      <c r="D39" s="14">
        <v>366</v>
      </c>
      <c r="E39" s="14">
        <v>880</v>
      </c>
      <c r="F39" s="15">
        <v>530</v>
      </c>
      <c r="G39" s="11">
        <v>210</v>
      </c>
      <c r="H39" s="11">
        <v>330</v>
      </c>
      <c r="I39" s="5">
        <v>354</v>
      </c>
      <c r="J39" s="5">
        <v>198</v>
      </c>
      <c r="K39" s="11">
        <v>368</v>
      </c>
      <c r="L39" s="11">
        <v>2204</v>
      </c>
      <c r="M39" s="5">
        <v>976</v>
      </c>
      <c r="N39" s="8">
        <f t="shared" si="0"/>
        <v>6818</v>
      </c>
    </row>
    <row r="40" spans="1:14" ht="12.75">
      <c r="A40" t="s">
        <v>49</v>
      </c>
      <c r="B40" s="8">
        <v>34534</v>
      </c>
      <c r="C40" s="11">
        <v>39100</v>
      </c>
      <c r="D40" s="14">
        <v>37492</v>
      </c>
      <c r="E40" s="14">
        <v>34500</v>
      </c>
      <c r="F40" s="15">
        <v>41974</v>
      </c>
      <c r="G40" s="11">
        <v>34294</v>
      </c>
      <c r="H40" s="11">
        <v>37278</v>
      </c>
      <c r="I40" s="5">
        <v>39566</v>
      </c>
      <c r="J40" s="5">
        <v>36230</v>
      </c>
      <c r="K40" s="11">
        <v>45080</v>
      </c>
      <c r="L40" s="11">
        <v>43554</v>
      </c>
      <c r="M40" s="5">
        <v>36222</v>
      </c>
      <c r="N40" s="8">
        <f t="shared" si="0"/>
        <v>459824</v>
      </c>
    </row>
    <row r="41" spans="1:14" ht="12.75">
      <c r="A41" t="s">
        <v>15</v>
      </c>
      <c r="B41" s="8">
        <v>9636</v>
      </c>
      <c r="C41" s="11">
        <v>10440</v>
      </c>
      <c r="D41" s="14">
        <v>12406</v>
      </c>
      <c r="E41" s="14">
        <v>9748</v>
      </c>
      <c r="F41" s="15">
        <v>11220</v>
      </c>
      <c r="G41" s="11">
        <v>9480</v>
      </c>
      <c r="H41" s="11">
        <v>11588</v>
      </c>
      <c r="I41" s="5">
        <v>43488</v>
      </c>
      <c r="J41" s="5">
        <v>12814</v>
      </c>
      <c r="K41" s="11">
        <v>15650</v>
      </c>
      <c r="L41" s="11">
        <v>14422</v>
      </c>
      <c r="M41" s="5">
        <v>12098</v>
      </c>
      <c r="N41" s="8">
        <f t="shared" si="0"/>
        <v>172990</v>
      </c>
    </row>
    <row r="42" spans="1:14" ht="12.75">
      <c r="A42" t="s">
        <v>50</v>
      </c>
      <c r="B42" s="8">
        <v>1117932</v>
      </c>
      <c r="C42" s="11">
        <v>1145098</v>
      </c>
      <c r="D42" s="14">
        <v>1113272</v>
      </c>
      <c r="E42" s="14">
        <v>892320</v>
      </c>
      <c r="F42" s="15">
        <v>1142472</v>
      </c>
      <c r="G42" s="11">
        <v>1152492</v>
      </c>
      <c r="H42" s="11">
        <v>1129186</v>
      </c>
      <c r="I42" s="5">
        <v>1294334</v>
      </c>
      <c r="J42" s="5">
        <v>1316570</v>
      </c>
      <c r="K42" s="11">
        <v>1766746</v>
      </c>
      <c r="L42" s="11">
        <v>1616670</v>
      </c>
      <c r="M42" s="5">
        <v>1591994</v>
      </c>
      <c r="N42" s="8">
        <f t="shared" si="0"/>
        <v>15279086</v>
      </c>
    </row>
    <row r="43" spans="1:14" ht="12.75">
      <c r="A43" t="s">
        <v>16</v>
      </c>
      <c r="B43" s="8">
        <v>60</v>
      </c>
      <c r="C43" s="11">
        <v>300</v>
      </c>
      <c r="D43" s="14">
        <v>0</v>
      </c>
      <c r="E43" s="14">
        <v>0</v>
      </c>
      <c r="F43" s="15">
        <v>120</v>
      </c>
      <c r="G43" s="11">
        <v>0</v>
      </c>
      <c r="H43" s="11">
        <v>0</v>
      </c>
      <c r="I43" s="5">
        <v>0</v>
      </c>
      <c r="J43" s="5">
        <v>540</v>
      </c>
      <c r="K43" s="11">
        <v>0</v>
      </c>
      <c r="L43" s="11">
        <v>6318</v>
      </c>
      <c r="M43" s="5">
        <v>0</v>
      </c>
      <c r="N43" s="8">
        <f t="shared" si="0"/>
        <v>7338</v>
      </c>
    </row>
    <row r="44" spans="1:14" ht="12.75">
      <c r="A44" t="s">
        <v>51</v>
      </c>
      <c r="B44" s="8">
        <v>28866</v>
      </c>
      <c r="C44" s="11">
        <v>35328</v>
      </c>
      <c r="D44" s="14">
        <v>31110</v>
      </c>
      <c r="E44" s="14">
        <v>25728</v>
      </c>
      <c r="F44" s="15">
        <v>28032</v>
      </c>
      <c r="G44" s="11">
        <v>31222</v>
      </c>
      <c r="H44" s="11">
        <v>33976</v>
      </c>
      <c r="I44" s="5">
        <v>39010</v>
      </c>
      <c r="J44" s="5">
        <v>38974</v>
      </c>
      <c r="K44" s="11">
        <v>52010</v>
      </c>
      <c r="L44" s="11">
        <v>46112</v>
      </c>
      <c r="M44" s="5">
        <v>37016</v>
      </c>
      <c r="N44" s="8">
        <f t="shared" si="0"/>
        <v>427384</v>
      </c>
    </row>
    <row r="45" spans="1:14" ht="12.75">
      <c r="A45" t="s">
        <v>17</v>
      </c>
      <c r="B45" s="8">
        <v>4866</v>
      </c>
      <c r="C45" s="11">
        <v>5926</v>
      </c>
      <c r="D45" s="14">
        <v>412</v>
      </c>
      <c r="E45" s="14">
        <v>4560</v>
      </c>
      <c r="F45" s="15">
        <v>5110</v>
      </c>
      <c r="G45" s="11">
        <v>3970</v>
      </c>
      <c r="H45" s="11">
        <v>5532</v>
      </c>
      <c r="I45" s="5">
        <v>5780</v>
      </c>
      <c r="J45" s="5">
        <v>5142</v>
      </c>
      <c r="K45" s="11">
        <v>6344</v>
      </c>
      <c r="L45" s="11">
        <v>5708</v>
      </c>
      <c r="M45" s="5">
        <v>6832</v>
      </c>
      <c r="N45" s="8">
        <f t="shared" si="0"/>
        <v>60182</v>
      </c>
    </row>
    <row r="46" spans="1:14" ht="12.75">
      <c r="A46" t="s">
        <v>18</v>
      </c>
      <c r="B46" s="8">
        <v>60</v>
      </c>
      <c r="C46" s="11">
        <v>0</v>
      </c>
      <c r="D46" s="14">
        <v>0</v>
      </c>
      <c r="E46" s="14">
        <v>0</v>
      </c>
      <c r="F46" s="15">
        <v>0</v>
      </c>
      <c r="G46" s="11">
        <v>0</v>
      </c>
      <c r="H46" s="11">
        <v>0</v>
      </c>
      <c r="I46" s="5">
        <v>60</v>
      </c>
      <c r="J46" s="5">
        <v>0</v>
      </c>
      <c r="K46" s="11">
        <v>0</v>
      </c>
      <c r="L46" s="11">
        <v>0</v>
      </c>
      <c r="M46" s="5">
        <v>0</v>
      </c>
      <c r="N46" s="8">
        <f t="shared" si="0"/>
        <v>120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0</v>
      </c>
    </row>
    <row r="48" spans="1:14" ht="12.75">
      <c r="A48" t="s">
        <v>52</v>
      </c>
      <c r="B48" s="8">
        <v>50738</v>
      </c>
      <c r="C48" s="11">
        <v>55238</v>
      </c>
      <c r="D48" s="14">
        <v>53350</v>
      </c>
      <c r="E48" s="14">
        <v>45236</v>
      </c>
      <c r="F48" s="15">
        <v>50038</v>
      </c>
      <c r="G48" s="11">
        <v>48202</v>
      </c>
      <c r="H48" s="11">
        <v>56268</v>
      </c>
      <c r="I48" s="5">
        <v>55588</v>
      </c>
      <c r="J48" s="5">
        <v>56228</v>
      </c>
      <c r="K48" s="11">
        <v>69422</v>
      </c>
      <c r="L48" s="11">
        <v>65438</v>
      </c>
      <c r="M48" s="5">
        <v>65732</v>
      </c>
      <c r="N48" s="8">
        <f t="shared" si="0"/>
        <v>671478</v>
      </c>
    </row>
    <row r="49" spans="1:14" ht="12.75">
      <c r="A49" t="s">
        <v>53</v>
      </c>
      <c r="B49" s="8">
        <v>589138</v>
      </c>
      <c r="C49" s="11">
        <v>583056</v>
      </c>
      <c r="D49" s="14">
        <v>559620</v>
      </c>
      <c r="E49" s="14">
        <v>444040</v>
      </c>
      <c r="F49" s="15">
        <v>600376</v>
      </c>
      <c r="G49" s="11">
        <v>781538</v>
      </c>
      <c r="H49" s="11">
        <v>793000</v>
      </c>
      <c r="I49" s="5">
        <v>1061914</v>
      </c>
      <c r="J49" s="5">
        <v>1147358</v>
      </c>
      <c r="K49" s="11">
        <v>1590236</v>
      </c>
      <c r="L49" s="11">
        <v>1276724</v>
      </c>
      <c r="M49" s="5">
        <v>882382</v>
      </c>
      <c r="N49" s="8">
        <f t="shared" si="0"/>
        <v>10309382</v>
      </c>
    </row>
    <row r="50" spans="1:14" ht="12.75">
      <c r="A50" t="s">
        <v>54</v>
      </c>
      <c r="B50" s="8">
        <v>125970</v>
      </c>
      <c r="C50" s="11">
        <v>127426</v>
      </c>
      <c r="D50" s="14">
        <v>77472</v>
      </c>
      <c r="E50" s="14">
        <v>114692</v>
      </c>
      <c r="F50" s="15">
        <v>130020</v>
      </c>
      <c r="G50" s="11">
        <v>110154</v>
      </c>
      <c r="H50" s="11">
        <v>121884</v>
      </c>
      <c r="I50" s="5">
        <v>114410</v>
      </c>
      <c r="J50" s="5">
        <v>116856</v>
      </c>
      <c r="K50" s="11">
        <v>143808</v>
      </c>
      <c r="L50" s="11">
        <v>132098</v>
      </c>
      <c r="M50" s="5">
        <v>142260</v>
      </c>
      <c r="N50" s="8">
        <f t="shared" si="0"/>
        <v>1457050</v>
      </c>
    </row>
    <row r="51" spans="1:14" ht="12.75">
      <c r="A51" t="s">
        <v>20</v>
      </c>
      <c r="B51" s="8">
        <v>120</v>
      </c>
      <c r="C51" s="11">
        <v>42</v>
      </c>
      <c r="D51" s="14">
        <v>62</v>
      </c>
      <c r="E51" s="14">
        <v>0</v>
      </c>
      <c r="F51" s="15">
        <v>0</v>
      </c>
      <c r="G51" s="11">
        <v>120</v>
      </c>
      <c r="H51" s="11">
        <v>0</v>
      </c>
      <c r="I51" s="5">
        <v>60</v>
      </c>
      <c r="J51" s="5">
        <v>0</v>
      </c>
      <c r="K51" s="11">
        <v>180</v>
      </c>
      <c r="L51" s="11">
        <v>180</v>
      </c>
      <c r="M51" s="5">
        <v>60</v>
      </c>
      <c r="N51" s="8">
        <f t="shared" si="0"/>
        <v>824</v>
      </c>
    </row>
    <row r="52" spans="1:14" ht="12.75">
      <c r="A52" t="s">
        <v>21</v>
      </c>
      <c r="B52" s="8">
        <v>0</v>
      </c>
      <c r="C52" s="11">
        <v>0</v>
      </c>
      <c r="D52" s="14">
        <v>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0</v>
      </c>
    </row>
    <row r="53" spans="1:14" ht="12.75">
      <c r="A53" t="s">
        <v>22</v>
      </c>
      <c r="B53" s="8">
        <v>100</v>
      </c>
      <c r="C53" s="11">
        <v>24</v>
      </c>
      <c r="D53" s="14">
        <v>100</v>
      </c>
      <c r="E53" s="14">
        <v>58</v>
      </c>
      <c r="F53" s="15">
        <v>14</v>
      </c>
      <c r="G53" s="11">
        <v>56</v>
      </c>
      <c r="H53" s="11">
        <v>18</v>
      </c>
      <c r="I53" s="5">
        <v>16</v>
      </c>
      <c r="J53" s="5">
        <v>50</v>
      </c>
      <c r="K53" s="11">
        <v>96</v>
      </c>
      <c r="L53" s="11">
        <v>60</v>
      </c>
      <c r="M53" s="5">
        <v>374</v>
      </c>
      <c r="N53" s="8">
        <f t="shared" si="0"/>
        <v>966</v>
      </c>
    </row>
    <row r="54" spans="1:14" ht="12.75">
      <c r="A54" t="s">
        <v>55</v>
      </c>
      <c r="B54" s="8">
        <v>58530</v>
      </c>
      <c r="C54" s="11">
        <v>64226</v>
      </c>
      <c r="D54" s="14">
        <v>62756</v>
      </c>
      <c r="E54" s="14">
        <v>49470</v>
      </c>
      <c r="F54" s="15">
        <v>56144</v>
      </c>
      <c r="G54" s="11">
        <v>58136</v>
      </c>
      <c r="H54" s="11">
        <v>66376</v>
      </c>
      <c r="I54" s="5">
        <v>67846</v>
      </c>
      <c r="J54" s="5">
        <v>73172</v>
      </c>
      <c r="K54" s="11">
        <v>99674</v>
      </c>
      <c r="L54" s="11">
        <v>80720</v>
      </c>
      <c r="M54" s="5">
        <v>70312</v>
      </c>
      <c r="N54" s="8">
        <f t="shared" si="0"/>
        <v>807362</v>
      </c>
    </row>
    <row r="55" spans="1:14" ht="12.75">
      <c r="A55" t="s">
        <v>23</v>
      </c>
      <c r="B55" s="8">
        <v>28588</v>
      </c>
      <c r="C55" s="11">
        <v>31330</v>
      </c>
      <c r="D55" s="14">
        <v>30400</v>
      </c>
      <c r="E55" s="14">
        <v>25028</v>
      </c>
      <c r="F55" s="15">
        <v>28652</v>
      </c>
      <c r="G55" s="11">
        <v>25884</v>
      </c>
      <c r="H55" s="11">
        <v>31918</v>
      </c>
      <c r="I55" s="5">
        <v>32224</v>
      </c>
      <c r="J55" s="5">
        <v>29054</v>
      </c>
      <c r="K55" s="11">
        <v>37714</v>
      </c>
      <c r="L55" s="11">
        <v>32158</v>
      </c>
      <c r="M55" s="5">
        <v>34358</v>
      </c>
      <c r="N55" s="8">
        <f t="shared" si="0"/>
        <v>367308</v>
      </c>
    </row>
    <row r="56" spans="1:14" ht="12.75">
      <c r="A56" t="s">
        <v>24</v>
      </c>
      <c r="B56" s="8">
        <v>39672</v>
      </c>
      <c r="C56" s="11">
        <v>46238</v>
      </c>
      <c r="D56" s="14">
        <v>46248</v>
      </c>
      <c r="E56" s="14">
        <v>35148</v>
      </c>
      <c r="F56" s="15">
        <v>41666</v>
      </c>
      <c r="G56" s="11">
        <v>41620</v>
      </c>
      <c r="H56" s="11">
        <v>53468</v>
      </c>
      <c r="I56" s="5">
        <v>58146</v>
      </c>
      <c r="J56" s="5">
        <v>62310</v>
      </c>
      <c r="K56" s="11">
        <v>70574</v>
      </c>
      <c r="L56" s="11">
        <v>62634</v>
      </c>
      <c r="M56" s="5">
        <v>54368</v>
      </c>
      <c r="N56" s="8">
        <f t="shared" si="0"/>
        <v>612092</v>
      </c>
    </row>
    <row r="57" spans="1:14" ht="12.75">
      <c r="A57" t="s">
        <v>56</v>
      </c>
      <c r="B57" s="8">
        <v>59986</v>
      </c>
      <c r="C57" s="11">
        <v>59910</v>
      </c>
      <c r="D57" s="14">
        <v>57050</v>
      </c>
      <c r="E57" s="14">
        <v>48896</v>
      </c>
      <c r="F57" s="15">
        <v>56294</v>
      </c>
      <c r="G57" s="11">
        <v>59796</v>
      </c>
      <c r="H57" s="11">
        <v>64070</v>
      </c>
      <c r="I57" s="5">
        <v>92480</v>
      </c>
      <c r="J57" s="5">
        <v>85216</v>
      </c>
      <c r="K57" s="11">
        <v>102544</v>
      </c>
      <c r="L57" s="11">
        <v>81826</v>
      </c>
      <c r="M57" s="5">
        <v>75778</v>
      </c>
      <c r="N57" s="8">
        <f t="shared" si="0"/>
        <v>843846</v>
      </c>
    </row>
    <row r="58" spans="1:14" ht="12.75">
      <c r="A58" t="s">
        <v>57</v>
      </c>
      <c r="B58" s="8">
        <v>2258</v>
      </c>
      <c r="C58" s="11">
        <v>2470</v>
      </c>
      <c r="D58" s="14">
        <v>1948</v>
      </c>
      <c r="E58" s="14">
        <v>1584</v>
      </c>
      <c r="F58" s="15">
        <v>1454</v>
      </c>
      <c r="G58" s="11">
        <v>1744</v>
      </c>
      <c r="H58" s="11">
        <v>1668</v>
      </c>
      <c r="I58" s="5">
        <v>2060</v>
      </c>
      <c r="J58" s="5">
        <v>1702</v>
      </c>
      <c r="K58" s="11">
        <v>1884</v>
      </c>
      <c r="L58" s="11">
        <v>2598</v>
      </c>
      <c r="M58" s="5">
        <v>1408</v>
      </c>
      <c r="N58" s="8">
        <f t="shared" si="0"/>
        <v>22778</v>
      </c>
    </row>
    <row r="59" spans="1:14" ht="12.75">
      <c r="A59" t="s">
        <v>58</v>
      </c>
      <c r="B59" s="8">
        <v>126746</v>
      </c>
      <c r="C59" s="11">
        <v>129540</v>
      </c>
      <c r="D59" s="14">
        <v>66158</v>
      </c>
      <c r="E59" s="14">
        <v>105670</v>
      </c>
      <c r="F59" s="15">
        <v>107662</v>
      </c>
      <c r="G59" s="11">
        <v>93118</v>
      </c>
      <c r="H59" s="11">
        <v>88766</v>
      </c>
      <c r="I59" s="5">
        <v>82746</v>
      </c>
      <c r="J59" s="5">
        <v>91858</v>
      </c>
      <c r="K59" s="11">
        <v>120488</v>
      </c>
      <c r="L59" s="11">
        <v>123512</v>
      </c>
      <c r="M59" s="5">
        <v>157566</v>
      </c>
      <c r="N59" s="8">
        <f t="shared" si="0"/>
        <v>1293830</v>
      </c>
    </row>
    <row r="60" spans="1:14" ht="12.75">
      <c r="A60" t="s">
        <v>25</v>
      </c>
      <c r="B60" s="8">
        <v>3294</v>
      </c>
      <c r="C60" s="11">
        <v>4258</v>
      </c>
      <c r="D60" s="14">
        <v>3656</v>
      </c>
      <c r="E60" s="14">
        <v>2808</v>
      </c>
      <c r="F60" s="15">
        <v>2720</v>
      </c>
      <c r="G60" s="11">
        <v>2202</v>
      </c>
      <c r="H60" s="11">
        <v>2528</v>
      </c>
      <c r="I60" s="5">
        <v>3794</v>
      </c>
      <c r="J60" s="5">
        <v>2910</v>
      </c>
      <c r="K60" s="11">
        <v>3636</v>
      </c>
      <c r="L60" s="11">
        <v>3058</v>
      </c>
      <c r="M60" s="5">
        <v>1960</v>
      </c>
      <c r="N60" s="8">
        <f t="shared" si="0"/>
        <v>36824</v>
      </c>
    </row>
    <row r="61" spans="1:14" ht="12.75">
      <c r="A61" t="s">
        <v>59</v>
      </c>
      <c r="B61" s="8">
        <v>2824148</v>
      </c>
      <c r="C61" s="11">
        <v>3050666</v>
      </c>
      <c r="D61" s="14">
        <v>3151438</v>
      </c>
      <c r="E61" s="14">
        <v>2374004</v>
      </c>
      <c r="F61" s="15">
        <v>2801064</v>
      </c>
      <c r="G61" s="11">
        <v>2731554</v>
      </c>
      <c r="H61" s="11">
        <v>2794630</v>
      </c>
      <c r="I61" s="5">
        <v>3378098</v>
      </c>
      <c r="J61" s="5">
        <v>3201200</v>
      </c>
      <c r="K61" s="11">
        <v>3696584</v>
      </c>
      <c r="L61" s="11">
        <v>3496998</v>
      </c>
      <c r="M61" s="5">
        <v>3151566</v>
      </c>
      <c r="N61" s="8">
        <f t="shared" si="0"/>
        <v>36651950</v>
      </c>
    </row>
    <row r="62" spans="1:14" ht="12.75">
      <c r="A62" t="s">
        <v>60</v>
      </c>
      <c r="B62" s="8">
        <v>51310</v>
      </c>
      <c r="C62" s="11">
        <v>61102</v>
      </c>
      <c r="D62" s="14">
        <v>57948</v>
      </c>
      <c r="E62" s="14">
        <v>40990</v>
      </c>
      <c r="F62" s="15">
        <v>50142</v>
      </c>
      <c r="G62" s="11">
        <v>45014</v>
      </c>
      <c r="H62" s="11">
        <v>50172</v>
      </c>
      <c r="I62" s="5">
        <v>64258</v>
      </c>
      <c r="J62" s="5">
        <v>60528</v>
      </c>
      <c r="K62" s="11">
        <v>79488</v>
      </c>
      <c r="L62" s="11">
        <v>65068</v>
      </c>
      <c r="M62" s="5">
        <v>58670</v>
      </c>
      <c r="N62" s="8">
        <f t="shared" si="0"/>
        <v>684690</v>
      </c>
    </row>
    <row r="63" spans="1:14" ht="12.75">
      <c r="A63" t="s">
        <v>61</v>
      </c>
      <c r="B63" s="8">
        <v>674218</v>
      </c>
      <c r="C63" s="11">
        <v>714044</v>
      </c>
      <c r="D63" s="14">
        <v>708796</v>
      </c>
      <c r="E63" s="14">
        <v>592980</v>
      </c>
      <c r="F63" s="15">
        <v>692348</v>
      </c>
      <c r="G63" s="11">
        <v>730042</v>
      </c>
      <c r="H63" s="11">
        <v>868276</v>
      </c>
      <c r="I63" s="5">
        <v>1081844</v>
      </c>
      <c r="J63" s="5">
        <v>1104398</v>
      </c>
      <c r="K63" s="11">
        <v>1319506</v>
      </c>
      <c r="L63" s="11">
        <v>1078754</v>
      </c>
      <c r="M63" s="5">
        <v>850392</v>
      </c>
      <c r="N63" s="8">
        <f t="shared" si="0"/>
        <v>10415598</v>
      </c>
    </row>
    <row r="64" spans="1:14" ht="12.75">
      <c r="A64" t="s">
        <v>26</v>
      </c>
      <c r="B64" s="8">
        <v>59436</v>
      </c>
      <c r="C64" s="11">
        <v>70594</v>
      </c>
      <c r="D64" s="14">
        <v>68276</v>
      </c>
      <c r="E64" s="14">
        <v>54846</v>
      </c>
      <c r="F64" s="15">
        <v>58906</v>
      </c>
      <c r="G64" s="11">
        <v>58260</v>
      </c>
      <c r="H64" s="11">
        <v>64608</v>
      </c>
      <c r="I64" s="5">
        <v>62932</v>
      </c>
      <c r="J64" s="5">
        <v>64016</v>
      </c>
      <c r="K64" s="11">
        <v>82390</v>
      </c>
      <c r="L64" s="11">
        <v>73688</v>
      </c>
      <c r="M64" s="5">
        <v>79414</v>
      </c>
      <c r="N64" s="8">
        <f t="shared" si="0"/>
        <v>797366</v>
      </c>
    </row>
    <row r="65" spans="1:14" ht="12.75">
      <c r="A65" t="s">
        <v>62</v>
      </c>
      <c r="B65" s="8">
        <v>260578</v>
      </c>
      <c r="C65" s="11">
        <v>281032</v>
      </c>
      <c r="D65" s="14">
        <v>259760</v>
      </c>
      <c r="E65" s="14">
        <v>220350</v>
      </c>
      <c r="F65" s="15">
        <v>249408</v>
      </c>
      <c r="G65" s="11">
        <v>250062</v>
      </c>
      <c r="H65" s="11">
        <v>276464</v>
      </c>
      <c r="I65" s="5">
        <v>298222</v>
      </c>
      <c r="J65" s="5">
        <v>298316</v>
      </c>
      <c r="K65" s="11">
        <v>413776</v>
      </c>
      <c r="L65" s="11">
        <v>384930</v>
      </c>
      <c r="M65" s="5">
        <v>326674</v>
      </c>
      <c r="N65" s="8">
        <f t="shared" si="0"/>
        <v>3519572</v>
      </c>
    </row>
    <row r="66" spans="1:14" ht="12.75">
      <c r="A66" t="s">
        <v>63</v>
      </c>
      <c r="B66" s="8">
        <v>78912</v>
      </c>
      <c r="C66" s="11">
        <v>90078</v>
      </c>
      <c r="D66" s="14">
        <v>86368</v>
      </c>
      <c r="E66" s="14">
        <v>73674</v>
      </c>
      <c r="F66" s="15">
        <v>79152</v>
      </c>
      <c r="G66" s="11">
        <v>69462</v>
      </c>
      <c r="H66" s="11">
        <v>83142</v>
      </c>
      <c r="I66" s="5">
        <v>80590</v>
      </c>
      <c r="J66" s="5">
        <v>84456</v>
      </c>
      <c r="K66" s="11">
        <v>104522</v>
      </c>
      <c r="L66" s="11">
        <v>102252</v>
      </c>
      <c r="M66" s="5">
        <v>93056</v>
      </c>
      <c r="N66" s="8">
        <f t="shared" si="0"/>
        <v>1025664</v>
      </c>
    </row>
    <row r="67" spans="1:14" ht="12.75">
      <c r="A67" t="s">
        <v>64</v>
      </c>
      <c r="B67" s="8">
        <v>540</v>
      </c>
      <c r="C67" s="11">
        <v>300</v>
      </c>
      <c r="D67" s="14">
        <v>338</v>
      </c>
      <c r="E67" s="14">
        <v>60</v>
      </c>
      <c r="F67" s="15">
        <v>240</v>
      </c>
      <c r="G67" s="11">
        <v>300</v>
      </c>
      <c r="H67" s="11">
        <v>0</v>
      </c>
      <c r="I67" s="5">
        <v>180</v>
      </c>
      <c r="J67" s="5">
        <v>240</v>
      </c>
      <c r="K67" s="11">
        <v>300</v>
      </c>
      <c r="L67" s="11">
        <v>240</v>
      </c>
      <c r="M67" s="5">
        <v>1560</v>
      </c>
      <c r="N67" s="8">
        <f t="shared" si="0"/>
        <v>4298</v>
      </c>
    </row>
    <row r="68" spans="1:14" ht="12.75">
      <c r="A68" t="s">
        <v>65</v>
      </c>
      <c r="B68" s="8">
        <v>18134</v>
      </c>
      <c r="C68" s="11">
        <v>20926</v>
      </c>
      <c r="D68" s="14">
        <v>20376</v>
      </c>
      <c r="E68" s="14">
        <v>14406</v>
      </c>
      <c r="F68" s="15">
        <v>14650</v>
      </c>
      <c r="G68" s="11">
        <v>16080</v>
      </c>
      <c r="H68" s="11">
        <v>17766</v>
      </c>
      <c r="I68" s="5">
        <v>17322</v>
      </c>
      <c r="J68" s="5">
        <v>16854</v>
      </c>
      <c r="K68" s="11">
        <v>23456</v>
      </c>
      <c r="L68" s="11">
        <v>21342</v>
      </c>
      <c r="M68" s="5">
        <v>24920</v>
      </c>
      <c r="N68" s="8">
        <f t="shared" si="0"/>
        <v>226232</v>
      </c>
    </row>
    <row r="69" spans="1:14" ht="12.75">
      <c r="A69" t="s">
        <v>66</v>
      </c>
      <c r="B69" s="8">
        <v>48722</v>
      </c>
      <c r="C69" s="11">
        <v>54920</v>
      </c>
      <c r="D69" s="14">
        <v>51612</v>
      </c>
      <c r="E69" s="14">
        <v>42852</v>
      </c>
      <c r="F69" s="15">
        <v>48812</v>
      </c>
      <c r="G69" s="11">
        <v>42530</v>
      </c>
      <c r="H69" s="11">
        <v>54234</v>
      </c>
      <c r="I69" s="5">
        <v>55078</v>
      </c>
      <c r="J69" s="5">
        <v>57472</v>
      </c>
      <c r="K69" s="11">
        <v>68068</v>
      </c>
      <c r="L69" s="11">
        <v>58452</v>
      </c>
      <c r="M69" s="5">
        <v>55542</v>
      </c>
      <c r="N69" s="8">
        <f t="shared" si="0"/>
        <v>638294</v>
      </c>
    </row>
    <row r="70" spans="1:14" ht="12.75">
      <c r="A70" t="s">
        <v>67</v>
      </c>
      <c r="B70" s="8">
        <v>6530</v>
      </c>
      <c r="C70" s="11">
        <v>8100</v>
      </c>
      <c r="D70" s="14">
        <v>860</v>
      </c>
      <c r="E70" s="14">
        <v>11660</v>
      </c>
      <c r="F70" s="15">
        <v>7116</v>
      </c>
      <c r="G70" s="11">
        <v>6828</v>
      </c>
      <c r="H70" s="11">
        <v>7692</v>
      </c>
      <c r="I70" s="5">
        <v>6536</v>
      </c>
      <c r="J70" s="5">
        <v>7160</v>
      </c>
      <c r="K70" s="11">
        <v>8592</v>
      </c>
      <c r="L70" s="11">
        <v>786</v>
      </c>
      <c r="M70" s="5">
        <v>12428</v>
      </c>
      <c r="N70" s="8">
        <f t="shared" si="0"/>
        <v>84288</v>
      </c>
    </row>
    <row r="71" spans="1:14" ht="12.75">
      <c r="A71" t="s">
        <v>68</v>
      </c>
      <c r="B71" s="8">
        <v>170558</v>
      </c>
      <c r="C71" s="11">
        <v>173762</v>
      </c>
      <c r="D71" s="14">
        <v>181478</v>
      </c>
      <c r="E71" s="14">
        <v>139790</v>
      </c>
      <c r="F71" s="15">
        <v>179730</v>
      </c>
      <c r="G71" s="11">
        <v>188710</v>
      </c>
      <c r="H71" s="11">
        <v>202310</v>
      </c>
      <c r="I71" s="5">
        <v>221232</v>
      </c>
      <c r="J71" s="5">
        <v>232282</v>
      </c>
      <c r="K71" s="11">
        <v>317636</v>
      </c>
      <c r="L71" s="11">
        <v>277968</v>
      </c>
      <c r="M71" s="5">
        <v>223760</v>
      </c>
      <c r="N71" s="8">
        <f t="shared" si="0"/>
        <v>2509216</v>
      </c>
    </row>
    <row r="72" spans="1:14" ht="12.75">
      <c r="A72" t="s">
        <v>69</v>
      </c>
      <c r="B72" s="8">
        <v>377486</v>
      </c>
      <c r="C72" s="11">
        <v>390242</v>
      </c>
      <c r="D72" s="14">
        <v>354892</v>
      </c>
      <c r="E72" s="14">
        <v>268930</v>
      </c>
      <c r="F72" s="15">
        <v>309916</v>
      </c>
      <c r="G72" s="11">
        <v>247410</v>
      </c>
      <c r="H72" s="11">
        <v>232250</v>
      </c>
      <c r="I72" s="5">
        <v>258172</v>
      </c>
      <c r="J72" s="5">
        <v>266132</v>
      </c>
      <c r="K72" s="11">
        <v>367714</v>
      </c>
      <c r="L72" s="11">
        <v>328158</v>
      </c>
      <c r="M72" s="5">
        <v>324966</v>
      </c>
      <c r="N72" s="8">
        <f t="shared" si="0"/>
        <v>3726268</v>
      </c>
    </row>
    <row r="73" spans="1:14" ht="12.75">
      <c r="A73" t="s">
        <v>27</v>
      </c>
      <c r="B73" s="8">
        <v>4044</v>
      </c>
      <c r="C73" s="11">
        <v>5068</v>
      </c>
      <c r="D73" s="14">
        <v>5022</v>
      </c>
      <c r="E73" s="14">
        <v>4302</v>
      </c>
      <c r="F73" s="15">
        <v>4938</v>
      </c>
      <c r="G73" s="11">
        <v>5402</v>
      </c>
      <c r="H73" s="11">
        <v>5668</v>
      </c>
      <c r="I73" s="5">
        <v>10114</v>
      </c>
      <c r="J73" s="5">
        <v>9706</v>
      </c>
      <c r="K73" s="11">
        <v>12266</v>
      </c>
      <c r="L73" s="11">
        <v>10804</v>
      </c>
      <c r="M73" s="5">
        <v>7864</v>
      </c>
      <c r="N73" s="8">
        <f t="shared" si="0"/>
        <v>85198</v>
      </c>
    </row>
    <row r="74" spans="1:14" ht="12.75">
      <c r="A74" t="s">
        <v>70</v>
      </c>
      <c r="B74" s="8">
        <v>0</v>
      </c>
      <c r="C74" s="11">
        <v>0</v>
      </c>
      <c r="D74" s="14">
        <v>0</v>
      </c>
      <c r="E74" s="14">
        <v>0</v>
      </c>
      <c r="F74" s="15">
        <v>0</v>
      </c>
      <c r="G74" s="11">
        <v>0</v>
      </c>
      <c r="H74" s="11">
        <v>0</v>
      </c>
      <c r="I74" s="5">
        <v>0</v>
      </c>
      <c r="J74" s="5">
        <v>60</v>
      </c>
      <c r="K74" s="11">
        <v>0</v>
      </c>
      <c r="L74" s="11">
        <v>60</v>
      </c>
      <c r="M74" s="5">
        <v>0</v>
      </c>
      <c r="N74" s="8">
        <f t="shared" si="0"/>
        <v>120</v>
      </c>
    </row>
    <row r="75" spans="1:14" ht="12.75">
      <c r="A75" t="s">
        <v>28</v>
      </c>
      <c r="B75" s="8">
        <v>84</v>
      </c>
      <c r="C75" s="11">
        <v>0</v>
      </c>
      <c r="D75" s="14">
        <v>0</v>
      </c>
      <c r="E75" s="14">
        <v>0</v>
      </c>
      <c r="F75" s="15">
        <v>0</v>
      </c>
      <c r="G75" s="11">
        <v>60</v>
      </c>
      <c r="H75" s="11">
        <v>542</v>
      </c>
      <c r="I75" s="5">
        <v>14</v>
      </c>
      <c r="J75" s="5">
        <v>50</v>
      </c>
      <c r="K75" s="11">
        <v>62</v>
      </c>
      <c r="L75" s="11">
        <v>98</v>
      </c>
      <c r="M75" s="5">
        <v>76</v>
      </c>
      <c r="N75" s="8">
        <f t="shared" si="0"/>
        <v>986</v>
      </c>
    </row>
    <row r="76" spans="1:14" ht="12.75">
      <c r="A76" t="s">
        <v>29</v>
      </c>
      <c r="B76" s="8">
        <v>0</v>
      </c>
      <c r="C76" s="11">
        <v>0</v>
      </c>
      <c r="D76" s="14">
        <v>0</v>
      </c>
      <c r="E76" s="14">
        <v>0</v>
      </c>
      <c r="F76" s="15">
        <v>0</v>
      </c>
      <c r="G76" s="11">
        <v>60</v>
      </c>
      <c r="H76" s="11">
        <v>0</v>
      </c>
      <c r="I76" s="5">
        <v>18</v>
      </c>
      <c r="J76" s="5">
        <v>0</v>
      </c>
      <c r="K76" s="11">
        <v>0</v>
      </c>
      <c r="L76" s="11">
        <v>0</v>
      </c>
      <c r="M76" s="5">
        <v>0</v>
      </c>
      <c r="N76" s="8">
        <f t="shared" si="0"/>
        <v>78</v>
      </c>
    </row>
    <row r="77" spans="1:14" ht="12.75">
      <c r="A77" t="s">
        <v>71</v>
      </c>
      <c r="B77" s="8">
        <v>119948</v>
      </c>
      <c r="C77" s="11">
        <v>134294</v>
      </c>
      <c r="D77" s="14">
        <v>133998</v>
      </c>
      <c r="E77" s="14">
        <v>115692</v>
      </c>
      <c r="F77" s="15">
        <v>125544</v>
      </c>
      <c r="G77" s="11">
        <v>115024</v>
      </c>
      <c r="H77" s="11">
        <v>121778</v>
      </c>
      <c r="I77" s="5">
        <v>130834</v>
      </c>
      <c r="J77" s="5">
        <v>145740</v>
      </c>
      <c r="K77" s="11">
        <v>164914</v>
      </c>
      <c r="L77" s="11">
        <v>157100</v>
      </c>
      <c r="M77" s="5">
        <v>154508</v>
      </c>
      <c r="N77" s="8">
        <f t="shared" si="0"/>
        <v>1619374</v>
      </c>
    </row>
    <row r="78" spans="1:14" ht="12.75">
      <c r="A78" t="s">
        <v>72</v>
      </c>
      <c r="B78" s="8">
        <v>60</v>
      </c>
      <c r="C78" s="11">
        <v>0</v>
      </c>
      <c r="D78" s="14">
        <v>0</v>
      </c>
      <c r="E78" s="14">
        <v>60</v>
      </c>
      <c r="F78" s="15">
        <v>0</v>
      </c>
      <c r="G78" s="11">
        <v>60</v>
      </c>
      <c r="H78" s="11">
        <v>0</v>
      </c>
      <c r="I78" s="5">
        <v>180</v>
      </c>
      <c r="J78" s="5">
        <v>180</v>
      </c>
      <c r="K78" s="11">
        <v>0</v>
      </c>
      <c r="L78" s="11">
        <v>0</v>
      </c>
      <c r="M78" s="5">
        <v>0</v>
      </c>
      <c r="N78" s="8">
        <f t="shared" si="0"/>
        <v>540</v>
      </c>
    </row>
    <row r="79" spans="1:14" ht="12.75">
      <c r="A79" t="s">
        <v>73</v>
      </c>
      <c r="B79" s="8">
        <v>1350</v>
      </c>
      <c r="C79" s="11">
        <v>1534</v>
      </c>
      <c r="D79" s="14">
        <v>780</v>
      </c>
      <c r="E79" s="14">
        <v>132</v>
      </c>
      <c r="F79" s="15">
        <v>422</v>
      </c>
      <c r="G79" s="11">
        <v>412</v>
      </c>
      <c r="H79" s="11">
        <v>260</v>
      </c>
      <c r="I79" s="5">
        <v>74</v>
      </c>
      <c r="J79" s="5">
        <v>386</v>
      </c>
      <c r="K79" s="11">
        <v>176</v>
      </c>
      <c r="L79" s="11">
        <v>412</v>
      </c>
      <c r="M79" s="5">
        <v>364</v>
      </c>
      <c r="N79" s="8">
        <f>SUM(B79:M79)</f>
        <v>6302</v>
      </c>
    </row>
    <row r="80" spans="1:14" ht="12.75">
      <c r="A80" t="s">
        <v>30</v>
      </c>
      <c r="B80" s="8">
        <v>60</v>
      </c>
      <c r="C80" s="11">
        <v>0</v>
      </c>
      <c r="D80" s="14">
        <v>0</v>
      </c>
      <c r="E80" s="14">
        <v>60</v>
      </c>
      <c r="F80" s="15">
        <v>0</v>
      </c>
      <c r="G80" s="11">
        <v>0</v>
      </c>
      <c r="H80" s="11">
        <v>0</v>
      </c>
      <c r="I80" s="5">
        <v>0</v>
      </c>
      <c r="J80" s="5">
        <v>60</v>
      </c>
      <c r="K80" s="11">
        <v>0</v>
      </c>
      <c r="L80" s="11">
        <v>60</v>
      </c>
      <c r="M80" s="5">
        <v>60</v>
      </c>
      <c r="N80" s="8">
        <f>SUM(B80:M80)</f>
        <v>300</v>
      </c>
    </row>
    <row r="81" spans="1:14" ht="12.75">
      <c r="A81" t="s">
        <v>91</v>
      </c>
      <c r="B81" s="8">
        <v>1238</v>
      </c>
      <c r="C81" s="11">
        <v>3432</v>
      </c>
      <c r="D81" s="14">
        <v>18960</v>
      </c>
      <c r="E81" s="14">
        <v>2324</v>
      </c>
      <c r="F81" s="15">
        <v>2526</v>
      </c>
      <c r="G81" s="11">
        <v>6120</v>
      </c>
      <c r="H81" s="11">
        <v>1140</v>
      </c>
      <c r="I81" s="5">
        <v>2914</v>
      </c>
      <c r="J81" s="5">
        <v>242</v>
      </c>
      <c r="K81" s="11">
        <v>2524</v>
      </c>
      <c r="L81" s="11">
        <v>60</v>
      </c>
      <c r="M81" s="5">
        <v>7140</v>
      </c>
      <c r="N81" s="8">
        <f>SUM(B81:M81)</f>
        <v>48620</v>
      </c>
    </row>
    <row r="82" spans="1:14" ht="12.75">
      <c r="A82" t="s">
        <v>92</v>
      </c>
      <c r="B82" s="11">
        <v>0</v>
      </c>
      <c r="C82" s="11"/>
      <c r="D82" s="14"/>
      <c r="E82" s="14">
        <v>17940</v>
      </c>
      <c r="F82" s="15"/>
      <c r="G82" s="15"/>
      <c r="H82" s="15"/>
      <c r="I82" s="5">
        <v>0</v>
      </c>
      <c r="J82" s="9"/>
      <c r="K82" s="11">
        <v>4924</v>
      </c>
      <c r="L82" s="11">
        <v>0</v>
      </c>
      <c r="M82" s="8">
        <v>0</v>
      </c>
      <c r="N82" s="8">
        <f>SUM(B82:M82)</f>
        <v>22864</v>
      </c>
    </row>
    <row r="83" spans="1:14" ht="12.75">
      <c r="A83" t="s">
        <v>93</v>
      </c>
      <c r="B83" s="8"/>
      <c r="C83" s="8"/>
      <c r="D83" s="8"/>
      <c r="E83" s="8"/>
      <c r="F83" s="8"/>
      <c r="G83" s="8"/>
      <c r="H83" s="15"/>
      <c r="I83" s="8">
        <v>684</v>
      </c>
      <c r="K83" s="15">
        <v>2400</v>
      </c>
      <c r="L83">
        <v>0</v>
      </c>
      <c r="M83" s="5">
        <v>0</v>
      </c>
      <c r="N83" s="8">
        <f>SUM(B83:M83)</f>
        <v>3084</v>
      </c>
    </row>
    <row r="84" ht="12.75">
      <c r="A84" t="s">
        <v>1</v>
      </c>
    </row>
    <row r="85" spans="1:14" ht="12.75">
      <c r="A85" t="s">
        <v>31</v>
      </c>
      <c r="B85" s="8">
        <f>SUM(B14:B83)</f>
        <v>12659644</v>
      </c>
      <c r="C85" s="8">
        <f aca="true" t="shared" si="1" ref="C85:N85">SUM(C14:C83)</f>
        <v>13598190</v>
      </c>
      <c r="D85" s="8">
        <f t="shared" si="1"/>
        <v>13570330</v>
      </c>
      <c r="E85" s="8">
        <f t="shared" si="1"/>
        <v>11107236</v>
      </c>
      <c r="F85" s="8">
        <f t="shared" si="1"/>
        <v>12835372</v>
      </c>
      <c r="G85" s="8">
        <f t="shared" si="1"/>
        <v>12794694</v>
      </c>
      <c r="H85" s="8">
        <f>SUM(H14:H83)</f>
        <v>13580452</v>
      </c>
      <c r="I85" s="8">
        <f t="shared" si="1"/>
        <v>15891306</v>
      </c>
      <c r="J85" s="8">
        <f t="shared" si="1"/>
        <v>15208134</v>
      </c>
      <c r="K85" s="8">
        <f t="shared" si="1"/>
        <v>18316040</v>
      </c>
      <c r="L85" s="8">
        <f t="shared" si="1"/>
        <v>16674924</v>
      </c>
      <c r="M85" s="8">
        <f>SUM(M14:M83)</f>
        <v>15199120</v>
      </c>
      <c r="N85" s="8">
        <f t="shared" si="1"/>
        <v>171435442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Jonathan Vidales</cp:lastModifiedBy>
  <dcterms:created xsi:type="dcterms:W3CDTF">2005-12-06T18:39:52Z</dcterms:created>
  <dcterms:modified xsi:type="dcterms:W3CDTF">2014-08-04T18:01:26Z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2014</vt:lpwstr>
  </property>
  <property fmtid="{D5CDD505-2E9C-101B-9397-08002B2CF9AE}" pid="7" name="my">
    <vt:lpwstr>Tax Distributions From July 2003 to Current</vt:lpwstr>
  </property>
</Properties>
</file>