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65506" windowWidth="7575" windowHeight="8865" tabRatio="873" activeTab="0"/>
  </bookViews>
  <sheets>
    <sheet name="SFY 04-05" sheetId="1" r:id="rId1"/>
    <sheet name="Oil &amp; Gas Severance" sheetId="2" r:id="rId2"/>
    <sheet name="Solid Minerals Severance" sheetId="3" r:id="rId3"/>
    <sheet name="County Tax on Motor Fuel" sheetId="4" r:id="rId4"/>
    <sheet name="Rental Car Surcharge" sheetId="5" r:id="rId5"/>
  </sheets>
  <definedNames/>
  <calcPr fullCalcOnLoad="1"/>
</workbook>
</file>

<file path=xl/sharedStrings.xml><?xml version="1.0" encoding="utf-8"?>
<sst xmlns="http://schemas.openxmlformats.org/spreadsheetml/2006/main" count="428" uniqueCount="102">
  <si>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</si>
  <si>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</si>
  <si>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</si>
  <si>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</si>
  <si>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</si>
  <si>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</si>
  <si>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</si>
  <si>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</si>
  <si>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</si>
  <si>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</si>
  <si>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</si>
  <si>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</si>
  <si>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</si>
  <si>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</si>
  <si>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</si>
  <si>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</si>
  <si>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</si>
  <si>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</si>
  <si>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</si>
  <si>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</si>
  <si>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</si>
  <si>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</si>
  <si>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</si>
  <si>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</si>
  <si>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</si>
  <si>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</si>
  <si>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</si>
  <si>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</si>
  <si>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</si>
  <si>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</si>
  <si>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</si>
  <si>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</si>
  <si>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</si>
  <si>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</si>
  <si>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</si>
  <si>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</si>
  <si>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</si>
  <si>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</si>
  <si>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</si>
  <si>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</si>
  <si>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</si>
  <si>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</si>
  <si>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</si>
  <si>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</si>
  <si>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</si>
  <si>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</si>
  <si>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</si>
  <si>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</si>
  <si>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</si>
  <si>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</si>
  <si>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</si>
  <si>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</si>
  <si>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</si>
  <si>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</si>
  <si>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</si>
  <si>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</si>
  <si>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</si>
  <si>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</si>
  <si>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</si>
  <si>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</si>
  <si>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</si>
  <si>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</si>
  <si>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</si>
  <si>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</si>
  <si>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</si>
  <si>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</si>
  <si>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</si>
  <si>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</si>
  <si>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</si>
  <si>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</si>
  <si>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</si>
  <si>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</si>
  <si>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</si>
  <si>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</si>
  <si>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(DISTRIBUTIONS FOR STATE FISCAL YEAR INDICATED)</t>
  </si>
  <si>
    <t>County</t>
  </si>
  <si>
    <t>Solid</t>
  </si>
  <si>
    <t>Oil &amp; Gas</t>
  </si>
  <si>
    <t>Minerals</t>
  </si>
  <si>
    <t>Tax on</t>
  </si>
  <si>
    <t>Severance</t>
  </si>
  <si>
    <t>Motor</t>
  </si>
  <si>
    <t>Tax</t>
  </si>
  <si>
    <t>Fuel**</t>
  </si>
  <si>
    <t>FORM 7</t>
  </si>
  <si>
    <t>DOR DISTRIBUTIONS TO LOCAL GOVERNMENTS</t>
  </si>
  <si>
    <t>MISCELLANEOUS SHARED TAXES</t>
  </si>
  <si>
    <t>** This is a state tax distributed by formula to county governments</t>
  </si>
  <si>
    <t>under s. 206.60,F.S. (former 7-th cent gas tax)</t>
  </si>
  <si>
    <t>23 Miami-Dade</t>
  </si>
  <si>
    <t>78 Out of State</t>
  </si>
  <si>
    <t>79 In/Out of State</t>
  </si>
  <si>
    <t>80 Consolidated</t>
  </si>
  <si>
    <t>Rental</t>
  </si>
  <si>
    <t>Car</t>
  </si>
  <si>
    <t>Surcharge</t>
  </si>
  <si>
    <t>VALIDATED TAX RECEIPTS FOR: JULY, 2004 thru JUNE, 2005</t>
  </si>
  <si>
    <t>SFY04-05</t>
  </si>
  <si>
    <t>LOCAL FUEL TAX DISTRIBUTIONS DATA</t>
  </si>
  <si>
    <t>SOLID MINERALS DISTRIBUTION DATA</t>
  </si>
  <si>
    <t xml:space="preserve">RENTAL CAR SURCHARGE DATA </t>
  </si>
  <si>
    <t>OIL &amp; GAS SEVERANCE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</si>
</sst>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Times New Roman"/>
      <family val="0"/>
    </font>
    <font>
      <sz val="10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7" fontId="0" fillId="0" borderId="0" xfId="15" applyNumberFormat="1" applyAlignment="1">
      <alignment/>
    </xf>
    <xf numFmtId="37" fontId="0" fillId="0" borderId="0" xfId="15" applyNumberFormat="1" applyFill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91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6.16015625" style="0" customWidth="1"/>
    <col min="2" max="2" width="12.83203125" style="0" customWidth="1"/>
    <col min="3" max="3" width="11.66015625" style="0" customWidth="1"/>
    <col min="4" max="4" width="10.83203125" style="0" customWidth="1"/>
    <col min="5" max="5" width="13.3320312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t="s">
        <v>96</v>
      </c>
      <c r="E1" t="s">
        <v>84</v>
      </c>
      <c r="F1" s="3"/>
      <c r="G1" s="3"/>
    </row>
    <row r="2" spans="6:7" ht="12.75">
      <c r="F2" s="3"/>
      <c r="G2" s="3"/>
    </row>
    <row r="3" spans="1:7" ht="12.75">
      <c r="A3" s="11" t="s">
        <v>85</v>
      </c>
      <c r="B3" s="11"/>
      <c r="C3" s="11"/>
      <c r="D3" s="11"/>
      <c r="E3" s="6"/>
      <c r="F3" s="6"/>
      <c r="G3" s="6"/>
    </row>
    <row r="4" spans="1:7" ht="12.75">
      <c r="A4" s="11" t="s">
        <v>86</v>
      </c>
      <c r="B4" s="11"/>
      <c r="C4" s="11"/>
      <c r="D4" s="11"/>
      <c r="E4" s="6"/>
      <c r="F4" s="6"/>
      <c r="G4" s="6"/>
    </row>
    <row r="5" spans="1:7" ht="12.75">
      <c r="A5" s="11" t="s">
        <v>34</v>
      </c>
      <c r="B5" s="11"/>
      <c r="C5" s="11"/>
      <c r="D5" s="11"/>
      <c r="E5" s="6"/>
      <c r="F5" s="6"/>
      <c r="G5" s="6"/>
    </row>
    <row r="6" spans="1:7" ht="12.75">
      <c r="A6" s="11" t="s">
        <v>74</v>
      </c>
      <c r="B6" s="11"/>
      <c r="C6" s="11"/>
      <c r="D6" s="11"/>
      <c r="E6" s="6"/>
      <c r="F6" s="6"/>
      <c r="G6" s="6"/>
    </row>
    <row r="7" spans="1:7" ht="12.75">
      <c r="A7" s="11" t="s">
        <v>35</v>
      </c>
      <c r="B7" s="11"/>
      <c r="C7" s="11"/>
      <c r="D7" s="11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3:6" ht="12.75">
      <c r="C9" t="s">
        <v>76</v>
      </c>
      <c r="D9" t="s">
        <v>75</v>
      </c>
      <c r="E9" s="6"/>
      <c r="F9" s="6"/>
    </row>
    <row r="10" spans="1:7" ht="12.75">
      <c r="A10" t="s">
        <v>0</v>
      </c>
      <c r="B10" t="s">
        <v>77</v>
      </c>
      <c r="C10" t="s">
        <v>78</v>
      </c>
      <c r="D10" t="s">
        <v>79</v>
      </c>
      <c r="E10" s="9" t="s">
        <v>93</v>
      </c>
      <c r="G10" s="2"/>
    </row>
    <row r="11" spans="2:6" ht="12.75">
      <c r="B11" t="s">
        <v>80</v>
      </c>
      <c r="C11" t="s">
        <v>80</v>
      </c>
      <c r="D11" t="s">
        <v>81</v>
      </c>
      <c r="E11" s="9" t="s">
        <v>94</v>
      </c>
      <c r="F11" s="2"/>
    </row>
    <row r="12" spans="2:6" ht="12.75">
      <c r="B12" t="s">
        <v>82</v>
      </c>
      <c r="C12" t="s">
        <v>82</v>
      </c>
      <c r="D12" t="s">
        <v>83</v>
      </c>
      <c r="E12" s="9" t="s">
        <v>95</v>
      </c>
      <c r="F12" s="2"/>
    </row>
    <row r="13" spans="1:6" ht="12.75">
      <c r="A13" t="s">
        <v>1</v>
      </c>
      <c r="B13" s="2" t="s">
        <v>36</v>
      </c>
      <c r="C13" s="2" t="s">
        <v>33</v>
      </c>
      <c r="D13" s="2" t="s">
        <v>36</v>
      </c>
      <c r="E13" s="2" t="s">
        <v>33</v>
      </c>
      <c r="F13" s="2"/>
    </row>
    <row r="14" spans="1:7" ht="12.75">
      <c r="A14" t="s">
        <v>37</v>
      </c>
      <c r="B14" s="4">
        <f>SUM('Oil &amp; Gas Severance'!B14:M14)</f>
        <v>0</v>
      </c>
      <c r="C14" s="4">
        <f>SUM('Solid Minerals Severance'!B19:M19)</f>
        <v>0</v>
      </c>
      <c r="D14" s="4">
        <f>SUM('County Tax on Motor Fuel'!B14:M14)</f>
        <v>1273645.83</v>
      </c>
      <c r="E14" s="4">
        <f>SUM('Rental Car Surcharge'!B14:M14)</f>
        <v>376374</v>
      </c>
      <c r="F14" s="4"/>
      <c r="G14" s="5"/>
    </row>
    <row r="15" spans="1:7" ht="12.75">
      <c r="A15" t="s">
        <v>38</v>
      </c>
      <c r="B15" s="4">
        <f>SUM('Oil &amp; Gas Severance'!B15:M15)</f>
        <v>0</v>
      </c>
      <c r="C15" s="4">
        <f>SUM('Solid Minerals Severance'!B20:M20)</f>
        <v>0</v>
      </c>
      <c r="D15" s="4">
        <f>SUM('County Tax on Motor Fuel'!B15:M15)</f>
        <v>334500.56</v>
      </c>
      <c r="E15" s="4">
        <f>SUM('Rental Car Surcharge'!B15:M15)</f>
        <v>664</v>
      </c>
      <c r="F15" s="4"/>
      <c r="G15" s="5"/>
    </row>
    <row r="16" spans="1:7" ht="12.75">
      <c r="A16" t="s">
        <v>39</v>
      </c>
      <c r="B16" s="4">
        <f>SUM('Oil &amp; Gas Severance'!B16:M16)</f>
        <v>0</v>
      </c>
      <c r="C16" s="4">
        <f>SUM('Solid Minerals Severance'!B21:M21)</f>
        <v>0</v>
      </c>
      <c r="D16" s="4">
        <f>SUM('County Tax on Motor Fuel'!B16:M16)</f>
        <v>1017954.7300000001</v>
      </c>
      <c r="E16" s="4">
        <f>SUM('Rental Car Surcharge'!B16:M16)</f>
        <v>3057618</v>
      </c>
      <c r="F16" s="4"/>
      <c r="G16" s="5"/>
    </row>
    <row r="17" spans="1:7" ht="12.75">
      <c r="A17" t="s">
        <v>2</v>
      </c>
      <c r="B17" s="4">
        <f>SUM('Oil &amp; Gas Severance'!B17:M17)</f>
        <v>0</v>
      </c>
      <c r="C17" s="4">
        <f>SUM('Solid Minerals Severance'!B22:M22)</f>
        <v>0</v>
      </c>
      <c r="D17" s="4">
        <f>SUM('County Tax on Motor Fuel'!B17:M17)</f>
        <v>223068.94999999998</v>
      </c>
      <c r="E17" s="4">
        <f>SUM('Rental Car Surcharge'!B17:M17)</f>
        <v>600</v>
      </c>
      <c r="F17" s="4"/>
      <c r="G17" s="5"/>
    </row>
    <row r="18" spans="1:7" ht="12.75">
      <c r="A18" t="s">
        <v>40</v>
      </c>
      <c r="B18" s="4">
        <f>SUM('Oil &amp; Gas Severance'!B18:M18)</f>
        <v>0</v>
      </c>
      <c r="C18" s="4">
        <f>SUM('Solid Minerals Severance'!B23:M23)</f>
        <v>0</v>
      </c>
      <c r="D18" s="4">
        <f>SUM('County Tax on Motor Fuel'!B18:M18)</f>
        <v>2452908.88</v>
      </c>
      <c r="E18" s="4">
        <f>SUM('Rental Car Surcharge'!B18:M18)</f>
        <v>1329082</v>
      </c>
      <c r="F18" s="4"/>
      <c r="G18" s="5"/>
    </row>
    <row r="19" spans="1:7" ht="12.75">
      <c r="A19" t="s">
        <v>41</v>
      </c>
      <c r="B19" s="4">
        <f>SUM('Oil &amp; Gas Severance'!B19:M19)</f>
        <v>0</v>
      </c>
      <c r="C19" s="4">
        <f>SUM('Solid Minerals Severance'!B24:M24)</f>
        <v>0</v>
      </c>
      <c r="D19" s="4">
        <f>SUM('County Tax on Motor Fuel'!B19:M19)</f>
        <v>6877819.300000001</v>
      </c>
      <c r="E19" s="4">
        <f>SUM('Rental Car Surcharge'!B19:M19)</f>
        <v>18455688</v>
      </c>
      <c r="F19" s="4"/>
      <c r="G19" s="5"/>
    </row>
    <row r="20" spans="1:7" ht="12.75">
      <c r="A20" t="s">
        <v>3</v>
      </c>
      <c r="B20" s="4">
        <f>SUM('Oil &amp; Gas Severance'!B20:M20)</f>
        <v>0</v>
      </c>
      <c r="C20" s="4">
        <f>SUM('Solid Minerals Severance'!B25:M25)</f>
        <v>0</v>
      </c>
      <c r="D20" s="4">
        <f>SUM('County Tax on Motor Fuel'!B20:M20)</f>
        <v>268228.53</v>
      </c>
      <c r="E20" s="4">
        <f>SUM('Rental Car Surcharge'!B20:M20)</f>
        <v>244</v>
      </c>
      <c r="F20" s="4"/>
      <c r="G20" s="5"/>
    </row>
    <row r="21" spans="1:7" ht="12.75">
      <c r="A21" t="s">
        <v>42</v>
      </c>
      <c r="B21" s="4">
        <f>SUM('Oil &amp; Gas Severance'!B21:M21)</f>
        <v>0</v>
      </c>
      <c r="C21" s="4">
        <f>SUM('Solid Minerals Severance'!B26:M26)</f>
        <v>0</v>
      </c>
      <c r="D21" s="4">
        <f>SUM('County Tax on Motor Fuel'!B21:M21)</f>
        <v>957407.1399999999</v>
      </c>
      <c r="E21" s="4">
        <f>SUM('Rental Car Surcharge'!B21:M21)</f>
        <v>386348</v>
      </c>
      <c r="F21" s="4"/>
      <c r="G21" s="5"/>
    </row>
    <row r="22" spans="1:7" ht="12.75">
      <c r="A22" t="s">
        <v>43</v>
      </c>
      <c r="B22" s="4">
        <f>SUM('Oil &amp; Gas Severance'!B22:M22)</f>
        <v>0</v>
      </c>
      <c r="C22" s="4">
        <f>SUM('Solid Minerals Severance'!B27:M27)</f>
        <v>0</v>
      </c>
      <c r="D22" s="4">
        <f>SUM('County Tax on Motor Fuel'!B22:M22)</f>
        <v>715737.96</v>
      </c>
      <c r="E22" s="4">
        <f>SUM('Rental Car Surcharge'!B22:M22)</f>
        <v>148864</v>
      </c>
      <c r="F22" s="4"/>
      <c r="G22" s="5"/>
    </row>
    <row r="23" spans="1:7" ht="12.75">
      <c r="A23" t="s">
        <v>44</v>
      </c>
      <c r="B23" s="4">
        <f>SUM('Oil &amp; Gas Severance'!B23:M23)</f>
        <v>0</v>
      </c>
      <c r="C23" s="4">
        <f>SUM('Solid Minerals Severance'!B28:M28)</f>
        <v>0</v>
      </c>
      <c r="D23" s="4">
        <f>SUM('County Tax on Motor Fuel'!B23:M23)</f>
        <v>815820.08</v>
      </c>
      <c r="E23" s="4">
        <f>SUM('Rental Car Surcharge'!B23:M23)</f>
        <v>124370</v>
      </c>
      <c r="F23" s="4"/>
      <c r="G23" s="5"/>
    </row>
    <row r="24" spans="1:7" ht="12.75">
      <c r="A24" t="s">
        <v>45</v>
      </c>
      <c r="B24" s="4">
        <f>SUM('Oil &amp; Gas Severance'!B24:M24)</f>
        <v>93910.5</v>
      </c>
      <c r="C24" s="4">
        <f>SUM('Solid Minerals Severance'!B29:M29)</f>
        <v>0</v>
      </c>
      <c r="D24" s="4">
        <f>SUM('County Tax on Motor Fuel'!B24:M24)</f>
        <v>1839548.92</v>
      </c>
      <c r="E24" s="4">
        <f>SUM('Rental Car Surcharge'!B24:M24)</f>
        <v>1057742</v>
      </c>
      <c r="F24" s="4"/>
      <c r="G24" s="5"/>
    </row>
    <row r="25" spans="1:7" ht="12.75">
      <c r="A25" t="s">
        <v>4</v>
      </c>
      <c r="B25" s="4">
        <f>SUM('Oil &amp; Gas Severance'!B25:M25)</f>
        <v>0</v>
      </c>
      <c r="C25" s="4">
        <f>SUM('Solid Minerals Severance'!B30:M30)</f>
        <v>0</v>
      </c>
      <c r="D25" s="4">
        <f>SUM('County Tax on Motor Fuel'!B25:M25)</f>
        <v>653650.05</v>
      </c>
      <c r="E25" s="4">
        <f>SUM('Rental Car Surcharge'!B25:M25)</f>
        <v>25854</v>
      </c>
      <c r="F25" s="4"/>
      <c r="G25" s="5"/>
    </row>
    <row r="26" spans="1:7" ht="12.75">
      <c r="A26" t="s">
        <v>89</v>
      </c>
      <c r="B26" s="4">
        <f>SUM('Oil &amp; Gas Severance'!B26:M26)</f>
        <v>0</v>
      </c>
      <c r="C26" s="4">
        <f>SUM('Solid Minerals Severance'!B31:M31)</f>
        <v>0</v>
      </c>
      <c r="D26" s="4">
        <f>SUM('County Tax on Motor Fuel'!B26:M26)</f>
        <v>9259554.96</v>
      </c>
      <c r="E26" s="4">
        <f>SUM('Rental Car Surcharge'!B26:M26)</f>
        <v>17713584</v>
      </c>
      <c r="F26" s="4"/>
      <c r="G26" s="5"/>
    </row>
    <row r="27" spans="1:7" ht="12.75">
      <c r="A27" t="s">
        <v>5</v>
      </c>
      <c r="B27" s="4">
        <f>SUM('Oil &amp; Gas Severance'!B27:M27)</f>
        <v>0</v>
      </c>
      <c r="C27" s="4">
        <f>SUM('Solid Minerals Severance'!B32:M32)</f>
        <v>0</v>
      </c>
      <c r="D27" s="4">
        <f>SUM('County Tax on Motor Fuel'!B27:M27)</f>
        <v>348106.27</v>
      </c>
      <c r="E27" s="4">
        <f>SUM('Rental Car Surcharge'!B27:M27)</f>
        <v>40186</v>
      </c>
      <c r="F27" s="4"/>
      <c r="G27" s="5"/>
    </row>
    <row r="28" spans="1:7" ht="12.75">
      <c r="A28" t="s">
        <v>6</v>
      </c>
      <c r="B28" s="4">
        <f>SUM('Oil &amp; Gas Severance'!B28:M28)</f>
        <v>0</v>
      </c>
      <c r="C28" s="4">
        <f>SUM('Solid Minerals Severance'!B33:M33)</f>
        <v>0</v>
      </c>
      <c r="D28" s="4">
        <f>SUM('County Tax on Motor Fuel'!B28:M28)</f>
        <v>338972.87</v>
      </c>
      <c r="E28" s="4">
        <f>SUM('Rental Car Surcharge'!B28:M28)</f>
        <v>60</v>
      </c>
      <c r="F28" s="4"/>
      <c r="G28" s="5"/>
    </row>
    <row r="29" spans="1:7" ht="12.75">
      <c r="A29" t="s">
        <v>46</v>
      </c>
      <c r="B29" s="4">
        <f>SUM('Oil &amp; Gas Severance'!B29:M29)</f>
        <v>0</v>
      </c>
      <c r="C29" s="4">
        <f>SUM('Solid Minerals Severance'!B34:M34)</f>
        <v>0</v>
      </c>
      <c r="D29" s="4">
        <f>SUM('County Tax on Motor Fuel'!B29:M29)</f>
        <v>3965165.94</v>
      </c>
      <c r="E29" s="4">
        <f>SUM('Rental Car Surcharge'!B29:M29)</f>
        <v>6372618</v>
      </c>
      <c r="F29" s="4"/>
      <c r="G29" s="5"/>
    </row>
    <row r="30" spans="1:7" ht="12.75">
      <c r="A30" t="s">
        <v>47</v>
      </c>
      <c r="B30" s="4">
        <f>SUM('Oil &amp; Gas Severance'!B30:M30)</f>
        <v>116961.55</v>
      </c>
      <c r="C30" s="4">
        <f>SUM('Solid Minerals Severance'!B35:M35)</f>
        <v>0</v>
      </c>
      <c r="D30" s="4">
        <f>SUM('County Tax on Motor Fuel'!B30:M30)</f>
        <v>1471560.78</v>
      </c>
      <c r="E30" s="4">
        <f>SUM('Rental Car Surcharge'!B30:M30)</f>
        <v>1713728</v>
      </c>
      <c r="F30" s="4"/>
      <c r="G30" s="5"/>
    </row>
    <row r="31" spans="1:7" ht="12.75">
      <c r="A31" t="s">
        <v>7</v>
      </c>
      <c r="B31" s="4">
        <f>SUM('Oil &amp; Gas Severance'!B31:M31)</f>
        <v>0</v>
      </c>
      <c r="C31" s="4">
        <f>SUM('Solid Minerals Severance'!B36:M36)</f>
        <v>0</v>
      </c>
      <c r="D31" s="4">
        <f>SUM('County Tax on Motor Fuel'!B31:M31)</f>
        <v>441610.78</v>
      </c>
      <c r="E31" s="4">
        <f>SUM('Rental Car Surcharge'!B31:M31)</f>
        <v>8846</v>
      </c>
      <c r="F31" s="4"/>
      <c r="G31" s="5"/>
    </row>
    <row r="32" spans="1:7" ht="12.75">
      <c r="A32" t="s">
        <v>8</v>
      </c>
      <c r="B32" s="4">
        <f>SUM('Oil &amp; Gas Severance'!B32:M32)</f>
        <v>0</v>
      </c>
      <c r="C32" s="4">
        <f>SUM('Solid Minerals Severance'!B37:M37)</f>
        <v>0</v>
      </c>
      <c r="D32" s="4">
        <f>SUM('County Tax on Motor Fuel'!B32:M32)</f>
        <v>336527.03</v>
      </c>
      <c r="E32" s="4">
        <f>SUM('Rental Car Surcharge'!B32:M32)</f>
        <v>1370</v>
      </c>
      <c r="F32" s="4"/>
      <c r="G32" s="5"/>
    </row>
    <row r="33" spans="1:7" ht="12.75">
      <c r="A33" t="s">
        <v>9</v>
      </c>
      <c r="B33" s="4">
        <f>SUM('Oil &amp; Gas Severance'!B33:M33)</f>
        <v>0</v>
      </c>
      <c r="C33" s="4">
        <f>SUM('Solid Minerals Severance'!B38:M38)</f>
        <v>0</v>
      </c>
      <c r="D33" s="4">
        <f>SUM('County Tax on Motor Fuel'!B33:M33)</f>
        <v>496954.61</v>
      </c>
      <c r="E33" s="4">
        <f>SUM('Rental Car Surcharge'!B33:M33)</f>
        <v>440</v>
      </c>
      <c r="F33" s="4"/>
      <c r="G33" s="5"/>
    </row>
    <row r="34" spans="1:7" ht="12.75">
      <c r="A34" t="s">
        <v>10</v>
      </c>
      <c r="B34" s="4">
        <f>SUM('Oil &amp; Gas Severance'!B34:M34)</f>
        <v>0</v>
      </c>
      <c r="C34" s="4">
        <f>SUM('Solid Minerals Severance'!B39:M39)</f>
        <v>0</v>
      </c>
      <c r="D34" s="4">
        <f>SUM('County Tax on Motor Fuel'!B34:M34)</f>
        <v>183890</v>
      </c>
      <c r="E34" s="4">
        <f>SUM('Rental Car Surcharge'!B34:M34)</f>
        <v>240</v>
      </c>
      <c r="F34" s="4"/>
      <c r="G34" s="5"/>
    </row>
    <row r="35" spans="1:7" ht="12.75">
      <c r="A35" t="s">
        <v>11</v>
      </c>
      <c r="B35" s="4">
        <f>SUM('Oil &amp; Gas Severance'!B35:M35)</f>
        <v>0</v>
      </c>
      <c r="C35" s="4">
        <f>SUM('Solid Minerals Severance'!B40:M40)</f>
        <v>0</v>
      </c>
      <c r="D35" s="4">
        <f>SUM('County Tax on Motor Fuel'!B35:M35)</f>
        <v>413134.43000000005</v>
      </c>
      <c r="E35" s="4">
        <f>SUM('Rental Car Surcharge'!B35:M35)</f>
        <v>0</v>
      </c>
      <c r="F35" s="4"/>
      <c r="G35" s="5"/>
    </row>
    <row r="36" spans="1:7" ht="12.75">
      <c r="A36" t="s">
        <v>48</v>
      </c>
      <c r="B36" s="4">
        <f>SUM('Oil &amp; Gas Severance'!B36:M36)</f>
        <v>0</v>
      </c>
      <c r="C36" s="4">
        <f>SUM('Solid Minerals Severance'!B41:M41)</f>
        <v>0</v>
      </c>
      <c r="D36" s="4">
        <f>SUM('County Tax on Motor Fuel'!B36:M36)</f>
        <v>294747.84</v>
      </c>
      <c r="E36" s="4">
        <f>SUM('Rental Car Surcharge'!B36:M36)</f>
        <v>76</v>
      </c>
      <c r="F36" s="4"/>
      <c r="G36" s="5"/>
    </row>
    <row r="37" spans="1:7" ht="12.75">
      <c r="A37" t="s">
        <v>12</v>
      </c>
      <c r="B37" s="4">
        <f>SUM('Oil &amp; Gas Severance'!B37:M37)</f>
        <v>0</v>
      </c>
      <c r="C37" s="4">
        <f>SUM('Solid Minerals Severance'!B42:M42)</f>
        <v>2663623.63</v>
      </c>
      <c r="D37" s="4">
        <f>SUM('County Tax on Motor Fuel'!B37:M37)</f>
        <v>290785.45</v>
      </c>
      <c r="E37" s="4">
        <f>SUM('Rental Car Surcharge'!B37:M37)</f>
        <v>194</v>
      </c>
      <c r="F37" s="4"/>
      <c r="G37" s="5"/>
    </row>
    <row r="38" spans="1:7" ht="12.75">
      <c r="A38" t="s">
        <v>13</v>
      </c>
      <c r="B38" s="4">
        <f>SUM('Oil &amp; Gas Severance'!B38:M38)</f>
        <v>0</v>
      </c>
      <c r="C38" s="4">
        <f>SUM('Solid Minerals Severance'!B43:M43)</f>
        <v>4252856.47</v>
      </c>
      <c r="D38" s="4">
        <f>SUM('County Tax on Motor Fuel'!B38:M38)</f>
        <v>359988.55</v>
      </c>
      <c r="E38" s="4">
        <f>SUM('Rental Car Surcharge'!B38:M38)</f>
        <v>1504</v>
      </c>
      <c r="F38" s="4"/>
      <c r="G38" s="5"/>
    </row>
    <row r="39" spans="1:7" ht="12.75">
      <c r="A39" t="s">
        <v>14</v>
      </c>
      <c r="B39" s="4">
        <f>SUM('Oil &amp; Gas Severance'!B39:M39)</f>
        <v>47546.35</v>
      </c>
      <c r="C39" s="4">
        <f>SUM('Solid Minerals Severance'!B44:M44)</f>
        <v>0</v>
      </c>
      <c r="D39" s="4">
        <f>SUM('County Tax on Motor Fuel'!B39:M39)</f>
        <v>627149.27</v>
      </c>
      <c r="E39" s="4">
        <f>SUM('Rental Car Surcharge'!B39:M39)</f>
        <v>16944</v>
      </c>
      <c r="F39" s="4"/>
      <c r="G39" s="5"/>
    </row>
    <row r="40" spans="1:7" ht="12.75">
      <c r="A40" t="s">
        <v>49</v>
      </c>
      <c r="B40" s="4">
        <f>SUM('Oil &amp; Gas Severance'!B40:M40)</f>
        <v>0</v>
      </c>
      <c r="C40" s="4">
        <f>SUM('Solid Minerals Severance'!B45:M45)</f>
        <v>0</v>
      </c>
      <c r="D40" s="4">
        <f>SUM('County Tax on Motor Fuel'!B40:M40)</f>
        <v>720281.1499999999</v>
      </c>
      <c r="E40" s="4">
        <f>SUM('Rental Car Surcharge'!B40:M40)</f>
        <v>175670</v>
      </c>
      <c r="F40" s="4"/>
      <c r="G40" s="5"/>
    </row>
    <row r="41" spans="1:7" ht="12.75">
      <c r="A41" t="s">
        <v>15</v>
      </c>
      <c r="B41" s="4">
        <f>SUM('Oil &amp; Gas Severance'!B41:M41)</f>
        <v>0</v>
      </c>
      <c r="C41" s="4">
        <f>SUM('Solid Minerals Severance'!B46:M46)</f>
        <v>444693.68</v>
      </c>
      <c r="D41" s="4">
        <f>SUM('County Tax on Motor Fuel'!B41:M41)</f>
        <v>775174.1199999999</v>
      </c>
      <c r="E41" s="4">
        <f>SUM('Rental Car Surcharge'!B41:M41)</f>
        <v>148730</v>
      </c>
      <c r="F41" s="4"/>
      <c r="G41" s="5"/>
    </row>
    <row r="42" spans="1:7" ht="12.75">
      <c r="A42" t="s">
        <v>50</v>
      </c>
      <c r="B42" s="4">
        <f>SUM('Oil &amp; Gas Severance'!B42:M42)</f>
        <v>0</v>
      </c>
      <c r="C42" s="4">
        <f>SUM('Solid Minerals Severance'!B47:M47)</f>
        <v>0</v>
      </c>
      <c r="D42" s="4">
        <f>SUM('County Tax on Motor Fuel'!B42:M42)</f>
        <v>4912773.66</v>
      </c>
      <c r="E42" s="4">
        <f>SUM('Rental Car Surcharge'!B42:M42)</f>
        <v>11483686</v>
      </c>
      <c r="F42" s="4"/>
      <c r="G42" s="5"/>
    </row>
    <row r="43" spans="1:7" ht="12.75">
      <c r="A43" t="s">
        <v>16</v>
      </c>
      <c r="B43" s="4">
        <f>SUM('Oil &amp; Gas Severance'!B43:M43)</f>
        <v>0</v>
      </c>
      <c r="C43" s="4">
        <f>SUM('Solid Minerals Severance'!B48:M48)</f>
        <v>0</v>
      </c>
      <c r="D43" s="4">
        <f>SUM('County Tax on Motor Fuel'!B43:M43)</f>
        <v>270838.01</v>
      </c>
      <c r="E43" s="4">
        <f>SUM('Rental Car Surcharge'!B43:M43)</f>
        <v>540</v>
      </c>
      <c r="F43" s="4"/>
      <c r="G43" s="5"/>
    </row>
    <row r="44" spans="1:7" ht="12.75">
      <c r="A44" t="s">
        <v>51</v>
      </c>
      <c r="B44" s="4">
        <f>SUM('Oil &amp; Gas Severance'!B44:M44)</f>
        <v>0</v>
      </c>
      <c r="C44" s="4">
        <f>SUM('Solid Minerals Severance'!B49:M49)</f>
        <v>0</v>
      </c>
      <c r="D44" s="4">
        <f>SUM('County Tax on Motor Fuel'!B44:M44)</f>
        <v>752950.7499999999</v>
      </c>
      <c r="E44" s="4">
        <f>SUM('Rental Car Surcharge'!B44:M44)</f>
        <v>300194</v>
      </c>
      <c r="F44" s="4"/>
      <c r="G44" s="5"/>
    </row>
    <row r="45" spans="1:7" ht="12.75">
      <c r="A45" t="s">
        <v>17</v>
      </c>
      <c r="B45" s="4">
        <f>SUM('Oil &amp; Gas Severance'!B45:M45)</f>
        <v>0</v>
      </c>
      <c r="C45" s="4">
        <f>SUM('Solid Minerals Severance'!B50:M50)</f>
        <v>0</v>
      </c>
      <c r="D45" s="4">
        <f>SUM('County Tax on Motor Fuel'!B45:M45)</f>
        <v>664745.7000000001</v>
      </c>
      <c r="E45" s="4">
        <f>SUM('Rental Car Surcharge'!B45:M45)</f>
        <v>49864</v>
      </c>
      <c r="F45" s="4"/>
      <c r="G45" s="5"/>
    </row>
    <row r="46" spans="1:7" ht="12.75">
      <c r="A46" t="s">
        <v>18</v>
      </c>
      <c r="B46" s="4">
        <f>SUM('Oil &amp; Gas Severance'!B46:M46)</f>
        <v>0</v>
      </c>
      <c r="C46" s="4">
        <f>SUM('Solid Minerals Severance'!B51:M51)</f>
        <v>0</v>
      </c>
      <c r="D46" s="4">
        <f>SUM('County Tax on Motor Fuel'!B46:M46)</f>
        <v>316099.17000000004</v>
      </c>
      <c r="E46" s="4">
        <f>SUM('Rental Car Surcharge'!B46:M46)</f>
        <v>260</v>
      </c>
      <c r="F46" s="4"/>
      <c r="G46" s="5"/>
    </row>
    <row r="47" spans="1:7" ht="12.75">
      <c r="A47" t="s">
        <v>19</v>
      </c>
      <c r="B47" s="4">
        <f>SUM('Oil &amp; Gas Severance'!B47:M47)</f>
        <v>0</v>
      </c>
      <c r="C47" s="4">
        <f>SUM('Solid Minerals Severance'!B52:M52)</f>
        <v>0</v>
      </c>
      <c r="D47" s="4">
        <f>SUM('County Tax on Motor Fuel'!B47:M47)</f>
        <v>229603.90000000002</v>
      </c>
      <c r="E47" s="4">
        <f>SUM('Rental Car Surcharge'!B47:M47)</f>
        <v>0</v>
      </c>
      <c r="F47" s="4"/>
      <c r="G47" s="5"/>
    </row>
    <row r="48" spans="1:7" ht="12.75">
      <c r="A48" t="s">
        <v>52</v>
      </c>
      <c r="B48" s="4">
        <f>SUM('Oil &amp; Gas Severance'!B48:M48)</f>
        <v>0</v>
      </c>
      <c r="C48" s="4">
        <f>SUM('Solid Minerals Severance'!B53:M53)</f>
        <v>0</v>
      </c>
      <c r="D48" s="4">
        <f>SUM('County Tax on Motor Fuel'!B48:M48)</f>
        <v>1388914.0999999999</v>
      </c>
      <c r="E48" s="4">
        <f>SUM('Rental Car Surcharge'!B48:M48)</f>
        <v>331826</v>
      </c>
      <c r="F48" s="4"/>
      <c r="G48" s="5"/>
    </row>
    <row r="49" spans="1:7" ht="12.75">
      <c r="A49" t="s">
        <v>53</v>
      </c>
      <c r="B49" s="4">
        <f>SUM('Oil &amp; Gas Severance'!B49:M49)</f>
        <v>27549.870000000003</v>
      </c>
      <c r="C49" s="4">
        <f>SUM('Solid Minerals Severance'!B54:M54)</f>
        <v>0</v>
      </c>
      <c r="D49" s="4">
        <f>SUM('County Tax on Motor Fuel'!B49:M49)</f>
        <v>2382318.43</v>
      </c>
      <c r="E49" s="4">
        <f>SUM('Rental Car Surcharge'!B49:M49)</f>
        <v>7672434</v>
      </c>
      <c r="F49" s="4"/>
      <c r="G49" s="5"/>
    </row>
    <row r="50" spans="1:7" ht="12.75">
      <c r="A50" t="s">
        <v>54</v>
      </c>
      <c r="B50" s="4">
        <f>SUM('Oil &amp; Gas Severance'!B50:M50)</f>
        <v>0</v>
      </c>
      <c r="C50" s="4">
        <f>SUM('Solid Minerals Severance'!B55:M55)</f>
        <v>0</v>
      </c>
      <c r="D50" s="4">
        <f>SUM('County Tax on Motor Fuel'!B50:M50)</f>
        <v>1208552.9000000001</v>
      </c>
      <c r="E50" s="4">
        <f>SUM('Rental Car Surcharge'!B50:M50)</f>
        <v>1259488</v>
      </c>
      <c r="F50" s="4"/>
      <c r="G50" s="5"/>
    </row>
    <row r="51" spans="1:7" ht="12.75">
      <c r="A51" t="s">
        <v>20</v>
      </c>
      <c r="B51" s="4">
        <f>SUM('Oil &amp; Gas Severance'!B51:M51)</f>
        <v>0</v>
      </c>
      <c r="C51" s="4">
        <f>SUM('Solid Minerals Severance'!B56:M56)</f>
        <v>0</v>
      </c>
      <c r="D51" s="4">
        <f>SUM('County Tax on Motor Fuel'!B51:M51)</f>
        <v>605443.29</v>
      </c>
      <c r="E51" s="4">
        <f>SUM('Rental Car Surcharge'!B51:M51)</f>
        <v>942</v>
      </c>
      <c r="F51" s="4"/>
      <c r="G51" s="5"/>
    </row>
    <row r="52" spans="1:7" ht="12.75">
      <c r="A52" t="s">
        <v>21</v>
      </c>
      <c r="B52" s="4">
        <f>SUM('Oil &amp; Gas Severance'!B52:M52)</f>
        <v>0</v>
      </c>
      <c r="C52" s="4">
        <f>SUM('Solid Minerals Severance'!B57:M57)</f>
        <v>0</v>
      </c>
      <c r="D52" s="4">
        <f>SUM('County Tax on Motor Fuel'!B52:M52)</f>
        <v>343278.85</v>
      </c>
      <c r="E52" s="4">
        <f>SUM('Rental Car Surcharge'!B52:M52)</f>
        <v>60</v>
      </c>
      <c r="F52" s="4"/>
      <c r="G52" s="5"/>
    </row>
    <row r="53" spans="1:7" ht="12.75">
      <c r="A53" t="s">
        <v>22</v>
      </c>
      <c r="B53" s="4">
        <f>SUM('Oil &amp; Gas Severance'!B53:M53)</f>
        <v>0</v>
      </c>
      <c r="C53" s="4">
        <f>SUM('Solid Minerals Severance'!B58:M58)</f>
        <v>0</v>
      </c>
      <c r="D53" s="4">
        <f>SUM('County Tax on Motor Fuel'!B53:M53)</f>
        <v>436192.42000000004</v>
      </c>
      <c r="E53" s="4">
        <f>SUM('Rental Car Surcharge'!B53:M53)</f>
        <v>142</v>
      </c>
      <c r="F53" s="4"/>
      <c r="G53" s="5"/>
    </row>
    <row r="54" spans="1:7" ht="12.75">
      <c r="A54" t="s">
        <v>55</v>
      </c>
      <c r="B54" s="4">
        <f>SUM('Oil &amp; Gas Severance'!B54:M54)</f>
        <v>0</v>
      </c>
      <c r="C54" s="4">
        <f>SUM('Solid Minerals Severance'!B59:M59)</f>
        <v>1967185.51</v>
      </c>
      <c r="D54" s="4">
        <f>SUM('County Tax on Motor Fuel'!B54:M54)</f>
        <v>1438979.6900000002</v>
      </c>
      <c r="E54" s="4">
        <f>SUM('Rental Car Surcharge'!B54:M54)</f>
        <v>569576</v>
      </c>
      <c r="F54" s="4"/>
      <c r="G54" s="5"/>
    </row>
    <row r="55" spans="1:7" ht="12.75">
      <c r="A55" t="s">
        <v>23</v>
      </c>
      <c r="B55" s="4">
        <f>SUM('Oil &amp; Gas Severance'!B55:M55)</f>
        <v>0</v>
      </c>
      <c r="C55" s="4">
        <f>SUM('Solid Minerals Severance'!B60:M60)</f>
        <v>0</v>
      </c>
      <c r="D55" s="4">
        <f>SUM('County Tax on Motor Fuel'!B55:M55)</f>
        <v>1961069.8800000001</v>
      </c>
      <c r="E55" s="4">
        <f>SUM('Rental Car Surcharge'!B55:M55)</f>
        <v>206086</v>
      </c>
      <c r="F55" s="4"/>
      <c r="G55" s="5"/>
    </row>
    <row r="56" spans="1:7" ht="12.75">
      <c r="A56" t="s">
        <v>24</v>
      </c>
      <c r="B56" s="4">
        <f>SUM('Oil &amp; Gas Severance'!B56:M56)</f>
        <v>0</v>
      </c>
      <c r="C56" s="4">
        <f>SUM('Solid Minerals Severance'!B61:M61)</f>
        <v>0</v>
      </c>
      <c r="D56" s="4">
        <f>SUM('County Tax on Motor Fuel'!B56:M56)</f>
        <v>839443.3500000001</v>
      </c>
      <c r="E56" s="4">
        <f>SUM('Rental Car Surcharge'!B56:M56)</f>
        <v>438698</v>
      </c>
      <c r="F56" s="4"/>
      <c r="G56" s="5"/>
    </row>
    <row r="57" spans="1:7" ht="12.75">
      <c r="A57" t="s">
        <v>56</v>
      </c>
      <c r="B57" s="4">
        <f>SUM('Oil &amp; Gas Severance'!B57:M57)</f>
        <v>0</v>
      </c>
      <c r="C57" s="4">
        <f>SUM('Solid Minerals Severance'!B62:M62)</f>
        <v>0</v>
      </c>
      <c r="D57" s="4">
        <f>SUM('County Tax on Motor Fuel'!B57:M57)</f>
        <v>1151313.56</v>
      </c>
      <c r="E57" s="4">
        <f>SUM('Rental Car Surcharge'!B57:M57)</f>
        <v>737908</v>
      </c>
      <c r="F57" s="4"/>
      <c r="G57" s="5"/>
    </row>
    <row r="58" spans="1:7" ht="12.75">
      <c r="A58" t="s">
        <v>57</v>
      </c>
      <c r="B58" s="4">
        <f>SUM('Oil &amp; Gas Severance'!B58:M58)</f>
        <v>0</v>
      </c>
      <c r="C58" s="4">
        <f>SUM('Solid Minerals Severance'!B63:M63)</f>
        <v>0</v>
      </c>
      <c r="D58" s="4">
        <f>SUM('County Tax on Motor Fuel'!B58:M58)</f>
        <v>496121.86000000004</v>
      </c>
      <c r="E58" s="4">
        <f>SUM('Rental Car Surcharge'!B58:M58)</f>
        <v>12400</v>
      </c>
      <c r="F58" s="4"/>
      <c r="G58" s="5"/>
    </row>
    <row r="59" spans="1:7" ht="12.75">
      <c r="A59" t="s">
        <v>58</v>
      </c>
      <c r="B59" s="4">
        <f>SUM('Oil &amp; Gas Severance'!B59:M59)</f>
        <v>0</v>
      </c>
      <c r="C59" s="4">
        <f>SUM('Solid Minerals Severance'!B64:M64)</f>
        <v>0</v>
      </c>
      <c r="D59" s="4">
        <f>SUM('County Tax on Motor Fuel'!B59:M59)</f>
        <v>1147611.68</v>
      </c>
      <c r="E59" s="4">
        <f>SUM('Rental Car Surcharge'!B59:M59)</f>
        <v>1090504</v>
      </c>
      <c r="F59" s="4"/>
      <c r="G59" s="5"/>
    </row>
    <row r="60" spans="1:7" ht="12.75">
      <c r="A60" t="s">
        <v>25</v>
      </c>
      <c r="B60" s="4">
        <f>SUM('Oil &amp; Gas Severance'!B60:M60)</f>
        <v>0</v>
      </c>
      <c r="C60" s="4">
        <f>SUM('Solid Minerals Severance'!B65:M65)</f>
        <v>0</v>
      </c>
      <c r="D60" s="4">
        <f>SUM('County Tax on Motor Fuel'!B60:M60)</f>
        <v>553258.72</v>
      </c>
      <c r="E60" s="4">
        <f>SUM('Rental Car Surcharge'!B60:M60)</f>
        <v>81088</v>
      </c>
      <c r="F60" s="4"/>
      <c r="G60" s="5"/>
    </row>
    <row r="61" spans="1:7" ht="12.75">
      <c r="A61" t="s">
        <v>59</v>
      </c>
      <c r="B61" s="4">
        <f>SUM('Oil &amp; Gas Severance'!B61:M61)</f>
        <v>0</v>
      </c>
      <c r="C61" s="4">
        <f>SUM('Solid Minerals Severance'!B66:M66)</f>
        <v>0</v>
      </c>
      <c r="D61" s="4">
        <f>SUM('County Tax on Motor Fuel'!B61:M61)</f>
        <v>4715714.72</v>
      </c>
      <c r="E61" s="4">
        <f>SUM('Rental Car Surcharge'!B61:M61)</f>
        <v>28395408</v>
      </c>
      <c r="F61" s="4"/>
      <c r="G61" s="5"/>
    </row>
    <row r="62" spans="1:7" ht="12.75">
      <c r="A62" t="s">
        <v>60</v>
      </c>
      <c r="B62" s="4">
        <f>SUM('Oil &amp; Gas Severance'!B62:M62)</f>
        <v>0</v>
      </c>
      <c r="C62" s="4">
        <f>SUM('Solid Minerals Severance'!B67:M67)</f>
        <v>0</v>
      </c>
      <c r="D62" s="4">
        <f>SUM('County Tax on Motor Fuel'!B62:M62)</f>
        <v>1490163.38</v>
      </c>
      <c r="E62" s="4">
        <f>SUM('Rental Car Surcharge'!B62:M62)</f>
        <v>694184</v>
      </c>
      <c r="F62" s="4"/>
      <c r="G62" s="5"/>
    </row>
    <row r="63" spans="1:7" ht="12.75">
      <c r="A63" t="s">
        <v>61</v>
      </c>
      <c r="B63" s="4">
        <f>SUM('Oil &amp; Gas Severance'!B63:M63)</f>
        <v>0</v>
      </c>
      <c r="C63" s="4">
        <f>SUM('Solid Minerals Severance'!B68:M68)</f>
        <v>0</v>
      </c>
      <c r="D63" s="4">
        <f>SUM('County Tax on Motor Fuel'!B63:M63)</f>
        <v>5194447.18</v>
      </c>
      <c r="E63" s="4">
        <f>SUM('Rental Car Surcharge'!B63:M63)</f>
        <v>9006638</v>
      </c>
      <c r="F63" s="4"/>
      <c r="G63" s="5"/>
    </row>
    <row r="64" spans="1:7" ht="12.75">
      <c r="A64" t="s">
        <v>26</v>
      </c>
      <c r="B64" s="4">
        <f>SUM('Oil &amp; Gas Severance'!B64:M64)</f>
        <v>0</v>
      </c>
      <c r="C64" s="4">
        <f>SUM('Solid Minerals Severance'!B69:M69)</f>
        <v>0</v>
      </c>
      <c r="D64" s="4">
        <f>SUM('County Tax on Motor Fuel'!B64:M64)</f>
        <v>1755207.2499999998</v>
      </c>
      <c r="E64" s="4">
        <f>SUM('Rental Car Surcharge'!B64:M64)</f>
        <v>486554</v>
      </c>
      <c r="F64" s="4"/>
      <c r="G64" s="5"/>
    </row>
    <row r="65" spans="1:7" ht="12.75">
      <c r="A65" t="s">
        <v>62</v>
      </c>
      <c r="B65" s="4">
        <f>SUM('Oil &amp; Gas Severance'!B65:M65)</f>
        <v>0</v>
      </c>
      <c r="C65" s="4">
        <f>SUM('Solid Minerals Severance'!B70:M70)</f>
        <v>0</v>
      </c>
      <c r="D65" s="4">
        <f>SUM('County Tax on Motor Fuel'!B65:M65)</f>
        <v>3392981.2100000004</v>
      </c>
      <c r="E65" s="4">
        <f>SUM('Rental Car Surcharge'!B65:M65)</f>
        <v>3113930</v>
      </c>
      <c r="F65" s="4"/>
      <c r="G65" s="5"/>
    </row>
    <row r="66" spans="1:7" ht="12.75">
      <c r="A66" t="s">
        <v>63</v>
      </c>
      <c r="B66" s="4">
        <f>SUM('Oil &amp; Gas Severance'!B66:M66)</f>
        <v>0</v>
      </c>
      <c r="C66" s="4">
        <f>SUM('Solid Minerals Severance'!B71:M71)</f>
        <v>2346911.19</v>
      </c>
      <c r="D66" s="4">
        <f>SUM('County Tax on Motor Fuel'!B66:M66)</f>
        <v>2885380.02</v>
      </c>
      <c r="E66" s="4">
        <f>SUM('Rental Car Surcharge'!B66:M66)</f>
        <v>870966</v>
      </c>
      <c r="F66" s="4"/>
      <c r="G66" s="5"/>
    </row>
    <row r="67" spans="1:7" ht="12.75">
      <c r="A67" t="s">
        <v>64</v>
      </c>
      <c r="B67" s="4">
        <f>SUM('Oil &amp; Gas Severance'!B67:M67)</f>
        <v>0</v>
      </c>
      <c r="C67" s="4">
        <f>SUM('Solid Minerals Severance'!B72:M72)</f>
        <v>0</v>
      </c>
      <c r="D67" s="4">
        <f>SUM('County Tax on Motor Fuel'!B67:M67)</f>
        <v>601256.97</v>
      </c>
      <c r="E67" s="4">
        <f>SUM('Rental Car Surcharge'!B67:M67)</f>
        <v>21742</v>
      </c>
      <c r="F67" s="4"/>
      <c r="G67" s="5"/>
    </row>
    <row r="68" spans="1:7" ht="12.75">
      <c r="A68" t="s">
        <v>65</v>
      </c>
      <c r="B68" s="4">
        <f>SUM('Oil &amp; Gas Severance'!B68:M68)</f>
        <v>0</v>
      </c>
      <c r="C68" s="4">
        <f>SUM('Solid Minerals Severance'!B73:M73)</f>
        <v>0</v>
      </c>
      <c r="D68" s="4">
        <f>SUM('County Tax on Motor Fuel'!B68:M68)</f>
        <v>939602.12</v>
      </c>
      <c r="E68" s="4">
        <f>SUM('Rental Car Surcharge'!B68:M68)</f>
        <v>109662</v>
      </c>
      <c r="F68" s="4"/>
      <c r="G68" s="5"/>
    </row>
    <row r="69" spans="1:7" ht="12.75">
      <c r="A69" t="s">
        <v>66</v>
      </c>
      <c r="B69" s="4">
        <f>SUM('Oil &amp; Gas Severance'!B69:M69)</f>
        <v>0</v>
      </c>
      <c r="C69" s="4">
        <f>SUM('Solid Minerals Severance'!B74:M74)</f>
        <v>0</v>
      </c>
      <c r="D69" s="4">
        <f>SUM('County Tax on Motor Fuel'!B69:M69)</f>
        <v>1093012.54</v>
      </c>
      <c r="E69" s="4">
        <f>SUM('Rental Car Surcharge'!B69:M69)</f>
        <v>450774</v>
      </c>
      <c r="F69" s="4"/>
      <c r="G69" s="5"/>
    </row>
    <row r="70" spans="1:7" ht="12.75">
      <c r="A70" t="s">
        <v>67</v>
      </c>
      <c r="B70" s="4">
        <f>SUM('Oil &amp; Gas Severance'!B70:M70)</f>
        <v>597103.99</v>
      </c>
      <c r="C70" s="4">
        <f>SUM('Solid Minerals Severance'!B75:M75)</f>
        <v>0</v>
      </c>
      <c r="D70" s="4">
        <f>SUM('County Tax on Motor Fuel'!B70:M70)</f>
        <v>926230.4299999999</v>
      </c>
      <c r="E70" s="4">
        <f>SUM('Rental Car Surcharge'!B70:M70)</f>
        <v>129236</v>
      </c>
      <c r="F70" s="4"/>
      <c r="G70" s="5"/>
    </row>
    <row r="71" spans="1:7" ht="12.75">
      <c r="A71" t="s">
        <v>68</v>
      </c>
      <c r="B71" s="4">
        <f>SUM('Oil &amp; Gas Severance'!B71:M71)</f>
        <v>0</v>
      </c>
      <c r="C71" s="4">
        <f>SUM('Solid Minerals Severance'!B76:M76)</f>
        <v>0</v>
      </c>
      <c r="D71" s="4">
        <f>SUM('County Tax on Motor Fuel'!B71:M71)</f>
        <v>1476461.98</v>
      </c>
      <c r="E71" s="4">
        <f>SUM('Rental Car Surcharge'!B71:M71)</f>
        <v>2226266</v>
      </c>
      <c r="F71" s="4"/>
      <c r="G71" s="5"/>
    </row>
    <row r="72" spans="1:7" ht="12.75">
      <c r="A72" t="s">
        <v>69</v>
      </c>
      <c r="B72" s="4">
        <f>SUM('Oil &amp; Gas Severance'!B72:M72)</f>
        <v>0</v>
      </c>
      <c r="C72" s="4">
        <f>SUM('Solid Minerals Severance'!B77:M77)</f>
        <v>0</v>
      </c>
      <c r="D72" s="4">
        <f>SUM('County Tax on Motor Fuel'!B72:M72)</f>
        <v>1605373.4199999997</v>
      </c>
      <c r="E72" s="4">
        <f>SUM('Rental Car Surcharge'!B72:M72)</f>
        <v>2722690</v>
      </c>
      <c r="F72" s="4"/>
      <c r="G72" s="5"/>
    </row>
    <row r="73" spans="1:7" ht="12.75">
      <c r="A73" t="s">
        <v>27</v>
      </c>
      <c r="B73" s="4">
        <f>SUM('Oil &amp; Gas Severance'!B73:M73)</f>
        <v>0</v>
      </c>
      <c r="C73" s="4">
        <f>SUM('Solid Minerals Severance'!B78:M78)</f>
        <v>0</v>
      </c>
      <c r="D73" s="4">
        <f>SUM('County Tax on Motor Fuel'!B73:M73)</f>
        <v>617480.8400000001</v>
      </c>
      <c r="E73" s="4">
        <f>SUM('Rental Car Surcharge'!B73:M73)</f>
        <v>1942</v>
      </c>
      <c r="F73" s="4"/>
      <c r="G73" s="5"/>
    </row>
    <row r="74" spans="1:7" ht="12.75">
      <c r="A74" t="s">
        <v>70</v>
      </c>
      <c r="B74" s="4">
        <f>SUM('Oil &amp; Gas Severance'!B74:M74)</f>
        <v>0</v>
      </c>
      <c r="C74" s="4">
        <f>SUM('Solid Minerals Severance'!B79:M79)</f>
        <v>0</v>
      </c>
      <c r="D74" s="4">
        <f>SUM('County Tax on Motor Fuel'!B74:M74)</f>
        <v>457444.76</v>
      </c>
      <c r="E74" s="4">
        <f>SUM('Rental Car Surcharge'!B74:M74)</f>
        <v>7812</v>
      </c>
      <c r="F74" s="4"/>
      <c r="G74" s="5"/>
    </row>
    <row r="75" spans="1:7" ht="12.75">
      <c r="A75" t="s">
        <v>28</v>
      </c>
      <c r="B75" s="4">
        <f>SUM('Oil &amp; Gas Severance'!B75:M75)</f>
        <v>0</v>
      </c>
      <c r="C75" s="4">
        <f>SUM('Solid Minerals Severance'!B80:M80)</f>
        <v>0</v>
      </c>
      <c r="D75" s="4">
        <f>SUM('County Tax on Motor Fuel'!B75:M75)</f>
        <v>506432.10000000003</v>
      </c>
      <c r="E75" s="4">
        <f>SUM('Rental Car Surcharge'!B75:M75)</f>
        <v>492</v>
      </c>
      <c r="F75" s="4"/>
      <c r="G75" s="5"/>
    </row>
    <row r="76" spans="1:7" ht="12.75">
      <c r="A76" t="s">
        <v>29</v>
      </c>
      <c r="B76" s="4">
        <f>SUM('Oil &amp; Gas Severance'!B76:M76)</f>
        <v>0</v>
      </c>
      <c r="C76" s="4">
        <f>SUM('Solid Minerals Severance'!B81:M81)</f>
        <v>0</v>
      </c>
      <c r="D76" s="4">
        <f>SUM('County Tax on Motor Fuel'!B76:M76)</f>
        <v>137312.86000000002</v>
      </c>
      <c r="E76" s="4">
        <f>SUM('Rental Car Surcharge'!B76:M76)</f>
        <v>120</v>
      </c>
      <c r="F76" s="4"/>
      <c r="G76" s="5"/>
    </row>
    <row r="77" spans="1:7" ht="12.75">
      <c r="A77" t="s">
        <v>71</v>
      </c>
      <c r="B77" s="4">
        <f>SUM('Oil &amp; Gas Severance'!B77:M77)</f>
        <v>0</v>
      </c>
      <c r="C77" s="4">
        <f>SUM('Solid Minerals Severance'!B82:M82)</f>
        <v>0</v>
      </c>
      <c r="D77" s="4">
        <f>SUM('County Tax on Motor Fuel'!B77:M77)</f>
        <v>2192511.49</v>
      </c>
      <c r="E77" s="4">
        <f>SUM('Rental Car Surcharge'!B77:M77)</f>
        <v>1276520</v>
      </c>
      <c r="F77" s="4"/>
      <c r="G77" s="5"/>
    </row>
    <row r="78" spans="1:7" ht="12.75">
      <c r="A78" t="s">
        <v>72</v>
      </c>
      <c r="B78" s="4">
        <f>SUM('Oil &amp; Gas Severance'!B78:M78)</f>
        <v>0</v>
      </c>
      <c r="C78" s="4">
        <f>SUM('Solid Minerals Severance'!B83:M83)</f>
        <v>0</v>
      </c>
      <c r="D78" s="4">
        <f>SUM('County Tax on Motor Fuel'!B78:M78)</f>
        <v>325202.62</v>
      </c>
      <c r="E78" s="4">
        <f>SUM('Rental Car Surcharge'!B78:M78)</f>
        <v>304</v>
      </c>
      <c r="F78" s="4"/>
      <c r="G78" s="5"/>
    </row>
    <row r="79" spans="1:7" ht="12.75">
      <c r="A79" t="s">
        <v>73</v>
      </c>
      <c r="B79" s="4">
        <f>SUM('Oil &amp; Gas Severance'!B79:M79)</f>
        <v>0</v>
      </c>
      <c r="C79" s="4">
        <f>SUM('Solid Minerals Severance'!B84:M84)</f>
        <v>0</v>
      </c>
      <c r="D79" s="4">
        <f>SUM('County Tax on Motor Fuel'!B79:M79)</f>
        <v>696144.31</v>
      </c>
      <c r="E79" s="4">
        <f>SUM('Rental Car Surcharge'!B79:M79)</f>
        <v>19432</v>
      </c>
      <c r="F79" s="4"/>
      <c r="G79" s="5"/>
    </row>
    <row r="80" spans="1:7" ht="12.75">
      <c r="A80" t="s">
        <v>30</v>
      </c>
      <c r="B80" s="4">
        <f>SUM('Oil &amp; Gas Severance'!B80:M80)</f>
        <v>0</v>
      </c>
      <c r="C80" s="4">
        <f>SUM('Solid Minerals Severance'!B85:M85)</f>
        <v>0</v>
      </c>
      <c r="D80" s="4">
        <f>SUM('County Tax on Motor Fuel'!B80:M80)</f>
        <v>332365.35</v>
      </c>
      <c r="E80" s="4">
        <f>SUM('Rental Car Surcharge'!B80:M80)</f>
        <v>344</v>
      </c>
      <c r="F80" s="4"/>
      <c r="G80" s="5"/>
    </row>
    <row r="81" spans="1:7" ht="12.75">
      <c r="A81" t="s">
        <v>90</v>
      </c>
      <c r="B81" s="4">
        <v>0</v>
      </c>
      <c r="C81" s="4">
        <v>0</v>
      </c>
      <c r="D81" s="4">
        <v>0</v>
      </c>
      <c r="E81" s="4">
        <f>SUM('Rental Car Surcharge'!B81:M81)</f>
        <v>1982866</v>
      </c>
      <c r="F81" s="4"/>
      <c r="G81" s="5"/>
    </row>
    <row r="82" spans="1:7" ht="12.75">
      <c r="A82" t="s">
        <v>91</v>
      </c>
      <c r="B82" s="4">
        <v>0</v>
      </c>
      <c r="C82" s="4">
        <v>0</v>
      </c>
      <c r="D82" s="4">
        <v>0</v>
      </c>
      <c r="E82" s="4">
        <f>SUM('Rental Car Surcharge'!B82:M82)</f>
        <v>18139468</v>
      </c>
      <c r="F82" s="4"/>
      <c r="G82" s="5"/>
    </row>
    <row r="83" spans="1:7" ht="12.75">
      <c r="A83" t="s">
        <v>92</v>
      </c>
      <c r="B83" s="4">
        <v>0</v>
      </c>
      <c r="C83" s="4">
        <v>0</v>
      </c>
      <c r="D83" s="4">
        <v>0</v>
      </c>
      <c r="E83" s="4">
        <f>SUM('Rental Car Surcharge'!B83:M83)</f>
        <v>80</v>
      </c>
      <c r="F83" s="4"/>
      <c r="G83" s="5"/>
    </row>
    <row r="84" spans="1:7" ht="12.75">
      <c r="A84" t="s">
        <v>1</v>
      </c>
      <c r="B84" s="4" t="s">
        <v>32</v>
      </c>
      <c r="C84" s="4" t="s">
        <v>33</v>
      </c>
      <c r="D84" s="4" t="s">
        <v>33</v>
      </c>
      <c r="E84" s="4" t="s">
        <v>33</v>
      </c>
      <c r="F84" s="4"/>
      <c r="G84" s="4"/>
    </row>
    <row r="85" spans="1:7" ht="12.75">
      <c r="A85" t="s">
        <v>31</v>
      </c>
      <c r="B85" s="4">
        <f>SUM(B14:B80)</f>
        <v>883072.26</v>
      </c>
      <c r="C85" s="4">
        <f>SUM(C14:C80)</f>
        <v>11675270.479999999</v>
      </c>
      <c r="D85" s="4">
        <f>SUM(D14:D80)</f>
        <v>90194130.45000002</v>
      </c>
      <c r="E85" s="4">
        <f>SUM(E14:E83)</f>
        <v>145050764</v>
      </c>
      <c r="F85" s="4"/>
      <c r="G85" s="4"/>
    </row>
    <row r="87" ht="12.75">
      <c r="A87" s="3"/>
    </row>
    <row r="90" ht="12.75">
      <c r="A90" t="s">
        <v>87</v>
      </c>
    </row>
    <row r="91" ht="12.75">
      <c r="A91" t="s">
        <v>88</v>
      </c>
    </row>
  </sheetData>
  <mergeCells count="5">
    <mergeCell ref="A7:D7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224"/>
  <sheetViews>
    <sheetView workbookViewId="0" topLeftCell="A1">
      <pane xSplit="1" ySplit="13" topLeftCell="B5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2" width="7.66015625" style="0" bestFit="1" customWidth="1"/>
    <col min="3" max="3" width="7.83203125" style="0" bestFit="1" customWidth="1"/>
    <col min="4" max="8" width="7.66015625" style="0" bestFit="1" customWidth="1"/>
    <col min="9" max="9" width="9.16015625" style="0" bestFit="1" customWidth="1"/>
    <col min="10" max="10" width="7.5" style="0" bestFit="1" customWidth="1"/>
    <col min="11" max="11" width="9.16015625" style="0" bestFit="1" customWidth="1"/>
    <col min="12" max="12" width="8" style="0" bestFit="1" customWidth="1"/>
    <col min="13" max="13" width="7.66015625" style="0" bestFit="1" customWidth="1"/>
    <col min="14" max="14" width="9.16015625" style="0" bestFit="1" customWidth="1"/>
  </cols>
  <sheetData>
    <row r="1" spans="1:14" ht="12.75">
      <c r="A1" t="s">
        <v>96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1" t="s">
        <v>85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11" t="s">
        <v>86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1" t="s">
        <v>74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11" t="s">
        <v>35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11" t="s">
        <v>101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11" spans="2:14" ht="12.75">
      <c r="B11" s="1">
        <v>38169</v>
      </c>
      <c r="C11" s="1">
        <v>38200</v>
      </c>
      <c r="D11" s="1">
        <v>38231</v>
      </c>
      <c r="E11" s="1">
        <v>38261</v>
      </c>
      <c r="F11" s="1">
        <v>38292</v>
      </c>
      <c r="G11" s="1">
        <v>38322</v>
      </c>
      <c r="H11" s="1">
        <v>38353</v>
      </c>
      <c r="I11" s="1">
        <v>38384</v>
      </c>
      <c r="J11" s="1">
        <v>38412</v>
      </c>
      <c r="K11" s="1">
        <v>38443</v>
      </c>
      <c r="L11" s="1">
        <v>38473</v>
      </c>
      <c r="M11" s="1">
        <v>38504</v>
      </c>
      <c r="N11" s="2" t="s">
        <v>97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5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2">
        <v>0</v>
      </c>
      <c r="J14" s="2">
        <v>0</v>
      </c>
      <c r="K14" s="2">
        <v>0</v>
      </c>
      <c r="L14" s="2">
        <v>0</v>
      </c>
      <c r="M14" s="2">
        <v>0</v>
      </c>
      <c r="N14" s="5">
        <f>SUM(B14:M14)</f>
        <v>0</v>
      </c>
    </row>
    <row r="15" spans="1:14" ht="12.75">
      <c r="A15" t="s">
        <v>38</v>
      </c>
      <c r="B15" s="5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2">
        <v>0</v>
      </c>
      <c r="J15" s="2">
        <v>0</v>
      </c>
      <c r="K15" s="2">
        <v>0</v>
      </c>
      <c r="L15" s="2">
        <v>0</v>
      </c>
      <c r="M15" s="2">
        <v>0</v>
      </c>
      <c r="N15" s="5">
        <f aca="true" t="shared" si="0" ref="N15:N78">SUM(B15:M15)</f>
        <v>0</v>
      </c>
    </row>
    <row r="16" spans="1:14" ht="12.75">
      <c r="A16" t="s">
        <v>39</v>
      </c>
      <c r="B16" s="5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2">
        <v>0</v>
      </c>
      <c r="J16" s="2">
        <v>0</v>
      </c>
      <c r="K16" s="2">
        <v>0</v>
      </c>
      <c r="L16" s="2">
        <v>0</v>
      </c>
      <c r="M16" s="2">
        <v>0</v>
      </c>
      <c r="N16" s="5">
        <f t="shared" si="0"/>
        <v>0</v>
      </c>
    </row>
    <row r="17" spans="1:14" ht="12.75">
      <c r="A17" t="s">
        <v>2</v>
      </c>
      <c r="B17" s="5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0"/>
        <v>0</v>
      </c>
    </row>
    <row r="18" spans="1:14" ht="12.75">
      <c r="A18" t="s">
        <v>40</v>
      </c>
      <c r="B18" s="5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0"/>
        <v>0</v>
      </c>
    </row>
    <row r="19" spans="1:14" ht="12.75">
      <c r="A19" t="s">
        <v>41</v>
      </c>
      <c r="B19" s="5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0"/>
        <v>0</v>
      </c>
    </row>
    <row r="20" spans="1:14" ht="12.75">
      <c r="A20" t="s">
        <v>3</v>
      </c>
      <c r="B20" s="5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0"/>
        <v>0</v>
      </c>
    </row>
    <row r="21" spans="1:14" ht="12.75">
      <c r="A21" t="s">
        <v>42</v>
      </c>
      <c r="B21" s="5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0"/>
        <v>0</v>
      </c>
    </row>
    <row r="22" spans="1:14" ht="12.75">
      <c r="A22" t="s">
        <v>43</v>
      </c>
      <c r="B22" s="5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0"/>
        <v>0</v>
      </c>
    </row>
    <row r="23" spans="1:14" ht="12.75">
      <c r="A23" t="s">
        <v>44</v>
      </c>
      <c r="B23" s="5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1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0"/>
        <v>0</v>
      </c>
    </row>
    <row r="24" spans="1:14" ht="12.75">
      <c r="A24" t="s">
        <v>45</v>
      </c>
      <c r="B24" s="5">
        <v>6406.4</v>
      </c>
      <c r="C24" s="4">
        <v>7075.85</v>
      </c>
      <c r="D24" s="4">
        <v>0</v>
      </c>
      <c r="E24" s="4">
        <v>7074.63</v>
      </c>
      <c r="F24" s="4">
        <v>469.44</v>
      </c>
      <c r="G24" s="4">
        <v>6029.86</v>
      </c>
      <c r="H24" s="4">
        <v>0</v>
      </c>
      <c r="I24" s="13">
        <v>0</v>
      </c>
      <c r="J24" s="4">
        <v>28236.63</v>
      </c>
      <c r="K24" s="4">
        <v>1013.87</v>
      </c>
      <c r="L24" s="4">
        <v>14075.19</v>
      </c>
      <c r="M24" s="4">
        <v>23528.63</v>
      </c>
      <c r="N24" s="5">
        <f t="shared" si="0"/>
        <v>93910.5</v>
      </c>
    </row>
    <row r="25" spans="1:14" ht="12.75">
      <c r="A25" t="s">
        <v>4</v>
      </c>
      <c r="B25" s="5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1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0"/>
        <v>0</v>
      </c>
    </row>
    <row r="26" spans="1:14" ht="12.75">
      <c r="A26" t="s">
        <v>89</v>
      </c>
      <c r="B26" s="5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0"/>
        <v>0</v>
      </c>
    </row>
    <row r="27" spans="1:14" ht="12.75">
      <c r="A27" t="s">
        <v>5</v>
      </c>
      <c r="B27" s="5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0"/>
        <v>0</v>
      </c>
    </row>
    <row r="28" spans="1:14" ht="12.75">
      <c r="A28" t="s">
        <v>6</v>
      </c>
      <c r="B28" s="5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2">
        <v>0</v>
      </c>
      <c r="J28" s="2">
        <v>0</v>
      </c>
      <c r="K28" s="2">
        <v>0</v>
      </c>
      <c r="L28" s="2">
        <v>0</v>
      </c>
      <c r="M28" s="2">
        <v>0</v>
      </c>
      <c r="N28" s="5">
        <f t="shared" si="0"/>
        <v>0</v>
      </c>
    </row>
    <row r="29" spans="1:14" ht="12.75">
      <c r="A29" t="s">
        <v>46</v>
      </c>
      <c r="B29" s="5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12">
        <v>0</v>
      </c>
      <c r="J29" s="2">
        <v>0</v>
      </c>
      <c r="K29" s="2">
        <v>0</v>
      </c>
      <c r="L29" s="2">
        <v>0</v>
      </c>
      <c r="M29" s="2">
        <v>0</v>
      </c>
      <c r="N29" s="5">
        <f t="shared" si="0"/>
        <v>0</v>
      </c>
    </row>
    <row r="30" spans="1:14" ht="12.75">
      <c r="A30" t="s">
        <v>47</v>
      </c>
      <c r="B30" s="5">
        <v>8322.63</v>
      </c>
      <c r="C30" s="4">
        <v>8937.03</v>
      </c>
      <c r="D30" s="4">
        <v>8348.29</v>
      </c>
      <c r="E30" s="4">
        <v>10396.39</v>
      </c>
      <c r="F30" s="4">
        <v>8707.3</v>
      </c>
      <c r="G30" s="4">
        <v>4299.72</v>
      </c>
      <c r="H30" s="4">
        <v>0</v>
      </c>
      <c r="I30" s="13">
        <v>0</v>
      </c>
      <c r="J30" s="4">
        <v>32507.65</v>
      </c>
      <c r="K30" s="4">
        <v>2392.3</v>
      </c>
      <c r="L30" s="4">
        <v>21106.54</v>
      </c>
      <c r="M30" s="4">
        <v>11943.7</v>
      </c>
      <c r="N30" s="5">
        <f t="shared" si="0"/>
        <v>116961.55</v>
      </c>
    </row>
    <row r="31" spans="1:14" ht="12.75">
      <c r="A31" t="s">
        <v>7</v>
      </c>
      <c r="B31" s="5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12">
        <v>0</v>
      </c>
      <c r="J31" s="2">
        <v>0</v>
      </c>
      <c r="K31" s="2">
        <v>0</v>
      </c>
      <c r="L31" s="2">
        <v>0</v>
      </c>
      <c r="M31" s="2">
        <v>0</v>
      </c>
      <c r="N31" s="5">
        <f t="shared" si="0"/>
        <v>0</v>
      </c>
    </row>
    <row r="32" spans="1:14" ht="12.75">
      <c r="A32" t="s">
        <v>8</v>
      </c>
      <c r="B32" s="5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12">
        <v>0</v>
      </c>
      <c r="J32" s="2">
        <v>0</v>
      </c>
      <c r="K32" s="2">
        <v>0</v>
      </c>
      <c r="L32" s="2">
        <v>0</v>
      </c>
      <c r="M32" s="2">
        <v>0</v>
      </c>
      <c r="N32" s="5">
        <f t="shared" si="0"/>
        <v>0</v>
      </c>
    </row>
    <row r="33" spans="1:14" ht="12.75">
      <c r="A33" t="s">
        <v>9</v>
      </c>
      <c r="B33" s="5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2">
        <v>0</v>
      </c>
      <c r="J33" s="2">
        <v>0</v>
      </c>
      <c r="K33" s="2">
        <v>0</v>
      </c>
      <c r="L33" s="2">
        <v>0</v>
      </c>
      <c r="M33" s="2">
        <v>0</v>
      </c>
      <c r="N33" s="5">
        <f t="shared" si="0"/>
        <v>0</v>
      </c>
    </row>
    <row r="34" spans="1:14" ht="12.75">
      <c r="A34" t="s">
        <v>10</v>
      </c>
      <c r="B34" s="5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2">
        <v>0</v>
      </c>
      <c r="J34" s="2">
        <v>0</v>
      </c>
      <c r="K34" s="2">
        <v>0</v>
      </c>
      <c r="L34" s="2">
        <v>0</v>
      </c>
      <c r="M34" s="2">
        <v>0</v>
      </c>
      <c r="N34" s="5">
        <f t="shared" si="0"/>
        <v>0</v>
      </c>
    </row>
    <row r="35" spans="1:14" ht="12.75">
      <c r="A35" t="s">
        <v>11</v>
      </c>
      <c r="B35" s="5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2">
        <v>0</v>
      </c>
      <c r="J35" s="2">
        <v>0</v>
      </c>
      <c r="K35" s="2">
        <v>0</v>
      </c>
      <c r="L35" s="2">
        <v>0</v>
      </c>
      <c r="M35" s="2">
        <v>0</v>
      </c>
      <c r="N35" s="5">
        <f t="shared" si="0"/>
        <v>0</v>
      </c>
    </row>
    <row r="36" spans="1:14" ht="12.75">
      <c r="A36" t="s">
        <v>48</v>
      </c>
      <c r="B36" s="5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12">
        <v>0</v>
      </c>
      <c r="J36" s="2">
        <v>0</v>
      </c>
      <c r="K36" s="2">
        <v>0</v>
      </c>
      <c r="L36" s="2">
        <v>0</v>
      </c>
      <c r="M36" s="2">
        <v>0</v>
      </c>
      <c r="N36" s="5">
        <f t="shared" si="0"/>
        <v>0</v>
      </c>
    </row>
    <row r="37" spans="1:14" ht="12.75">
      <c r="A37" t="s">
        <v>12</v>
      </c>
      <c r="B37" s="5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12">
        <v>0</v>
      </c>
      <c r="J37" s="2">
        <v>0</v>
      </c>
      <c r="K37" s="2">
        <v>0</v>
      </c>
      <c r="L37" s="2">
        <v>0</v>
      </c>
      <c r="M37" s="2">
        <v>0</v>
      </c>
      <c r="N37" s="5">
        <f t="shared" si="0"/>
        <v>0</v>
      </c>
    </row>
    <row r="38" spans="1:14" ht="12.75">
      <c r="A38" t="s">
        <v>13</v>
      </c>
      <c r="B38" s="5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12">
        <v>0</v>
      </c>
      <c r="J38" s="2">
        <v>0</v>
      </c>
      <c r="K38" s="2">
        <v>0</v>
      </c>
      <c r="L38" s="2">
        <v>0</v>
      </c>
      <c r="M38" s="2">
        <v>0</v>
      </c>
      <c r="N38" s="5">
        <f t="shared" si="0"/>
        <v>0</v>
      </c>
    </row>
    <row r="39" spans="1:14" ht="12.75">
      <c r="A39" t="s">
        <v>14</v>
      </c>
      <c r="B39" s="5">
        <v>4396.22</v>
      </c>
      <c r="C39" s="4">
        <v>4894.57</v>
      </c>
      <c r="D39" s="4">
        <v>0</v>
      </c>
      <c r="E39" s="4">
        <v>7305.35</v>
      </c>
      <c r="F39" s="4">
        <v>0</v>
      </c>
      <c r="G39" s="4">
        <v>4363.03</v>
      </c>
      <c r="H39" s="4">
        <v>0</v>
      </c>
      <c r="I39" s="13">
        <v>0</v>
      </c>
      <c r="J39" s="4">
        <v>9894.47</v>
      </c>
      <c r="K39" s="4">
        <v>0</v>
      </c>
      <c r="L39" s="4">
        <v>5813.2</v>
      </c>
      <c r="M39" s="4">
        <v>10879.51</v>
      </c>
      <c r="N39" s="5">
        <f t="shared" si="0"/>
        <v>47546.35</v>
      </c>
    </row>
    <row r="40" spans="1:14" ht="12.75">
      <c r="A40" t="s">
        <v>49</v>
      </c>
      <c r="B40" s="5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12">
        <v>0</v>
      </c>
      <c r="J40" s="2">
        <v>0</v>
      </c>
      <c r="K40" s="2">
        <v>0</v>
      </c>
      <c r="L40" s="2">
        <v>0</v>
      </c>
      <c r="M40" s="2">
        <v>0</v>
      </c>
      <c r="N40" s="5">
        <f t="shared" si="0"/>
        <v>0</v>
      </c>
    </row>
    <row r="41" spans="1:14" ht="12.75">
      <c r="A41" t="s">
        <v>15</v>
      </c>
      <c r="B41" s="5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12">
        <v>0</v>
      </c>
      <c r="J41" s="2">
        <v>0</v>
      </c>
      <c r="K41" s="2">
        <v>0</v>
      </c>
      <c r="L41" s="2">
        <v>0</v>
      </c>
      <c r="M41" s="2">
        <v>0</v>
      </c>
      <c r="N41" s="5">
        <f t="shared" si="0"/>
        <v>0</v>
      </c>
    </row>
    <row r="42" spans="1:14" ht="12.75">
      <c r="A42" t="s">
        <v>50</v>
      </c>
      <c r="B42" s="5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12">
        <v>0</v>
      </c>
      <c r="J42" s="2">
        <v>0</v>
      </c>
      <c r="K42" s="2">
        <v>0</v>
      </c>
      <c r="L42" s="2">
        <v>0</v>
      </c>
      <c r="M42" s="2">
        <v>0</v>
      </c>
      <c r="N42" s="5">
        <f t="shared" si="0"/>
        <v>0</v>
      </c>
    </row>
    <row r="43" spans="1:14" ht="12.75">
      <c r="A43" t="s">
        <v>16</v>
      </c>
      <c r="B43" s="5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12">
        <v>0</v>
      </c>
      <c r="J43" s="2">
        <v>0</v>
      </c>
      <c r="K43" s="2">
        <v>0</v>
      </c>
      <c r="L43" s="2">
        <v>0</v>
      </c>
      <c r="M43" s="2">
        <v>0</v>
      </c>
      <c r="N43" s="5">
        <f t="shared" si="0"/>
        <v>0</v>
      </c>
    </row>
    <row r="44" spans="1:14" ht="12.75">
      <c r="A44" t="s">
        <v>51</v>
      </c>
      <c r="B44" s="5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12">
        <v>0</v>
      </c>
      <c r="J44" s="2">
        <v>0</v>
      </c>
      <c r="K44" s="2">
        <v>0</v>
      </c>
      <c r="L44" s="2">
        <v>0</v>
      </c>
      <c r="M44" s="2">
        <v>0</v>
      </c>
      <c r="N44" s="5">
        <f t="shared" si="0"/>
        <v>0</v>
      </c>
    </row>
    <row r="45" spans="1:14" ht="12.75">
      <c r="A45" t="s">
        <v>17</v>
      </c>
      <c r="B45" s="5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12">
        <v>0</v>
      </c>
      <c r="J45" s="2">
        <v>0</v>
      </c>
      <c r="K45" s="2">
        <v>0</v>
      </c>
      <c r="L45" s="2">
        <v>0</v>
      </c>
      <c r="M45" s="2">
        <v>0</v>
      </c>
      <c r="N45" s="5">
        <f t="shared" si="0"/>
        <v>0</v>
      </c>
    </row>
    <row r="46" spans="1:14" ht="12.75">
      <c r="A46" t="s">
        <v>18</v>
      </c>
      <c r="B46" s="5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12">
        <v>0</v>
      </c>
      <c r="J46" s="2">
        <v>0</v>
      </c>
      <c r="K46" s="2">
        <v>0</v>
      </c>
      <c r="L46" s="2">
        <v>0</v>
      </c>
      <c r="M46" s="2">
        <v>0</v>
      </c>
      <c r="N46" s="5">
        <f t="shared" si="0"/>
        <v>0</v>
      </c>
    </row>
    <row r="47" spans="1:14" ht="12.75">
      <c r="A47" t="s">
        <v>19</v>
      </c>
      <c r="B47" s="5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12">
        <v>0</v>
      </c>
      <c r="J47" s="2">
        <v>0</v>
      </c>
      <c r="K47" s="2">
        <v>0</v>
      </c>
      <c r="L47" s="2">
        <v>0</v>
      </c>
      <c r="M47" s="2">
        <v>0</v>
      </c>
      <c r="N47" s="5">
        <f t="shared" si="0"/>
        <v>0</v>
      </c>
    </row>
    <row r="48" spans="1:14" ht="12.75">
      <c r="A48" t="s">
        <v>52</v>
      </c>
      <c r="B48" s="5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12">
        <v>0</v>
      </c>
      <c r="J48" s="2">
        <v>0</v>
      </c>
      <c r="K48" s="2">
        <v>0</v>
      </c>
      <c r="L48" s="2">
        <v>0</v>
      </c>
      <c r="M48" s="2">
        <v>0</v>
      </c>
      <c r="N48" s="5">
        <f t="shared" si="0"/>
        <v>0</v>
      </c>
    </row>
    <row r="49" spans="1:14" ht="12.75">
      <c r="A49" t="s">
        <v>53</v>
      </c>
      <c r="B49" s="5">
        <v>2309.84</v>
      </c>
      <c r="C49" s="4">
        <v>2711.83</v>
      </c>
      <c r="D49" s="4">
        <v>0</v>
      </c>
      <c r="E49" s="4">
        <v>5579.17</v>
      </c>
      <c r="F49" s="4">
        <v>0</v>
      </c>
      <c r="G49" s="4">
        <v>1642.13</v>
      </c>
      <c r="H49" s="4">
        <v>0</v>
      </c>
      <c r="I49" s="13">
        <v>0</v>
      </c>
      <c r="J49" s="4">
        <v>6031.9</v>
      </c>
      <c r="K49" s="4">
        <v>0</v>
      </c>
      <c r="L49" s="4">
        <v>3184.45</v>
      </c>
      <c r="M49" s="4">
        <v>6090.55</v>
      </c>
      <c r="N49" s="5">
        <f t="shared" si="0"/>
        <v>27549.870000000003</v>
      </c>
    </row>
    <row r="50" spans="1:14" ht="12.75">
      <c r="A50" t="s">
        <v>54</v>
      </c>
      <c r="B50" s="5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12">
        <v>0</v>
      </c>
      <c r="J50" s="2">
        <v>0</v>
      </c>
      <c r="K50" s="2">
        <v>0</v>
      </c>
      <c r="L50" s="2">
        <v>0</v>
      </c>
      <c r="M50" s="2">
        <v>0</v>
      </c>
      <c r="N50" s="5">
        <f t="shared" si="0"/>
        <v>0</v>
      </c>
    </row>
    <row r="51" spans="1:14" ht="12.75">
      <c r="A51" t="s">
        <v>20</v>
      </c>
      <c r="B51" s="5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12">
        <v>0</v>
      </c>
      <c r="J51" s="2">
        <v>0</v>
      </c>
      <c r="K51" s="2">
        <v>0</v>
      </c>
      <c r="L51" s="2">
        <v>0</v>
      </c>
      <c r="M51" s="2">
        <v>0</v>
      </c>
      <c r="N51" s="5">
        <f t="shared" si="0"/>
        <v>0</v>
      </c>
    </row>
    <row r="52" spans="1:14" ht="12.75">
      <c r="A52" t="s">
        <v>21</v>
      </c>
      <c r="B52" s="5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12">
        <v>0</v>
      </c>
      <c r="J52" s="2">
        <v>0</v>
      </c>
      <c r="K52" s="2">
        <v>0</v>
      </c>
      <c r="L52" s="2">
        <v>0</v>
      </c>
      <c r="M52" s="2">
        <v>0</v>
      </c>
      <c r="N52" s="5">
        <f t="shared" si="0"/>
        <v>0</v>
      </c>
    </row>
    <row r="53" spans="1:14" ht="12.75">
      <c r="A53" t="s">
        <v>22</v>
      </c>
      <c r="B53" s="5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12">
        <v>0</v>
      </c>
      <c r="J53" s="2">
        <v>0</v>
      </c>
      <c r="K53" s="2">
        <v>0</v>
      </c>
      <c r="L53" s="2">
        <v>0</v>
      </c>
      <c r="M53" s="2">
        <v>0</v>
      </c>
      <c r="N53" s="5">
        <f t="shared" si="0"/>
        <v>0</v>
      </c>
    </row>
    <row r="54" spans="1:14" ht="12.75">
      <c r="A54" t="s">
        <v>55</v>
      </c>
      <c r="B54" s="5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12">
        <v>0</v>
      </c>
      <c r="J54" s="2">
        <v>0</v>
      </c>
      <c r="K54" s="2">
        <v>0</v>
      </c>
      <c r="L54" s="2">
        <v>0</v>
      </c>
      <c r="M54" s="2">
        <v>0</v>
      </c>
      <c r="N54" s="5">
        <f t="shared" si="0"/>
        <v>0</v>
      </c>
    </row>
    <row r="55" spans="1:14" ht="12.75">
      <c r="A55" t="s">
        <v>23</v>
      </c>
      <c r="B55" s="5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12">
        <v>0</v>
      </c>
      <c r="J55" s="2">
        <v>0</v>
      </c>
      <c r="K55" s="2">
        <v>0</v>
      </c>
      <c r="L55" s="2">
        <v>0</v>
      </c>
      <c r="M55" s="2">
        <v>0</v>
      </c>
      <c r="N55" s="5">
        <f t="shared" si="0"/>
        <v>0</v>
      </c>
    </row>
    <row r="56" spans="1:14" ht="12.75">
      <c r="A56" t="s">
        <v>24</v>
      </c>
      <c r="B56" s="5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12">
        <v>0</v>
      </c>
      <c r="J56" s="2">
        <v>0</v>
      </c>
      <c r="K56" s="2">
        <v>0</v>
      </c>
      <c r="L56" s="2">
        <v>0</v>
      </c>
      <c r="M56" s="2">
        <v>0</v>
      </c>
      <c r="N56" s="5">
        <f t="shared" si="0"/>
        <v>0</v>
      </c>
    </row>
    <row r="57" spans="1:14" ht="12.75">
      <c r="A57" t="s">
        <v>56</v>
      </c>
      <c r="B57" s="5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12">
        <v>0</v>
      </c>
      <c r="J57" s="2">
        <v>0</v>
      </c>
      <c r="K57" s="2">
        <v>0</v>
      </c>
      <c r="L57" s="2">
        <v>0</v>
      </c>
      <c r="M57" s="2">
        <v>0</v>
      </c>
      <c r="N57" s="5">
        <f t="shared" si="0"/>
        <v>0</v>
      </c>
    </row>
    <row r="58" spans="1:14" ht="12.75">
      <c r="A58" t="s">
        <v>57</v>
      </c>
      <c r="B58" s="5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12">
        <v>0</v>
      </c>
      <c r="J58" s="2">
        <v>0</v>
      </c>
      <c r="K58" s="2">
        <v>0</v>
      </c>
      <c r="L58" s="2">
        <v>0</v>
      </c>
      <c r="M58" s="2">
        <v>0</v>
      </c>
      <c r="N58" s="5">
        <f t="shared" si="0"/>
        <v>0</v>
      </c>
    </row>
    <row r="59" spans="1:14" ht="12.75">
      <c r="A59" t="s">
        <v>58</v>
      </c>
      <c r="B59" s="5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12">
        <v>0</v>
      </c>
      <c r="J59" s="2">
        <v>0</v>
      </c>
      <c r="K59" s="2">
        <v>0</v>
      </c>
      <c r="L59" s="2">
        <v>0</v>
      </c>
      <c r="M59" s="2">
        <v>0</v>
      </c>
      <c r="N59" s="5">
        <f t="shared" si="0"/>
        <v>0</v>
      </c>
    </row>
    <row r="60" spans="1:14" ht="12.75">
      <c r="A60" t="s">
        <v>25</v>
      </c>
      <c r="B60" s="5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12">
        <v>0</v>
      </c>
      <c r="J60" s="2">
        <v>0</v>
      </c>
      <c r="K60" s="2">
        <v>0</v>
      </c>
      <c r="L60" s="2">
        <v>0</v>
      </c>
      <c r="M60" s="2">
        <v>0</v>
      </c>
      <c r="N60" s="5">
        <f t="shared" si="0"/>
        <v>0</v>
      </c>
    </row>
    <row r="61" spans="1:14" ht="12.75">
      <c r="A61" t="s">
        <v>59</v>
      </c>
      <c r="B61" s="5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12">
        <v>0</v>
      </c>
      <c r="J61" s="2">
        <v>0</v>
      </c>
      <c r="K61" s="2">
        <v>0</v>
      </c>
      <c r="L61" s="2">
        <v>0</v>
      </c>
      <c r="M61" s="2">
        <v>0</v>
      </c>
      <c r="N61" s="5">
        <f t="shared" si="0"/>
        <v>0</v>
      </c>
    </row>
    <row r="62" spans="1:14" ht="12.75">
      <c r="A62" t="s">
        <v>60</v>
      </c>
      <c r="B62" s="5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12">
        <v>0</v>
      </c>
      <c r="J62" s="2">
        <v>0</v>
      </c>
      <c r="K62" s="2">
        <v>0</v>
      </c>
      <c r="L62" s="2">
        <v>0</v>
      </c>
      <c r="M62" s="2">
        <v>0</v>
      </c>
      <c r="N62" s="5">
        <f t="shared" si="0"/>
        <v>0</v>
      </c>
    </row>
    <row r="63" spans="1:14" ht="12.75">
      <c r="A63" t="s">
        <v>61</v>
      </c>
      <c r="B63" s="5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12">
        <v>0</v>
      </c>
      <c r="J63" s="2">
        <v>0</v>
      </c>
      <c r="K63" s="2">
        <v>0</v>
      </c>
      <c r="L63" s="2">
        <v>0</v>
      </c>
      <c r="M63" s="2">
        <v>0</v>
      </c>
      <c r="N63" s="5">
        <f t="shared" si="0"/>
        <v>0</v>
      </c>
    </row>
    <row r="64" spans="1:14" ht="12.75">
      <c r="A64" t="s">
        <v>26</v>
      </c>
      <c r="B64" s="5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12">
        <v>0</v>
      </c>
      <c r="J64" s="2">
        <v>0</v>
      </c>
      <c r="K64" s="2">
        <v>0</v>
      </c>
      <c r="L64" s="2">
        <v>0</v>
      </c>
      <c r="M64" s="2">
        <v>0</v>
      </c>
      <c r="N64" s="5">
        <f t="shared" si="0"/>
        <v>0</v>
      </c>
    </row>
    <row r="65" spans="1:14" ht="12.75">
      <c r="A65" t="s">
        <v>62</v>
      </c>
      <c r="B65" s="5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12">
        <v>0</v>
      </c>
      <c r="J65" s="2">
        <v>0</v>
      </c>
      <c r="K65" s="2">
        <v>0</v>
      </c>
      <c r="L65" s="2">
        <v>0</v>
      </c>
      <c r="M65" s="2">
        <v>0</v>
      </c>
      <c r="N65" s="5">
        <f t="shared" si="0"/>
        <v>0</v>
      </c>
    </row>
    <row r="66" spans="1:14" ht="12.75">
      <c r="A66" t="s">
        <v>63</v>
      </c>
      <c r="B66" s="5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12">
        <v>0</v>
      </c>
      <c r="J66" s="2">
        <v>0</v>
      </c>
      <c r="K66" s="2">
        <v>0</v>
      </c>
      <c r="L66" s="2">
        <v>0</v>
      </c>
      <c r="M66" s="2">
        <v>0</v>
      </c>
      <c r="N66" s="5">
        <f t="shared" si="0"/>
        <v>0</v>
      </c>
    </row>
    <row r="67" spans="1:14" ht="12.75">
      <c r="A67" t="s">
        <v>64</v>
      </c>
      <c r="B67" s="5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12">
        <v>0</v>
      </c>
      <c r="J67" s="2">
        <v>0</v>
      </c>
      <c r="K67" s="2">
        <v>0</v>
      </c>
      <c r="L67" s="2">
        <v>0</v>
      </c>
      <c r="M67" s="2">
        <v>0</v>
      </c>
      <c r="N67" s="5">
        <f t="shared" si="0"/>
        <v>0</v>
      </c>
    </row>
    <row r="68" spans="1:14" ht="12.75">
      <c r="A68" t="s">
        <v>65</v>
      </c>
      <c r="B68" s="5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12">
        <v>0</v>
      </c>
      <c r="J68" s="2">
        <v>0</v>
      </c>
      <c r="K68" s="2">
        <v>0</v>
      </c>
      <c r="L68" s="2">
        <v>0</v>
      </c>
      <c r="M68" s="2">
        <v>0</v>
      </c>
      <c r="N68" s="5">
        <f t="shared" si="0"/>
        <v>0</v>
      </c>
    </row>
    <row r="69" spans="1:14" ht="12.75">
      <c r="A69" t="s">
        <v>66</v>
      </c>
      <c r="B69" s="5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12">
        <v>0</v>
      </c>
      <c r="J69" s="2">
        <v>0</v>
      </c>
      <c r="K69" s="2">
        <v>0</v>
      </c>
      <c r="L69" s="2">
        <v>0</v>
      </c>
      <c r="M69" s="2">
        <v>0</v>
      </c>
      <c r="N69" s="5">
        <f t="shared" si="0"/>
        <v>0</v>
      </c>
    </row>
    <row r="70" spans="1:14" ht="12.75">
      <c r="A70" t="s">
        <v>67</v>
      </c>
      <c r="B70" s="5">
        <v>47083.79</v>
      </c>
      <c r="C70" s="4">
        <v>47759.82</v>
      </c>
      <c r="D70" s="4">
        <v>42013.11</v>
      </c>
      <c r="E70" s="4">
        <v>51606.63</v>
      </c>
      <c r="F70" s="4">
        <v>46288.81</v>
      </c>
      <c r="G70" s="4">
        <v>29645.8</v>
      </c>
      <c r="H70" s="4">
        <v>0</v>
      </c>
      <c r="I70" s="13">
        <v>0</v>
      </c>
      <c r="J70" s="4">
        <v>172646.83</v>
      </c>
      <c r="K70" s="4">
        <v>47686.42</v>
      </c>
      <c r="L70" s="4">
        <v>75690.04</v>
      </c>
      <c r="M70" s="4">
        <v>36682.74</v>
      </c>
      <c r="N70" s="5">
        <f t="shared" si="0"/>
        <v>597103.99</v>
      </c>
    </row>
    <row r="71" spans="1:14" ht="12.75">
      <c r="A71" t="s">
        <v>68</v>
      </c>
      <c r="B71" s="5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12">
        <v>0</v>
      </c>
      <c r="J71" s="2">
        <v>0</v>
      </c>
      <c r="K71" s="2">
        <v>0</v>
      </c>
      <c r="L71" s="2">
        <v>0</v>
      </c>
      <c r="M71" s="2">
        <v>0</v>
      </c>
      <c r="N71" s="5">
        <f t="shared" si="0"/>
        <v>0</v>
      </c>
    </row>
    <row r="72" spans="1:14" ht="12.75">
      <c r="A72" t="s">
        <v>69</v>
      </c>
      <c r="B72" s="5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12">
        <v>0</v>
      </c>
      <c r="J72" s="2">
        <v>0</v>
      </c>
      <c r="K72" s="2">
        <v>0</v>
      </c>
      <c r="L72" s="2">
        <v>0</v>
      </c>
      <c r="M72" s="2">
        <v>0</v>
      </c>
      <c r="N72" s="5">
        <f t="shared" si="0"/>
        <v>0</v>
      </c>
    </row>
    <row r="73" spans="1:14" ht="12.75">
      <c r="A73" t="s">
        <v>27</v>
      </c>
      <c r="B73" s="5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12">
        <v>0</v>
      </c>
      <c r="J73" s="2">
        <v>0</v>
      </c>
      <c r="K73" s="2">
        <v>0</v>
      </c>
      <c r="L73" s="2">
        <v>0</v>
      </c>
      <c r="M73" s="2">
        <v>0</v>
      </c>
      <c r="N73" s="5">
        <f t="shared" si="0"/>
        <v>0</v>
      </c>
    </row>
    <row r="74" spans="1:14" ht="12.75">
      <c r="A74" t="s">
        <v>70</v>
      </c>
      <c r="B74" s="5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12">
        <v>0</v>
      </c>
      <c r="J74" s="2">
        <v>0</v>
      </c>
      <c r="K74" s="2">
        <v>0</v>
      </c>
      <c r="L74" s="2">
        <v>0</v>
      </c>
      <c r="M74" s="2">
        <v>0</v>
      </c>
      <c r="N74" s="5">
        <f t="shared" si="0"/>
        <v>0</v>
      </c>
    </row>
    <row r="75" spans="1:14" ht="12.75">
      <c r="A75" t="s">
        <v>28</v>
      </c>
      <c r="B75" s="5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12">
        <v>0</v>
      </c>
      <c r="J75" s="2">
        <v>0</v>
      </c>
      <c r="K75" s="2">
        <v>0</v>
      </c>
      <c r="L75" s="2">
        <v>0</v>
      </c>
      <c r="M75" s="2">
        <v>0</v>
      </c>
      <c r="N75" s="5">
        <f t="shared" si="0"/>
        <v>0</v>
      </c>
    </row>
    <row r="76" spans="1:14" ht="12.75">
      <c r="A76" t="s">
        <v>29</v>
      </c>
      <c r="B76" s="5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12">
        <v>0</v>
      </c>
      <c r="J76" s="2">
        <v>0</v>
      </c>
      <c r="K76" s="2">
        <v>0</v>
      </c>
      <c r="L76" s="2">
        <v>0</v>
      </c>
      <c r="M76" s="2">
        <v>0</v>
      </c>
      <c r="N76" s="5">
        <f t="shared" si="0"/>
        <v>0</v>
      </c>
    </row>
    <row r="77" spans="1:14" ht="12.75">
      <c r="A77" t="s">
        <v>71</v>
      </c>
      <c r="B77" s="5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12">
        <v>0</v>
      </c>
      <c r="J77" s="2">
        <v>0</v>
      </c>
      <c r="K77" s="2">
        <v>0</v>
      </c>
      <c r="L77" s="2">
        <v>0</v>
      </c>
      <c r="M77" s="2">
        <v>0</v>
      </c>
      <c r="N77" s="5">
        <f t="shared" si="0"/>
        <v>0</v>
      </c>
    </row>
    <row r="78" spans="1:14" ht="12.75">
      <c r="A78" t="s">
        <v>72</v>
      </c>
      <c r="B78" s="5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12">
        <v>0</v>
      </c>
      <c r="J78" s="2">
        <v>0</v>
      </c>
      <c r="K78" s="2">
        <v>0</v>
      </c>
      <c r="L78" s="2">
        <v>0</v>
      </c>
      <c r="M78" s="2">
        <v>0</v>
      </c>
      <c r="N78" s="5">
        <f t="shared" si="0"/>
        <v>0</v>
      </c>
    </row>
    <row r="79" spans="1:14" ht="12.75">
      <c r="A79" t="s">
        <v>73</v>
      </c>
      <c r="B79" s="5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12">
        <v>0</v>
      </c>
      <c r="J79" s="2">
        <v>0</v>
      </c>
      <c r="K79" s="2">
        <v>0</v>
      </c>
      <c r="L79" s="2">
        <v>0</v>
      </c>
      <c r="M79" s="2">
        <v>0</v>
      </c>
      <c r="N79" s="5">
        <f>SUM(B79:M79)</f>
        <v>0</v>
      </c>
    </row>
    <row r="80" spans="1:14" ht="12.75">
      <c r="A80" t="s">
        <v>30</v>
      </c>
      <c r="B80" s="5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12">
        <v>0</v>
      </c>
      <c r="J80" s="2">
        <v>0</v>
      </c>
      <c r="K80" s="2">
        <v>0</v>
      </c>
      <c r="L80" s="2">
        <v>0</v>
      </c>
      <c r="M80" s="2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68518.88</v>
      </c>
      <c r="C82" s="5">
        <f t="shared" si="1"/>
        <v>71379.1</v>
      </c>
      <c r="D82" s="5">
        <f t="shared" si="1"/>
        <v>50361.4</v>
      </c>
      <c r="E82" s="5">
        <f t="shared" si="1"/>
        <v>81962.17</v>
      </c>
      <c r="F82" s="5">
        <f t="shared" si="1"/>
        <v>55465.549999999996</v>
      </c>
      <c r="G82" s="5">
        <f t="shared" si="1"/>
        <v>45980.54</v>
      </c>
      <c r="H82" s="5">
        <f t="shared" si="1"/>
        <v>0</v>
      </c>
      <c r="I82" s="5">
        <f t="shared" si="1"/>
        <v>0</v>
      </c>
      <c r="J82" s="5">
        <f t="shared" si="1"/>
        <v>249317.47999999998</v>
      </c>
      <c r="K82" s="5">
        <f t="shared" si="1"/>
        <v>51092.59</v>
      </c>
      <c r="L82" s="5">
        <f t="shared" si="1"/>
        <v>119869.41999999998</v>
      </c>
      <c r="M82" s="5">
        <f t="shared" si="1"/>
        <v>89125.13</v>
      </c>
      <c r="N82" s="5">
        <f>SUM(B82:M82)</f>
        <v>883072.2599999999</v>
      </c>
    </row>
    <row r="87" spans="2:1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2:13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2:13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2:13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3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2:13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2:13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2:13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2:13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2:13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2:13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2:13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2:13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2:13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2:13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2:13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2:13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2:13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2:13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2:13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2:13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2:13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2:13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2:13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2:13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2:13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2:13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2:13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2:13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2:13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2:13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2:13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2:13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2:13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2:13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</sheetData>
  <mergeCells count="6">
    <mergeCell ref="A7:N7"/>
    <mergeCell ref="A8:N8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6:N229"/>
  <sheetViews>
    <sheetView workbookViewId="0" topLeftCell="A6">
      <pane xSplit="1" ySplit="13" topLeftCell="B19" activePane="bottomRight" state="frozen"/>
      <selection pane="topLeft" activeCell="A6" sqref="A6"/>
      <selection pane="topRight" activeCell="B6" sqref="B6"/>
      <selection pane="bottomLeft" activeCell="A14" sqref="A14"/>
      <selection pane="bottomRight" activeCell="A6" sqref="A6"/>
    </sheetView>
  </sheetViews>
  <sheetFormatPr defaultColWidth="9.33203125" defaultRowHeight="12.75"/>
  <cols>
    <col min="1" max="1" width="16.16015625" style="0" bestFit="1" customWidth="1"/>
    <col min="2" max="11" width="8.16015625" style="0" bestFit="1" customWidth="1"/>
    <col min="12" max="12" width="10.16015625" style="0" bestFit="1" customWidth="1"/>
    <col min="13" max="13" width="8.16015625" style="0" bestFit="1" customWidth="1"/>
    <col min="14" max="14" width="10.16015625" style="0" bestFit="1" customWidth="1"/>
  </cols>
  <sheetData>
    <row r="6" spans="1:14" ht="12.75">
      <c r="A6" t="s">
        <v>96</v>
      </c>
      <c r="F6" s="3"/>
      <c r="G6" s="3"/>
      <c r="N6" t="s">
        <v>84</v>
      </c>
    </row>
    <row r="7" spans="6:7" ht="12.75">
      <c r="F7" s="3"/>
      <c r="G7" s="3"/>
    </row>
    <row r="8" spans="1:14" ht="12.75">
      <c r="A8" s="11" t="s">
        <v>85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11" t="s">
        <v>86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11" t="s">
        <v>34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11" t="s">
        <v>74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11" t="s">
        <v>35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11" t="s">
        <v>99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6" spans="2:14" ht="12.75">
      <c r="B16" s="1">
        <v>38169</v>
      </c>
      <c r="C16" s="1">
        <v>38200</v>
      </c>
      <c r="D16" s="1">
        <v>38231</v>
      </c>
      <c r="E16" s="1">
        <v>38261</v>
      </c>
      <c r="F16" s="1">
        <v>38292</v>
      </c>
      <c r="G16" s="1">
        <v>38322</v>
      </c>
      <c r="H16" s="1">
        <v>38353</v>
      </c>
      <c r="I16" s="1">
        <v>38384</v>
      </c>
      <c r="J16" s="1">
        <v>38412</v>
      </c>
      <c r="K16" s="1">
        <v>38443</v>
      </c>
      <c r="L16" s="1">
        <v>38473</v>
      </c>
      <c r="M16" s="1">
        <v>38504</v>
      </c>
      <c r="N16" s="2" t="s">
        <v>97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aca="true" t="shared" si="0" ref="N20:N83">SUM(B20:M20)</f>
        <v>0</v>
      </c>
    </row>
    <row r="21" spans="1:14" ht="12.75">
      <c r="A21" t="s">
        <v>39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ht="12.75">
      <c r="A22" t="s">
        <v>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ht="12.75">
      <c r="A23" t="s">
        <v>40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ht="12.75">
      <c r="A24" t="s">
        <v>41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ht="12.75">
      <c r="A26" t="s">
        <v>42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43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44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ht="12.75">
      <c r="A29" t="s">
        <v>45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 ht="12.75">
      <c r="A30" t="s">
        <v>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ht="12.75">
      <c r="A31" t="s">
        <v>89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 ht="12.75">
      <c r="A32" t="s">
        <v>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 ht="12.75">
      <c r="A33" t="s">
        <v>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 ht="12.75">
      <c r="A34" t="s">
        <v>46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ht="12.75">
      <c r="A35" t="s">
        <v>47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ht="12.75">
      <c r="A36" t="s">
        <v>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ht="12.75">
      <c r="A37" t="s">
        <v>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0"/>
        <v>0</v>
      </c>
    </row>
    <row r="38" spans="1:14" ht="12.75">
      <c r="A38" t="s">
        <v>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f t="shared" si="0"/>
        <v>0</v>
      </c>
    </row>
    <row r="39" spans="1:14" ht="12.75">
      <c r="A39" t="s">
        <v>10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</row>
    <row r="40" spans="1:14" ht="12.75">
      <c r="A40" t="s">
        <v>11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ht="12.75">
      <c r="A41" t="s">
        <v>48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 ht="12.75">
      <c r="A42" t="s">
        <v>12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2663623.63</v>
      </c>
      <c r="M42" s="5">
        <v>0</v>
      </c>
      <c r="N42" s="5">
        <f t="shared" si="0"/>
        <v>2663623.63</v>
      </c>
    </row>
    <row r="43" spans="1:14" ht="12.75">
      <c r="A43" t="s">
        <v>13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4252856.47</v>
      </c>
      <c r="M43" s="5">
        <v>0</v>
      </c>
      <c r="N43" s="5">
        <f t="shared" si="0"/>
        <v>4252856.47</v>
      </c>
    </row>
    <row r="44" spans="1:14" ht="12.75">
      <c r="A44" t="s">
        <v>14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ht="12.75">
      <c r="A45" t="s">
        <v>49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ht="12.75">
      <c r="A46" t="s">
        <v>15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444693.68</v>
      </c>
      <c r="M46" s="5">
        <v>0</v>
      </c>
      <c r="N46" s="5">
        <f t="shared" si="0"/>
        <v>444693.68</v>
      </c>
    </row>
    <row r="47" spans="1:14" ht="12.75">
      <c r="A47" t="s">
        <v>50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16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0"/>
        <v>0</v>
      </c>
    </row>
    <row r="49" spans="1:14" ht="12.75">
      <c r="A49" t="s">
        <v>51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</row>
    <row r="50" spans="1:14" ht="12.75">
      <c r="A50" t="s">
        <v>17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 ht="12.75">
      <c r="A51" t="s">
        <v>18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0"/>
        <v>0</v>
      </c>
    </row>
    <row r="52" spans="1:14" ht="12.75">
      <c r="A52" t="s">
        <v>19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0"/>
        <v>0</v>
      </c>
    </row>
    <row r="53" spans="1:14" ht="12.75">
      <c r="A53" t="s">
        <v>52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ht="12.75">
      <c r="A54" t="s">
        <v>53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 t="shared" si="0"/>
        <v>0</v>
      </c>
    </row>
    <row r="55" spans="1:14" ht="12.75">
      <c r="A55" t="s">
        <v>54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21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ht="12.75">
      <c r="A58" t="s">
        <v>22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0"/>
        <v>0</v>
      </c>
    </row>
    <row r="59" spans="1:14" ht="12.75">
      <c r="A59" t="s">
        <v>55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1967185.51</v>
      </c>
      <c r="M59" s="5">
        <v>0</v>
      </c>
      <c r="N59" s="5">
        <f t="shared" si="0"/>
        <v>1967185.51</v>
      </c>
    </row>
    <row r="60" spans="1:14" ht="12.75">
      <c r="A60" t="s">
        <v>23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58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59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62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63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2346911.19</v>
      </c>
      <c r="M71" s="5">
        <v>0</v>
      </c>
      <c r="N71" s="5">
        <f t="shared" si="0"/>
        <v>2346911.19</v>
      </c>
    </row>
    <row r="72" spans="1:14" ht="12.75">
      <c r="A72" t="s">
        <v>64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65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66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67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69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70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 t="shared" si="0"/>
        <v>0</v>
      </c>
    </row>
    <row r="80" spans="1:14" ht="12.75">
      <c r="A80" t="s">
        <v>28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 t="shared" si="0"/>
        <v>0</v>
      </c>
    </row>
    <row r="81" spans="1:14" ht="12.75">
      <c r="A81" t="s">
        <v>29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f t="shared" si="0"/>
        <v>0</v>
      </c>
    </row>
    <row r="82" spans="1:14" ht="12.75">
      <c r="A82" t="s">
        <v>71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f t="shared" si="0"/>
        <v>0</v>
      </c>
    </row>
    <row r="83" spans="1:14" ht="12.75">
      <c r="A83" t="s">
        <v>72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f t="shared" si="0"/>
        <v>0</v>
      </c>
    </row>
    <row r="84" spans="1:14" ht="12.75">
      <c r="A84" t="s">
        <v>73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f>SUM(B84:M84)</f>
        <v>0</v>
      </c>
    </row>
    <row r="85" spans="1:14" ht="12.75">
      <c r="A85" t="s">
        <v>30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f>SUM(B85:M85)</f>
        <v>0</v>
      </c>
    </row>
    <row r="86" ht="12.75">
      <c r="A86" t="s">
        <v>1</v>
      </c>
    </row>
    <row r="87" spans="1:14" ht="12.75">
      <c r="A87" t="s">
        <v>31</v>
      </c>
      <c r="B87" s="5">
        <f aca="true" t="shared" si="1" ref="B87:M87">SUM(B19:B85)</f>
        <v>0</v>
      </c>
      <c r="C87" s="5">
        <f t="shared" si="1"/>
        <v>0</v>
      </c>
      <c r="D87" s="5">
        <f t="shared" si="1"/>
        <v>0</v>
      </c>
      <c r="E87" s="5">
        <f t="shared" si="1"/>
        <v>0</v>
      </c>
      <c r="F87" s="5">
        <f t="shared" si="1"/>
        <v>0</v>
      </c>
      <c r="G87" s="5">
        <f t="shared" si="1"/>
        <v>0</v>
      </c>
      <c r="H87" s="5">
        <f t="shared" si="1"/>
        <v>0</v>
      </c>
      <c r="I87" s="5">
        <f t="shared" si="1"/>
        <v>0</v>
      </c>
      <c r="J87" s="5">
        <f t="shared" si="1"/>
        <v>0</v>
      </c>
      <c r="K87" s="5">
        <f t="shared" si="1"/>
        <v>0</v>
      </c>
      <c r="L87" s="5">
        <f t="shared" si="1"/>
        <v>11675270.479999999</v>
      </c>
      <c r="M87" s="5">
        <f t="shared" si="1"/>
        <v>0</v>
      </c>
      <c r="N87" s="5">
        <f>SUM(B87:M87)</f>
        <v>11675270.479999999</v>
      </c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2:13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2:13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2:13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3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2:13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2:13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2:13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2:13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2:13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2:13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2:13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2:13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2:13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2:13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2:13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2:13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2:13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2:13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2:13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2:13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2:13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2:13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2:13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2:13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2:13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2:13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2:13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2:13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2:13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2:13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2:13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2:13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2:13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2:13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2:13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2:13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2:13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2:13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2:13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</sheetData>
  <mergeCells count="6">
    <mergeCell ref="A13:N13"/>
    <mergeCell ref="A12:N12"/>
    <mergeCell ref="A8:N8"/>
    <mergeCell ref="A9:N9"/>
    <mergeCell ref="A10:N10"/>
    <mergeCell ref="A11:N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224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9.16015625" style="0" bestFit="1" customWidth="1"/>
    <col min="14" max="14" width="10.16015625" style="0" bestFit="1" customWidth="1"/>
  </cols>
  <sheetData>
    <row r="1" spans="1:14" ht="12.75">
      <c r="A1" t="s">
        <v>96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1" t="s">
        <v>85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11" t="s">
        <v>86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1" t="s">
        <v>74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11" t="s">
        <v>35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11" spans="2:14" ht="12.75">
      <c r="B11" s="1">
        <v>38169</v>
      </c>
      <c r="C11" s="1">
        <v>38200</v>
      </c>
      <c r="D11" s="1">
        <v>38231</v>
      </c>
      <c r="E11" s="1">
        <v>38261</v>
      </c>
      <c r="F11" s="1">
        <v>38292</v>
      </c>
      <c r="G11" s="1">
        <v>38322</v>
      </c>
      <c r="H11" s="1">
        <v>38353</v>
      </c>
      <c r="I11" s="1">
        <v>38384</v>
      </c>
      <c r="J11" s="1">
        <v>38412</v>
      </c>
      <c r="K11" s="1">
        <v>38443</v>
      </c>
      <c r="L11" s="1">
        <v>38473</v>
      </c>
      <c r="M11" s="1">
        <v>38504</v>
      </c>
      <c r="N11" s="2" t="s">
        <v>97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5">
        <v>105709.06</v>
      </c>
      <c r="C14" s="4">
        <v>93143.18</v>
      </c>
      <c r="D14" s="4">
        <v>99985.24</v>
      </c>
      <c r="E14" s="7">
        <v>108231.77</v>
      </c>
      <c r="F14" s="7">
        <v>101192.4</v>
      </c>
      <c r="G14" s="7">
        <v>106736.72</v>
      </c>
      <c r="H14" s="7">
        <v>108231.77</v>
      </c>
      <c r="I14" s="7">
        <v>110928.6</v>
      </c>
      <c r="J14" s="7">
        <v>103817.01</v>
      </c>
      <c r="K14" s="7">
        <v>106223.61</v>
      </c>
      <c r="L14" s="7">
        <v>121532.89</v>
      </c>
      <c r="M14" s="7">
        <v>107913.58</v>
      </c>
      <c r="N14" s="5">
        <f>SUM(B14:M14)</f>
        <v>1273645.83</v>
      </c>
    </row>
    <row r="15" spans="1:14" ht="12.75">
      <c r="A15" t="s">
        <v>38</v>
      </c>
      <c r="B15" s="5">
        <v>27627.65</v>
      </c>
      <c r="C15" s="4">
        <v>24473.17</v>
      </c>
      <c r="D15" s="4">
        <v>26270.91</v>
      </c>
      <c r="E15" s="7">
        <v>28437.67</v>
      </c>
      <c r="F15" s="7">
        <v>26588.09</v>
      </c>
      <c r="G15" s="7">
        <v>28044.85</v>
      </c>
      <c r="H15" s="7">
        <v>28437.67</v>
      </c>
      <c r="I15" s="7">
        <v>29146.25</v>
      </c>
      <c r="J15" s="7">
        <v>27277.7</v>
      </c>
      <c r="K15" s="7">
        <v>27910.03</v>
      </c>
      <c r="L15" s="7">
        <v>31932.51</v>
      </c>
      <c r="M15" s="7">
        <v>28354.06</v>
      </c>
      <c r="N15" s="5">
        <f aca="true" t="shared" si="0" ref="N15:N78">SUM(B15:M15)</f>
        <v>334500.56</v>
      </c>
    </row>
    <row r="16" spans="1:14" ht="12.75">
      <c r="A16" t="s">
        <v>39</v>
      </c>
      <c r="B16" s="5">
        <v>84184.32</v>
      </c>
      <c r="C16" s="4">
        <v>74468.36</v>
      </c>
      <c r="D16" s="4">
        <v>79938.62</v>
      </c>
      <c r="E16" s="7">
        <v>86531.76</v>
      </c>
      <c r="F16" s="7">
        <v>80903.76</v>
      </c>
      <c r="G16" s="7">
        <v>85336.46</v>
      </c>
      <c r="H16" s="7">
        <v>86531.76</v>
      </c>
      <c r="I16" s="7">
        <v>88687.89</v>
      </c>
      <c r="J16" s="7">
        <v>83002.14</v>
      </c>
      <c r="K16" s="7">
        <v>84926.22</v>
      </c>
      <c r="L16" s="7">
        <v>97166.07</v>
      </c>
      <c r="M16" s="7">
        <v>86277.37</v>
      </c>
      <c r="N16" s="5">
        <f t="shared" si="0"/>
        <v>1017954.7300000001</v>
      </c>
    </row>
    <row r="17" spans="1:14" ht="12.75">
      <c r="A17" t="s">
        <v>2</v>
      </c>
      <c r="B17" s="5">
        <v>19176.31</v>
      </c>
      <c r="C17" s="4">
        <v>16260.48</v>
      </c>
      <c r="D17" s="4">
        <v>17454.93</v>
      </c>
      <c r="E17" s="7">
        <v>18894.57</v>
      </c>
      <c r="F17" s="7">
        <v>17665.67</v>
      </c>
      <c r="G17" s="7">
        <v>18633.57</v>
      </c>
      <c r="H17" s="7">
        <v>18894.57</v>
      </c>
      <c r="I17" s="7">
        <v>19365.37</v>
      </c>
      <c r="J17" s="7">
        <v>18123.86</v>
      </c>
      <c r="K17" s="7">
        <v>18543.99</v>
      </c>
      <c r="L17" s="7">
        <v>21216.61</v>
      </c>
      <c r="M17" s="7">
        <v>18839.02</v>
      </c>
      <c r="N17" s="5">
        <f t="shared" si="0"/>
        <v>223068.94999999998</v>
      </c>
    </row>
    <row r="18" spans="1:14" ht="12.75">
      <c r="A18" t="s">
        <v>40</v>
      </c>
      <c r="B18" s="5">
        <v>205375.04</v>
      </c>
      <c r="C18" s="4">
        <v>179241.24</v>
      </c>
      <c r="D18" s="4">
        <v>192407.85</v>
      </c>
      <c r="E18" s="7">
        <v>208277.17</v>
      </c>
      <c r="F18" s="7">
        <v>194730.88</v>
      </c>
      <c r="G18" s="7">
        <v>205400.15</v>
      </c>
      <c r="H18" s="7">
        <v>208277.17</v>
      </c>
      <c r="I18" s="7">
        <v>213466.85</v>
      </c>
      <c r="J18" s="7">
        <v>199781.58</v>
      </c>
      <c r="K18" s="7">
        <v>204412.73</v>
      </c>
      <c r="L18" s="7">
        <v>233873.36</v>
      </c>
      <c r="M18" s="7">
        <v>207664.86</v>
      </c>
      <c r="N18" s="5">
        <f t="shared" si="0"/>
        <v>2452908.88</v>
      </c>
    </row>
    <row r="19" spans="1:14" ht="12.75">
      <c r="A19" t="s">
        <v>41</v>
      </c>
      <c r="B19" s="5">
        <v>572036.04</v>
      </c>
      <c r="C19" s="4">
        <v>502887.39</v>
      </c>
      <c r="D19" s="4">
        <v>539828.22</v>
      </c>
      <c r="E19" s="7">
        <v>584351.92</v>
      </c>
      <c r="F19" s="7">
        <v>546345.82</v>
      </c>
      <c r="G19" s="7">
        <v>576280.01</v>
      </c>
      <c r="H19" s="7">
        <v>584351.92</v>
      </c>
      <c r="I19" s="7">
        <v>598912.31</v>
      </c>
      <c r="J19" s="7">
        <v>560516.28</v>
      </c>
      <c r="K19" s="7">
        <v>573509.67</v>
      </c>
      <c r="L19" s="7">
        <v>656165.74</v>
      </c>
      <c r="M19" s="7">
        <v>582633.98</v>
      </c>
      <c r="N19" s="5">
        <f t="shared" si="0"/>
        <v>6877819.300000001</v>
      </c>
    </row>
    <row r="20" spans="1:14" ht="12.75">
      <c r="A20" t="s">
        <v>3</v>
      </c>
      <c r="B20" s="5">
        <v>22482.06</v>
      </c>
      <c r="C20" s="4">
        <v>19598.33</v>
      </c>
      <c r="D20" s="4">
        <v>21037.97</v>
      </c>
      <c r="E20" s="7">
        <v>22773.13</v>
      </c>
      <c r="F20" s="7">
        <v>21291.97</v>
      </c>
      <c r="G20" s="7">
        <v>22458.55</v>
      </c>
      <c r="H20" s="7">
        <v>22773.13</v>
      </c>
      <c r="I20" s="7">
        <v>23340.57</v>
      </c>
      <c r="J20" s="7">
        <v>21844.22</v>
      </c>
      <c r="K20" s="7">
        <v>22350.59</v>
      </c>
      <c r="L20" s="7">
        <v>25571.83</v>
      </c>
      <c r="M20" s="7">
        <v>22706.18</v>
      </c>
      <c r="N20" s="5">
        <f t="shared" si="0"/>
        <v>268228.53</v>
      </c>
    </row>
    <row r="21" spans="1:14" ht="12.75">
      <c r="A21" t="s">
        <v>42</v>
      </c>
      <c r="B21" s="5">
        <v>80048.4</v>
      </c>
      <c r="C21" s="4">
        <v>69969.52</v>
      </c>
      <c r="D21" s="4">
        <v>75109.31</v>
      </c>
      <c r="E21" s="7">
        <v>81304.14</v>
      </c>
      <c r="F21" s="7">
        <v>76016.14</v>
      </c>
      <c r="G21" s="7">
        <v>80181.05</v>
      </c>
      <c r="H21" s="7">
        <v>81304.14</v>
      </c>
      <c r="I21" s="7">
        <v>83330</v>
      </c>
      <c r="J21" s="7">
        <v>77987.75</v>
      </c>
      <c r="K21" s="7">
        <v>79795.59</v>
      </c>
      <c r="L21" s="7">
        <v>91295.99</v>
      </c>
      <c r="M21" s="7">
        <v>81065.11</v>
      </c>
      <c r="N21" s="5">
        <f t="shared" si="0"/>
        <v>957407.1399999999</v>
      </c>
    </row>
    <row r="22" spans="1:14" ht="12.75">
      <c r="A22" t="s">
        <v>43</v>
      </c>
      <c r="B22" s="5">
        <v>58897.61</v>
      </c>
      <c r="C22" s="4">
        <v>52383.14</v>
      </c>
      <c r="D22" s="4">
        <v>56231.07</v>
      </c>
      <c r="E22" s="7">
        <v>60868.87</v>
      </c>
      <c r="F22" s="7">
        <v>56909.98</v>
      </c>
      <c r="G22" s="7">
        <v>60028.07</v>
      </c>
      <c r="H22" s="7">
        <v>60868.87</v>
      </c>
      <c r="I22" s="7">
        <v>62385.55</v>
      </c>
      <c r="J22" s="7">
        <v>58386.04</v>
      </c>
      <c r="K22" s="7">
        <v>59739.49</v>
      </c>
      <c r="L22" s="7">
        <v>68349.34</v>
      </c>
      <c r="M22" s="7">
        <v>60689.93</v>
      </c>
      <c r="N22" s="5">
        <f t="shared" si="0"/>
        <v>715737.96</v>
      </c>
    </row>
    <row r="23" spans="1:14" ht="12.75">
      <c r="A23" t="s">
        <v>44</v>
      </c>
      <c r="B23" s="5">
        <v>66421.55</v>
      </c>
      <c r="C23" s="4">
        <v>59764.67</v>
      </c>
      <c r="D23" s="4">
        <v>64154.83</v>
      </c>
      <c r="E23" s="7">
        <v>69446.17</v>
      </c>
      <c r="F23" s="7">
        <v>64929.4</v>
      </c>
      <c r="G23" s="7">
        <v>68486.87</v>
      </c>
      <c r="H23" s="7">
        <v>69446.17</v>
      </c>
      <c r="I23" s="7">
        <v>71176.57</v>
      </c>
      <c r="J23" s="7">
        <v>66613.47</v>
      </c>
      <c r="K23" s="7">
        <v>68157.64</v>
      </c>
      <c r="L23" s="7">
        <v>77980.74</v>
      </c>
      <c r="M23" s="7">
        <v>69242</v>
      </c>
      <c r="N23" s="5">
        <f t="shared" si="0"/>
        <v>815820.08</v>
      </c>
    </row>
    <row r="24" spans="1:14" ht="12.75">
      <c r="A24" t="s">
        <v>45</v>
      </c>
      <c r="B24" s="5">
        <v>152161.51</v>
      </c>
      <c r="C24" s="4">
        <v>134569.46</v>
      </c>
      <c r="D24" s="4">
        <v>144454.59</v>
      </c>
      <c r="E24" s="7">
        <v>156368.85</v>
      </c>
      <c r="F24" s="7">
        <v>146198.66</v>
      </c>
      <c r="G24" s="7">
        <v>154208.86</v>
      </c>
      <c r="H24" s="7">
        <v>156368.85</v>
      </c>
      <c r="I24" s="7">
        <v>160265.12</v>
      </c>
      <c r="J24" s="7">
        <v>149990.58</v>
      </c>
      <c r="K24" s="7">
        <v>153467.53</v>
      </c>
      <c r="L24" s="7">
        <v>175585.77</v>
      </c>
      <c r="M24" s="7">
        <v>155909.14</v>
      </c>
      <c r="N24" s="5">
        <f t="shared" si="0"/>
        <v>1839548.92</v>
      </c>
    </row>
    <row r="25" spans="1:14" ht="12.75">
      <c r="A25" t="s">
        <v>4</v>
      </c>
      <c r="B25" s="5">
        <v>54544.8</v>
      </c>
      <c r="C25" s="4">
        <v>47778.76</v>
      </c>
      <c r="D25" s="4">
        <v>51288.46</v>
      </c>
      <c r="E25" s="7">
        <v>55518.61</v>
      </c>
      <c r="F25" s="7">
        <v>51907.69</v>
      </c>
      <c r="G25" s="7">
        <v>54751.7</v>
      </c>
      <c r="H25" s="7">
        <v>55518.61</v>
      </c>
      <c r="I25" s="7">
        <v>56901.97</v>
      </c>
      <c r="J25" s="7">
        <v>53254.01</v>
      </c>
      <c r="K25" s="7">
        <v>54488.5</v>
      </c>
      <c r="L25" s="7">
        <v>62341.55</v>
      </c>
      <c r="M25" s="8">
        <v>55355.39</v>
      </c>
      <c r="N25" s="5">
        <f t="shared" si="0"/>
        <v>653650.05</v>
      </c>
    </row>
    <row r="26" spans="1:14" ht="12.75">
      <c r="A26" t="s">
        <v>89</v>
      </c>
      <c r="B26" s="5">
        <v>770590.17</v>
      </c>
      <c r="C26" s="4">
        <v>676996.53</v>
      </c>
      <c r="D26" s="4">
        <v>726726.97</v>
      </c>
      <c r="E26" s="7">
        <v>786665.62</v>
      </c>
      <c r="F26" s="7">
        <v>735501.08</v>
      </c>
      <c r="G26" s="7">
        <v>775799.06</v>
      </c>
      <c r="H26" s="7">
        <v>786665.62</v>
      </c>
      <c r="I26" s="7">
        <v>806267.08</v>
      </c>
      <c r="J26" s="7">
        <v>754577.63</v>
      </c>
      <c r="K26" s="7">
        <v>772069.58</v>
      </c>
      <c r="L26" s="7">
        <v>883342.73</v>
      </c>
      <c r="M26" s="8">
        <v>784352.89</v>
      </c>
      <c r="N26" s="5">
        <f t="shared" si="0"/>
        <v>9259554.96</v>
      </c>
    </row>
    <row r="27" spans="1:14" ht="12.75">
      <c r="A27" t="s">
        <v>5</v>
      </c>
      <c r="B27" s="5">
        <v>28495.23</v>
      </c>
      <c r="C27" s="4">
        <v>25489.04</v>
      </c>
      <c r="D27" s="4">
        <v>27361.4</v>
      </c>
      <c r="E27" s="7">
        <v>29618.1</v>
      </c>
      <c r="F27" s="7">
        <v>27691.75</v>
      </c>
      <c r="G27" s="7">
        <v>29208.97</v>
      </c>
      <c r="H27" s="7">
        <v>29618.1</v>
      </c>
      <c r="I27" s="7">
        <v>30356.1</v>
      </c>
      <c r="J27" s="7">
        <v>28409.98</v>
      </c>
      <c r="K27" s="7">
        <v>29068.56</v>
      </c>
      <c r="L27" s="7">
        <v>33258.01</v>
      </c>
      <c r="M27" s="7">
        <v>29531.03</v>
      </c>
      <c r="N27" s="5">
        <f t="shared" si="0"/>
        <v>348106.27</v>
      </c>
    </row>
    <row r="28" spans="1:14" ht="12.75">
      <c r="A28" t="s">
        <v>6</v>
      </c>
      <c r="B28" s="5">
        <v>27964.21</v>
      </c>
      <c r="C28" s="4">
        <v>24803</v>
      </c>
      <c r="D28" s="4">
        <v>26624.96</v>
      </c>
      <c r="E28" s="7">
        <v>28820.93</v>
      </c>
      <c r="F28" s="7">
        <v>26946.42</v>
      </c>
      <c r="G28" s="7">
        <v>28422.81</v>
      </c>
      <c r="H28" s="7">
        <v>28820.93</v>
      </c>
      <c r="I28" s="7">
        <v>29539.06</v>
      </c>
      <c r="J28" s="7">
        <v>27645.32</v>
      </c>
      <c r="K28" s="7">
        <v>28286.17</v>
      </c>
      <c r="L28" s="7">
        <v>32362.87</v>
      </c>
      <c r="M28" s="7">
        <v>28736.19</v>
      </c>
      <c r="N28" s="5">
        <f t="shared" si="0"/>
        <v>338972.87</v>
      </c>
    </row>
    <row r="29" spans="1:14" ht="12.75">
      <c r="A29" t="s">
        <v>46</v>
      </c>
      <c r="B29" s="5">
        <v>327605.34</v>
      </c>
      <c r="C29" s="4">
        <v>290096.14</v>
      </c>
      <c r="D29" s="4">
        <v>311405.86</v>
      </c>
      <c r="E29" s="7">
        <v>337089.85</v>
      </c>
      <c r="F29" s="7">
        <v>315165.61</v>
      </c>
      <c r="G29" s="7">
        <v>332433.48</v>
      </c>
      <c r="H29" s="7">
        <v>337089.85</v>
      </c>
      <c r="I29" s="7">
        <v>345489.16</v>
      </c>
      <c r="J29" s="7">
        <v>323340</v>
      </c>
      <c r="K29" s="7">
        <v>330835.38</v>
      </c>
      <c r="L29" s="7">
        <v>378516.44</v>
      </c>
      <c r="M29" s="7">
        <v>336098.83</v>
      </c>
      <c r="N29" s="5">
        <f t="shared" si="0"/>
        <v>3965165.94</v>
      </c>
    </row>
    <row r="30" spans="1:14" ht="12.75">
      <c r="A30" t="s">
        <v>47</v>
      </c>
      <c r="B30" s="5">
        <v>122312.58</v>
      </c>
      <c r="C30" s="4">
        <v>107602.8</v>
      </c>
      <c r="D30" s="4">
        <v>115507.02</v>
      </c>
      <c r="E30" s="7">
        <v>125033.76</v>
      </c>
      <c r="F30" s="7">
        <v>116901.59</v>
      </c>
      <c r="G30" s="7">
        <v>123306.61</v>
      </c>
      <c r="H30" s="7">
        <v>125033.76</v>
      </c>
      <c r="I30" s="7">
        <v>128149.24</v>
      </c>
      <c r="J30" s="7">
        <v>119933.65</v>
      </c>
      <c r="K30" s="7">
        <v>122713.84</v>
      </c>
      <c r="L30" s="7">
        <v>140399.76</v>
      </c>
      <c r="M30" s="7">
        <v>124666.17</v>
      </c>
      <c r="N30" s="5">
        <f t="shared" si="0"/>
        <v>1471560.78</v>
      </c>
    </row>
    <row r="31" spans="1:14" ht="12.75">
      <c r="A31" t="s">
        <v>7</v>
      </c>
      <c r="B31" s="5">
        <v>35645.21</v>
      </c>
      <c r="C31" s="4">
        <v>32375.83</v>
      </c>
      <c r="D31" s="4">
        <v>34754.08</v>
      </c>
      <c r="E31" s="7">
        <v>37620.51</v>
      </c>
      <c r="F31" s="7">
        <v>35173.68</v>
      </c>
      <c r="G31" s="7">
        <v>37100.84</v>
      </c>
      <c r="H31" s="7">
        <v>37620.51</v>
      </c>
      <c r="I31" s="7">
        <v>38557.9</v>
      </c>
      <c r="J31" s="7">
        <v>36085.97</v>
      </c>
      <c r="K31" s="7">
        <v>36922.48</v>
      </c>
      <c r="L31" s="7">
        <v>42243.87</v>
      </c>
      <c r="M31" s="7">
        <v>37509.9</v>
      </c>
      <c r="N31" s="5">
        <f t="shared" si="0"/>
        <v>441610.78</v>
      </c>
    </row>
    <row r="32" spans="1:14" ht="12.75">
      <c r="A32" t="s">
        <v>8</v>
      </c>
      <c r="B32" s="5">
        <v>28330.69</v>
      </c>
      <c r="C32" s="4">
        <v>24578.72</v>
      </c>
      <c r="D32" s="4">
        <v>26384.21</v>
      </c>
      <c r="E32" s="7">
        <v>28560.31</v>
      </c>
      <c r="F32" s="7">
        <v>26702.75</v>
      </c>
      <c r="G32" s="7">
        <v>28165.79</v>
      </c>
      <c r="H32" s="7">
        <v>28560.31</v>
      </c>
      <c r="I32" s="7">
        <v>29271.95</v>
      </c>
      <c r="J32" s="7">
        <v>27395.34</v>
      </c>
      <c r="K32" s="7">
        <v>28030.39</v>
      </c>
      <c r="L32" s="7">
        <v>32070.22</v>
      </c>
      <c r="M32" s="7">
        <v>28476.35</v>
      </c>
      <c r="N32" s="5">
        <f t="shared" si="0"/>
        <v>336527.03</v>
      </c>
    </row>
    <row r="33" spans="1:14" ht="12.75">
      <c r="A33" t="s">
        <v>9</v>
      </c>
      <c r="B33" s="5">
        <v>42600.74</v>
      </c>
      <c r="C33" s="4">
        <v>36234.81</v>
      </c>
      <c r="D33" s="4">
        <v>38896.52</v>
      </c>
      <c r="E33" s="7">
        <v>42104.61</v>
      </c>
      <c r="F33" s="7">
        <v>39366.14</v>
      </c>
      <c r="G33" s="7">
        <v>41523</v>
      </c>
      <c r="H33" s="7">
        <v>42104.61</v>
      </c>
      <c r="I33" s="7">
        <v>43153.74</v>
      </c>
      <c r="J33" s="7">
        <v>40387.17</v>
      </c>
      <c r="K33" s="7">
        <v>41323.39</v>
      </c>
      <c r="L33" s="7">
        <v>47279.05</v>
      </c>
      <c r="M33" s="7">
        <v>41980.83</v>
      </c>
      <c r="N33" s="5">
        <f t="shared" si="0"/>
        <v>496954.61</v>
      </c>
    </row>
    <row r="34" spans="1:14" ht="12.75">
      <c r="A34" t="s">
        <v>10</v>
      </c>
      <c r="B34" s="5">
        <v>15399.39</v>
      </c>
      <c r="C34" s="4">
        <v>13437.16</v>
      </c>
      <c r="D34" s="4">
        <v>14424.22</v>
      </c>
      <c r="E34" s="7">
        <v>15613.89</v>
      </c>
      <c r="F34" s="7">
        <v>14598.37</v>
      </c>
      <c r="G34" s="7">
        <v>15398.21</v>
      </c>
      <c r="H34" s="7">
        <v>15613.89</v>
      </c>
      <c r="I34" s="7">
        <v>16002.94</v>
      </c>
      <c r="J34" s="7">
        <v>14977</v>
      </c>
      <c r="K34" s="7">
        <v>15324.18</v>
      </c>
      <c r="L34" s="7">
        <v>17532.76</v>
      </c>
      <c r="M34" s="7">
        <v>15567.99</v>
      </c>
      <c r="N34" s="5">
        <f t="shared" si="0"/>
        <v>183890</v>
      </c>
    </row>
    <row r="35" spans="1:14" ht="12.75">
      <c r="A35" t="s">
        <v>11</v>
      </c>
      <c r="B35" s="5">
        <v>34216.71</v>
      </c>
      <c r="C35" s="4">
        <v>30218.76</v>
      </c>
      <c r="D35" s="4">
        <v>32438.55</v>
      </c>
      <c r="E35" s="7">
        <v>35114</v>
      </c>
      <c r="F35" s="7">
        <v>32830.2</v>
      </c>
      <c r="G35" s="7">
        <v>34628.96</v>
      </c>
      <c r="H35" s="7">
        <v>35114</v>
      </c>
      <c r="I35" s="7">
        <v>35988.95</v>
      </c>
      <c r="J35" s="7">
        <v>33681.71</v>
      </c>
      <c r="K35" s="7">
        <v>34462.49</v>
      </c>
      <c r="L35" s="7">
        <v>39429.33</v>
      </c>
      <c r="M35" s="7">
        <v>35010.77</v>
      </c>
      <c r="N35" s="5">
        <f t="shared" si="0"/>
        <v>413134.43000000005</v>
      </c>
    </row>
    <row r="36" spans="1:14" ht="12.75">
      <c r="A36" t="s">
        <v>48</v>
      </c>
      <c r="B36" s="5">
        <v>24269.56</v>
      </c>
      <c r="C36" s="4">
        <v>21570.69</v>
      </c>
      <c r="D36" s="4">
        <v>23155.22</v>
      </c>
      <c r="E36" s="7">
        <v>25065.01</v>
      </c>
      <c r="F36" s="7">
        <v>23434.78</v>
      </c>
      <c r="G36" s="7">
        <v>24718.77</v>
      </c>
      <c r="H36" s="7">
        <v>25065.01</v>
      </c>
      <c r="I36" s="7">
        <v>25689.56</v>
      </c>
      <c r="J36" s="7">
        <v>24042.61</v>
      </c>
      <c r="K36" s="7">
        <v>24599.94</v>
      </c>
      <c r="L36" s="7">
        <v>28145.37</v>
      </c>
      <c r="M36" s="7">
        <v>24991.32</v>
      </c>
      <c r="N36" s="5">
        <f t="shared" si="0"/>
        <v>294747.84</v>
      </c>
    </row>
    <row r="37" spans="1:14" ht="12.75">
      <c r="A37" t="s">
        <v>12</v>
      </c>
      <c r="B37" s="5">
        <v>24194.76</v>
      </c>
      <c r="C37" s="4">
        <v>21260.66</v>
      </c>
      <c r="D37" s="4">
        <v>22822.41</v>
      </c>
      <c r="E37" s="7">
        <v>24704.75</v>
      </c>
      <c r="F37" s="7">
        <v>23097.95</v>
      </c>
      <c r="G37" s="7">
        <v>24363.49</v>
      </c>
      <c r="H37" s="7">
        <v>24704.75</v>
      </c>
      <c r="I37" s="7">
        <v>25320.32</v>
      </c>
      <c r="J37" s="7">
        <v>23697.04</v>
      </c>
      <c r="K37" s="7">
        <v>24246.37</v>
      </c>
      <c r="L37" s="7">
        <v>27740.83</v>
      </c>
      <c r="M37" s="7">
        <v>24632.12</v>
      </c>
      <c r="N37" s="5">
        <f t="shared" si="0"/>
        <v>290785.45</v>
      </c>
    </row>
    <row r="38" spans="1:14" ht="12.75">
      <c r="A38" t="s">
        <v>13</v>
      </c>
      <c r="B38" s="5">
        <v>29624.56</v>
      </c>
      <c r="C38" s="4">
        <v>26346.59</v>
      </c>
      <c r="D38" s="4">
        <v>28281.94</v>
      </c>
      <c r="E38" s="7">
        <v>30614.57</v>
      </c>
      <c r="F38" s="7">
        <v>28623.4</v>
      </c>
      <c r="G38" s="7">
        <v>30191.68</v>
      </c>
      <c r="H38" s="7">
        <v>30614.57</v>
      </c>
      <c r="I38" s="7">
        <v>31377.4</v>
      </c>
      <c r="J38" s="7">
        <v>29365.8</v>
      </c>
      <c r="K38" s="7">
        <v>30046.54</v>
      </c>
      <c r="L38" s="7">
        <v>34376.94</v>
      </c>
      <c r="M38" s="7">
        <v>30524.56</v>
      </c>
      <c r="N38" s="5">
        <f t="shared" si="0"/>
        <v>359988.55</v>
      </c>
    </row>
    <row r="39" spans="1:14" ht="12.75">
      <c r="A39" t="s">
        <v>14</v>
      </c>
      <c r="B39" s="5">
        <v>52114.1</v>
      </c>
      <c r="C39" s="4">
        <v>45859.16</v>
      </c>
      <c r="D39" s="4">
        <v>49227.86</v>
      </c>
      <c r="E39" s="7">
        <v>53288.05</v>
      </c>
      <c r="F39" s="7">
        <v>49822.21</v>
      </c>
      <c r="G39" s="7">
        <v>52551.96</v>
      </c>
      <c r="H39" s="7">
        <v>53288.05</v>
      </c>
      <c r="I39" s="7">
        <v>54615.84</v>
      </c>
      <c r="J39" s="7">
        <v>51114.44</v>
      </c>
      <c r="K39" s="7">
        <v>52299.33</v>
      </c>
      <c r="L39" s="7">
        <v>59836.88</v>
      </c>
      <c r="M39" s="7">
        <v>53131.39</v>
      </c>
      <c r="N39" s="5">
        <f t="shared" si="0"/>
        <v>627149.27</v>
      </c>
    </row>
    <row r="40" spans="1:14" ht="12.75">
      <c r="A40" t="s">
        <v>49</v>
      </c>
      <c r="B40" s="5">
        <v>58643.32</v>
      </c>
      <c r="C40" s="4">
        <v>52765.74</v>
      </c>
      <c r="D40" s="4">
        <v>56641.78</v>
      </c>
      <c r="E40" s="7">
        <v>61313.45</v>
      </c>
      <c r="F40" s="7">
        <v>57325.64</v>
      </c>
      <c r="G40" s="7">
        <v>60466.5</v>
      </c>
      <c r="H40" s="7">
        <v>61313.45</v>
      </c>
      <c r="I40" s="7">
        <v>62841.21</v>
      </c>
      <c r="J40" s="7">
        <v>58812.48</v>
      </c>
      <c r="K40" s="7">
        <v>60175.82</v>
      </c>
      <c r="L40" s="7">
        <v>68848.56</v>
      </c>
      <c r="M40" s="7">
        <v>61133.2</v>
      </c>
      <c r="N40" s="5">
        <f t="shared" si="0"/>
        <v>720281.1499999999</v>
      </c>
    </row>
    <row r="41" spans="1:14" ht="12.75">
      <c r="A41" t="s">
        <v>15</v>
      </c>
      <c r="B41" s="5">
        <v>64155.39</v>
      </c>
      <c r="C41" s="4">
        <v>56703.88</v>
      </c>
      <c r="D41" s="4">
        <v>60869.2</v>
      </c>
      <c r="E41" s="7">
        <v>65889.54</v>
      </c>
      <c r="F41" s="7">
        <v>61604.1</v>
      </c>
      <c r="G41" s="7">
        <v>64979.38</v>
      </c>
      <c r="H41" s="7">
        <v>65889.54</v>
      </c>
      <c r="I41" s="7">
        <v>67531.32</v>
      </c>
      <c r="J41" s="7">
        <v>63201.91</v>
      </c>
      <c r="K41" s="7">
        <v>64667.01</v>
      </c>
      <c r="L41" s="7">
        <v>73987.02</v>
      </c>
      <c r="M41" s="7">
        <v>65695.83</v>
      </c>
      <c r="N41" s="5">
        <f t="shared" si="0"/>
        <v>775174.1199999999</v>
      </c>
    </row>
    <row r="42" spans="1:14" ht="12.75">
      <c r="A42" t="s">
        <v>50</v>
      </c>
      <c r="B42" s="5">
        <v>412081.34</v>
      </c>
      <c r="C42" s="4">
        <v>358931.05</v>
      </c>
      <c r="D42" s="4">
        <v>385297.22</v>
      </c>
      <c r="E42" s="7">
        <v>417075.58</v>
      </c>
      <c r="F42" s="7">
        <v>389949.09</v>
      </c>
      <c r="G42" s="7">
        <v>411314.33</v>
      </c>
      <c r="H42" s="7">
        <v>417075.58</v>
      </c>
      <c r="I42" s="7">
        <v>427467.91</v>
      </c>
      <c r="J42" s="7">
        <v>400063.12</v>
      </c>
      <c r="K42" s="7">
        <v>409337.03</v>
      </c>
      <c r="L42" s="7">
        <v>468332</v>
      </c>
      <c r="M42" s="7">
        <v>415849.41</v>
      </c>
      <c r="N42" s="5">
        <f t="shared" si="0"/>
        <v>4912773.66</v>
      </c>
    </row>
    <row r="43" spans="1:14" ht="12.75">
      <c r="A43" t="s">
        <v>16</v>
      </c>
      <c r="B43" s="5">
        <v>22444.66</v>
      </c>
      <c r="C43" s="4">
        <v>19809.42</v>
      </c>
      <c r="D43" s="4">
        <v>21264.57</v>
      </c>
      <c r="E43" s="7">
        <v>23018.41</v>
      </c>
      <c r="F43" s="7">
        <v>21521.3</v>
      </c>
      <c r="G43" s="7">
        <v>22700.45</v>
      </c>
      <c r="H43" s="7">
        <v>23018.41</v>
      </c>
      <c r="I43" s="7">
        <v>23591.97</v>
      </c>
      <c r="J43" s="7">
        <v>22079.5</v>
      </c>
      <c r="K43" s="7">
        <v>22591.32</v>
      </c>
      <c r="L43" s="7">
        <v>25847.26</v>
      </c>
      <c r="M43" s="7">
        <v>22950.74</v>
      </c>
      <c r="N43" s="5">
        <f t="shared" si="0"/>
        <v>270838.01</v>
      </c>
    </row>
    <row r="44" spans="1:14" ht="12.75">
      <c r="A44" t="s">
        <v>51</v>
      </c>
      <c r="B44" s="5">
        <v>61949.07</v>
      </c>
      <c r="C44" s="4">
        <v>55107.51</v>
      </c>
      <c r="D44" s="4">
        <v>59155.57</v>
      </c>
      <c r="E44" s="7">
        <v>64034.58</v>
      </c>
      <c r="F44" s="7">
        <v>59869.78</v>
      </c>
      <c r="G44" s="7">
        <v>63150.04</v>
      </c>
      <c r="H44" s="7">
        <v>64034.58</v>
      </c>
      <c r="I44" s="7">
        <v>65630.14</v>
      </c>
      <c r="J44" s="7">
        <v>61422.61</v>
      </c>
      <c r="K44" s="7">
        <v>62846.46</v>
      </c>
      <c r="L44" s="7">
        <v>71904.09</v>
      </c>
      <c r="M44" s="7">
        <v>63846.32</v>
      </c>
      <c r="N44" s="5">
        <f t="shared" si="0"/>
        <v>752950.7499999999</v>
      </c>
    </row>
    <row r="45" spans="1:14" ht="12.75">
      <c r="A45" t="s">
        <v>17</v>
      </c>
      <c r="B45" s="5">
        <v>55135.64</v>
      </c>
      <c r="C45" s="4">
        <v>48616.52</v>
      </c>
      <c r="D45" s="4">
        <v>52187.76</v>
      </c>
      <c r="E45" s="7">
        <v>56492.08</v>
      </c>
      <c r="F45" s="7">
        <v>52817.85</v>
      </c>
      <c r="G45" s="7">
        <v>55711.73</v>
      </c>
      <c r="H45" s="7">
        <v>56492.08</v>
      </c>
      <c r="I45" s="7">
        <v>57899.7</v>
      </c>
      <c r="J45" s="7">
        <v>54187.77</v>
      </c>
      <c r="K45" s="7">
        <v>55443.91</v>
      </c>
      <c r="L45" s="7">
        <v>63434.66</v>
      </c>
      <c r="M45" s="7">
        <v>56326</v>
      </c>
      <c r="N45" s="5">
        <f t="shared" si="0"/>
        <v>664745.7000000001</v>
      </c>
    </row>
    <row r="46" spans="1:14" ht="12.75">
      <c r="A46" t="s">
        <v>18</v>
      </c>
      <c r="B46" s="5">
        <v>26431</v>
      </c>
      <c r="C46" s="4">
        <v>23101.09</v>
      </c>
      <c r="D46" s="4">
        <v>24798.04</v>
      </c>
      <c r="E46" s="7">
        <v>26843.32</v>
      </c>
      <c r="F46" s="7">
        <v>25097.44</v>
      </c>
      <c r="G46" s="7">
        <v>26472.52</v>
      </c>
      <c r="H46" s="7">
        <v>26843.32</v>
      </c>
      <c r="I46" s="7">
        <v>27512.18</v>
      </c>
      <c r="J46" s="7">
        <v>25748.38</v>
      </c>
      <c r="K46" s="7">
        <v>26345.26</v>
      </c>
      <c r="L46" s="7">
        <v>30142.22</v>
      </c>
      <c r="M46" s="7">
        <v>26764.4</v>
      </c>
      <c r="N46" s="5">
        <f t="shared" si="0"/>
        <v>316099.17000000004</v>
      </c>
    </row>
    <row r="47" spans="1:14" ht="12.75">
      <c r="A47" t="s">
        <v>19</v>
      </c>
      <c r="B47" s="5">
        <v>19094.04</v>
      </c>
      <c r="C47" s="4">
        <v>16788.2</v>
      </c>
      <c r="D47" s="4">
        <v>18021.42</v>
      </c>
      <c r="E47" s="7">
        <v>19507.78</v>
      </c>
      <c r="F47" s="7">
        <v>18239</v>
      </c>
      <c r="G47" s="7">
        <v>19238.31</v>
      </c>
      <c r="H47" s="7">
        <v>19507.78</v>
      </c>
      <c r="I47" s="7">
        <v>19993.86</v>
      </c>
      <c r="J47" s="7">
        <v>18712.06</v>
      </c>
      <c r="K47" s="7">
        <v>19145.83</v>
      </c>
      <c r="L47" s="7">
        <v>21905.19</v>
      </c>
      <c r="M47" s="7">
        <v>19450.43</v>
      </c>
      <c r="N47" s="5">
        <f t="shared" si="0"/>
        <v>229603.90000000002</v>
      </c>
    </row>
    <row r="48" spans="1:14" ht="12.75">
      <c r="A48" t="s">
        <v>52</v>
      </c>
      <c r="B48" s="5">
        <v>112455.17</v>
      </c>
      <c r="C48" s="4">
        <v>101797.84</v>
      </c>
      <c r="D48" s="4">
        <v>109275.65</v>
      </c>
      <c r="E48" s="7">
        <v>118288.43</v>
      </c>
      <c r="F48" s="7">
        <v>110594.98</v>
      </c>
      <c r="G48" s="7">
        <v>116654.46</v>
      </c>
      <c r="H48" s="7">
        <v>118288.43</v>
      </c>
      <c r="I48" s="7">
        <v>121235.85</v>
      </c>
      <c r="J48" s="7">
        <v>113463.47</v>
      </c>
      <c r="K48" s="7">
        <v>116093.67</v>
      </c>
      <c r="L48" s="7">
        <v>132825.47</v>
      </c>
      <c r="M48" s="7">
        <v>117940.68</v>
      </c>
      <c r="N48" s="5">
        <f t="shared" si="0"/>
        <v>1388914.0999999999</v>
      </c>
    </row>
    <row r="49" spans="1:14" ht="12.75">
      <c r="A49" t="s">
        <v>53</v>
      </c>
      <c r="B49" s="5">
        <v>195083.85</v>
      </c>
      <c r="C49" s="4">
        <v>174432.37</v>
      </c>
      <c r="D49" s="4">
        <v>187245.72</v>
      </c>
      <c r="E49" s="7">
        <v>202689.29</v>
      </c>
      <c r="F49" s="7">
        <v>189506.43</v>
      </c>
      <c r="G49" s="7">
        <v>199889.45</v>
      </c>
      <c r="H49" s="7">
        <v>202689.29</v>
      </c>
      <c r="I49" s="7">
        <v>207739.73</v>
      </c>
      <c r="J49" s="7">
        <v>194421.62</v>
      </c>
      <c r="K49" s="7">
        <v>198928.53</v>
      </c>
      <c r="L49" s="7">
        <v>227598.75</v>
      </c>
      <c r="M49" s="7">
        <v>202093.4</v>
      </c>
      <c r="N49" s="5">
        <f t="shared" si="0"/>
        <v>2382318.43</v>
      </c>
    </row>
    <row r="50" spans="1:14" ht="12.75">
      <c r="A50" t="s">
        <v>54</v>
      </c>
      <c r="B50" s="5">
        <v>100832.71</v>
      </c>
      <c r="C50" s="4">
        <v>88340.89</v>
      </c>
      <c r="D50" s="4">
        <v>94830.19</v>
      </c>
      <c r="E50" s="7">
        <v>102651.55</v>
      </c>
      <c r="F50" s="7">
        <v>95975.12</v>
      </c>
      <c r="G50" s="7">
        <v>101233.58</v>
      </c>
      <c r="H50" s="7">
        <v>102651.55</v>
      </c>
      <c r="I50" s="7">
        <v>105209.33</v>
      </c>
      <c r="J50" s="7">
        <v>98464.41</v>
      </c>
      <c r="K50" s="7">
        <v>100746.92</v>
      </c>
      <c r="L50" s="7">
        <v>115266.89</v>
      </c>
      <c r="M50" s="7">
        <v>102349.76</v>
      </c>
      <c r="N50" s="5">
        <f t="shared" si="0"/>
        <v>1208552.9000000001</v>
      </c>
    </row>
    <row r="51" spans="1:14" ht="12.75">
      <c r="A51" t="s">
        <v>20</v>
      </c>
      <c r="B51" s="5">
        <v>50177.03</v>
      </c>
      <c r="C51" s="4">
        <v>44282.59</v>
      </c>
      <c r="D51" s="4">
        <v>47535.47</v>
      </c>
      <c r="E51" s="7">
        <v>51456.08</v>
      </c>
      <c r="F51" s="7">
        <v>48109.39</v>
      </c>
      <c r="G51" s="7">
        <v>50745.3</v>
      </c>
      <c r="H51" s="7">
        <v>51456.08</v>
      </c>
      <c r="I51" s="7">
        <v>52738.22</v>
      </c>
      <c r="J51" s="7">
        <v>49357.2</v>
      </c>
      <c r="K51" s="7">
        <v>50501.35</v>
      </c>
      <c r="L51" s="7">
        <v>57779.77</v>
      </c>
      <c r="M51" s="7">
        <v>51304.81</v>
      </c>
      <c r="N51" s="5">
        <f t="shared" si="0"/>
        <v>605443.29</v>
      </c>
    </row>
    <row r="52" spans="1:14" ht="12.75">
      <c r="A52" t="s">
        <v>21</v>
      </c>
      <c r="B52" s="5">
        <v>28465.31</v>
      </c>
      <c r="C52" s="4">
        <v>25106.44</v>
      </c>
      <c r="D52" s="4">
        <v>26950.69</v>
      </c>
      <c r="E52" s="7">
        <v>29173.52</v>
      </c>
      <c r="F52" s="7">
        <v>27276.08</v>
      </c>
      <c r="G52" s="7">
        <v>28770.53</v>
      </c>
      <c r="H52" s="7">
        <v>29173.52</v>
      </c>
      <c r="I52" s="7">
        <v>29900.44</v>
      </c>
      <c r="J52" s="7">
        <v>27983.54</v>
      </c>
      <c r="K52" s="7">
        <v>28632.23</v>
      </c>
      <c r="L52" s="7">
        <v>32758.8</v>
      </c>
      <c r="M52" s="7">
        <v>29087.75</v>
      </c>
      <c r="N52" s="5">
        <f t="shared" si="0"/>
        <v>343278.85</v>
      </c>
    </row>
    <row r="53" spans="1:14" ht="12.75">
      <c r="A53" t="s">
        <v>22</v>
      </c>
      <c r="B53" s="5">
        <v>36430.51</v>
      </c>
      <c r="C53" s="4">
        <v>31881.09</v>
      </c>
      <c r="D53" s="4">
        <v>34222.99</v>
      </c>
      <c r="E53" s="7">
        <v>37045.62</v>
      </c>
      <c r="F53" s="7">
        <v>34636.18</v>
      </c>
      <c r="G53" s="7">
        <v>36533.89</v>
      </c>
      <c r="H53" s="7">
        <v>37045.62</v>
      </c>
      <c r="I53" s="7">
        <v>37968.69</v>
      </c>
      <c r="J53" s="7">
        <v>35534.53</v>
      </c>
      <c r="K53" s="7">
        <v>36358.26</v>
      </c>
      <c r="L53" s="7">
        <v>41598.33</v>
      </c>
      <c r="M53" s="7">
        <v>36936.71</v>
      </c>
      <c r="N53" s="5">
        <f t="shared" si="0"/>
        <v>436192.42000000004</v>
      </c>
    </row>
    <row r="54" spans="1:14" ht="12.75">
      <c r="A54" t="s">
        <v>55</v>
      </c>
      <c r="B54" s="5">
        <v>117937.32</v>
      </c>
      <c r="C54" s="4">
        <v>105353.38</v>
      </c>
      <c r="D54" s="4">
        <v>113092.37</v>
      </c>
      <c r="E54" s="7">
        <v>122419.95</v>
      </c>
      <c r="F54" s="7">
        <v>114457.78</v>
      </c>
      <c r="G54" s="7">
        <v>120728.9</v>
      </c>
      <c r="H54" s="7">
        <v>122419.95</v>
      </c>
      <c r="I54" s="7">
        <v>125470.3</v>
      </c>
      <c r="J54" s="7">
        <v>117426.45</v>
      </c>
      <c r="K54" s="7">
        <v>120148.53</v>
      </c>
      <c r="L54" s="7">
        <v>137464.72</v>
      </c>
      <c r="M54" s="7">
        <v>122060.04</v>
      </c>
      <c r="N54" s="5">
        <f t="shared" si="0"/>
        <v>1438979.6900000002</v>
      </c>
    </row>
    <row r="55" spans="1:14" ht="12.75">
      <c r="A55" t="s">
        <v>23</v>
      </c>
      <c r="B55" s="5">
        <v>162347.99</v>
      </c>
      <c r="C55" s="4">
        <v>143448.41</v>
      </c>
      <c r="D55" s="4">
        <v>153985.76</v>
      </c>
      <c r="E55" s="7">
        <v>166686.13</v>
      </c>
      <c r="F55" s="7">
        <v>155844.9</v>
      </c>
      <c r="G55" s="7">
        <v>164383.62</v>
      </c>
      <c r="H55" s="7">
        <v>166686.13</v>
      </c>
      <c r="I55" s="7">
        <v>170839.47</v>
      </c>
      <c r="J55" s="7">
        <v>159887.02</v>
      </c>
      <c r="K55" s="7">
        <v>163593.38</v>
      </c>
      <c r="L55" s="7">
        <v>187170.99</v>
      </c>
      <c r="M55" s="7">
        <v>166196.08</v>
      </c>
      <c r="N55" s="5">
        <f t="shared" si="0"/>
        <v>1961069.8800000001</v>
      </c>
    </row>
    <row r="56" spans="1:14" ht="12.75">
      <c r="A56" t="s">
        <v>24</v>
      </c>
      <c r="B56" s="5">
        <v>69779.65</v>
      </c>
      <c r="C56" s="4">
        <v>61380.83</v>
      </c>
      <c r="D56" s="4">
        <v>65889.7</v>
      </c>
      <c r="E56" s="7">
        <v>71324.12</v>
      </c>
      <c r="F56" s="7">
        <v>66685.22</v>
      </c>
      <c r="G56" s="7">
        <v>70338.89</v>
      </c>
      <c r="H56" s="7">
        <v>71324.12</v>
      </c>
      <c r="I56" s="7">
        <v>73101.32</v>
      </c>
      <c r="J56" s="7">
        <v>68414.82</v>
      </c>
      <c r="K56" s="7">
        <v>70000.75</v>
      </c>
      <c r="L56" s="7">
        <v>80089.49</v>
      </c>
      <c r="M56" s="8">
        <v>71114.44</v>
      </c>
      <c r="N56" s="5">
        <f t="shared" si="0"/>
        <v>839443.3500000001</v>
      </c>
    </row>
    <row r="57" spans="1:14" ht="12.75">
      <c r="A57" t="s">
        <v>56</v>
      </c>
      <c r="B57" s="5">
        <v>95373</v>
      </c>
      <c r="C57" s="4">
        <v>84211.46</v>
      </c>
      <c r="D57" s="4">
        <v>90397.42</v>
      </c>
      <c r="E57" s="7">
        <v>97853.17</v>
      </c>
      <c r="F57" s="7">
        <v>91488.83</v>
      </c>
      <c r="G57" s="7">
        <v>96501.48</v>
      </c>
      <c r="H57" s="7">
        <v>97853.17</v>
      </c>
      <c r="I57" s="7">
        <v>100291.4</v>
      </c>
      <c r="J57" s="7">
        <v>93861.75</v>
      </c>
      <c r="K57" s="7">
        <v>96037.57</v>
      </c>
      <c r="L57" s="7">
        <v>109878.82</v>
      </c>
      <c r="M57" s="7">
        <v>97565.49</v>
      </c>
      <c r="N57" s="5">
        <f t="shared" si="0"/>
        <v>1151313.56</v>
      </c>
    </row>
    <row r="58" spans="1:14" ht="12.75">
      <c r="A58" t="s">
        <v>57</v>
      </c>
      <c r="B58" s="5">
        <v>40858.11</v>
      </c>
      <c r="C58" s="4">
        <v>36307.37</v>
      </c>
      <c r="D58" s="4">
        <v>38974.42</v>
      </c>
      <c r="E58" s="7">
        <v>42188.93</v>
      </c>
      <c r="F58" s="7">
        <v>39444.97</v>
      </c>
      <c r="G58" s="7">
        <v>41606.15</v>
      </c>
      <c r="H58" s="7">
        <v>42188.93</v>
      </c>
      <c r="I58" s="7">
        <v>43240.16</v>
      </c>
      <c r="J58" s="7">
        <v>40468.05</v>
      </c>
      <c r="K58" s="7">
        <v>41406.14</v>
      </c>
      <c r="L58" s="7">
        <v>47373.73</v>
      </c>
      <c r="M58" s="7">
        <v>42064.9</v>
      </c>
      <c r="N58" s="5">
        <f t="shared" si="0"/>
        <v>496121.86000000004</v>
      </c>
    </row>
    <row r="59" spans="1:14" ht="12.75">
      <c r="A59" t="s">
        <v>58</v>
      </c>
      <c r="B59" s="5">
        <v>94400.72</v>
      </c>
      <c r="C59" s="4">
        <v>83993.77</v>
      </c>
      <c r="D59" s="4">
        <v>90163.74</v>
      </c>
      <c r="E59" s="7">
        <v>97600.22</v>
      </c>
      <c r="F59" s="7">
        <v>91252.33</v>
      </c>
      <c r="G59" s="7">
        <v>96252.03</v>
      </c>
      <c r="H59" s="7">
        <v>97600.22</v>
      </c>
      <c r="I59" s="7">
        <v>100032.14</v>
      </c>
      <c r="J59" s="7">
        <v>93619.12</v>
      </c>
      <c r="K59" s="7">
        <v>95789.32</v>
      </c>
      <c r="L59" s="7">
        <v>109594.78</v>
      </c>
      <c r="M59" s="7">
        <v>97313.29</v>
      </c>
      <c r="N59" s="5">
        <f t="shared" si="0"/>
        <v>1147611.68</v>
      </c>
    </row>
    <row r="60" spans="1:14" ht="12.75">
      <c r="A60" t="s">
        <v>25</v>
      </c>
      <c r="B60" s="5">
        <v>45801.77</v>
      </c>
      <c r="C60" s="4">
        <v>40469.79</v>
      </c>
      <c r="D60" s="4">
        <v>43442.59</v>
      </c>
      <c r="E60" s="7">
        <v>47025.63</v>
      </c>
      <c r="F60" s="7">
        <v>43967.1</v>
      </c>
      <c r="G60" s="7">
        <v>46376.05</v>
      </c>
      <c r="H60" s="7">
        <v>47025.63</v>
      </c>
      <c r="I60" s="7">
        <v>48197.38</v>
      </c>
      <c r="J60" s="7">
        <v>45107.46</v>
      </c>
      <c r="K60" s="7">
        <v>46153.1</v>
      </c>
      <c r="L60" s="7">
        <v>52804.84</v>
      </c>
      <c r="M60" s="7">
        <v>46887.38</v>
      </c>
      <c r="N60" s="5">
        <f t="shared" si="0"/>
        <v>553258.72</v>
      </c>
    </row>
    <row r="61" spans="1:14" ht="12.75">
      <c r="A61" t="s">
        <v>59</v>
      </c>
      <c r="B61" s="5">
        <v>391536.36</v>
      </c>
      <c r="C61" s="4">
        <v>344854.03</v>
      </c>
      <c r="D61" s="4">
        <v>370186.13</v>
      </c>
      <c r="E61" s="7">
        <v>400718.17</v>
      </c>
      <c r="F61" s="7">
        <v>374655.56</v>
      </c>
      <c r="G61" s="7">
        <v>395182.87</v>
      </c>
      <c r="H61" s="7">
        <v>400718.17</v>
      </c>
      <c r="I61" s="7">
        <v>410702.93</v>
      </c>
      <c r="J61" s="7">
        <v>384372.93</v>
      </c>
      <c r="K61" s="7">
        <v>393283.12</v>
      </c>
      <c r="L61" s="7">
        <v>449964.35</v>
      </c>
      <c r="M61" s="7">
        <v>399540.1</v>
      </c>
      <c r="N61" s="5">
        <f t="shared" si="0"/>
        <v>4715714.72</v>
      </c>
    </row>
    <row r="62" spans="1:14" ht="12.75">
      <c r="A62" t="s">
        <v>60</v>
      </c>
      <c r="B62" s="5">
        <v>121063.57</v>
      </c>
      <c r="C62" s="4">
        <v>109185.97</v>
      </c>
      <c r="D62" s="4">
        <v>117206.49</v>
      </c>
      <c r="E62" s="7">
        <v>126873.39</v>
      </c>
      <c r="F62" s="7">
        <v>118621.58</v>
      </c>
      <c r="G62" s="7">
        <v>125120.83</v>
      </c>
      <c r="H62" s="7">
        <v>126873.39</v>
      </c>
      <c r="I62" s="7">
        <v>130034.71</v>
      </c>
      <c r="J62" s="7">
        <v>121698.24</v>
      </c>
      <c r="K62" s="7">
        <v>124519.34</v>
      </c>
      <c r="L62" s="7">
        <v>142465.47</v>
      </c>
      <c r="M62" s="7">
        <v>126500.4</v>
      </c>
      <c r="N62" s="5">
        <f t="shared" si="0"/>
        <v>1490163.38</v>
      </c>
    </row>
    <row r="63" spans="1:14" ht="12.75">
      <c r="A63" t="s">
        <v>61</v>
      </c>
      <c r="B63" s="5">
        <v>430390.09</v>
      </c>
      <c r="C63" s="4">
        <v>379934.44</v>
      </c>
      <c r="D63" s="4">
        <v>407843.46</v>
      </c>
      <c r="E63" s="7">
        <v>441481.38</v>
      </c>
      <c r="F63" s="7">
        <v>412767.54</v>
      </c>
      <c r="G63" s="7">
        <v>435383.01</v>
      </c>
      <c r="H63" s="7">
        <v>441481.38</v>
      </c>
      <c r="I63" s="7">
        <v>452481.84</v>
      </c>
      <c r="J63" s="7">
        <v>423473.42</v>
      </c>
      <c r="K63" s="7">
        <v>433290</v>
      </c>
      <c r="L63" s="7">
        <v>495737.15</v>
      </c>
      <c r="M63" s="7">
        <v>440183.47</v>
      </c>
      <c r="N63" s="5">
        <f t="shared" si="0"/>
        <v>5194447.18</v>
      </c>
    </row>
    <row r="64" spans="1:14" ht="12.75">
      <c r="A64" t="s">
        <v>26</v>
      </c>
      <c r="B64" s="5">
        <v>145654.73</v>
      </c>
      <c r="C64" s="4">
        <v>128362.11</v>
      </c>
      <c r="D64" s="4">
        <v>137791.27</v>
      </c>
      <c r="E64" s="7">
        <v>149155.95</v>
      </c>
      <c r="F64" s="7">
        <v>139454.89</v>
      </c>
      <c r="G64" s="7">
        <v>147095.6</v>
      </c>
      <c r="H64" s="7">
        <v>149155.95</v>
      </c>
      <c r="I64" s="7">
        <v>152872.49</v>
      </c>
      <c r="J64" s="7">
        <v>143071.9</v>
      </c>
      <c r="K64" s="7">
        <v>146388.47</v>
      </c>
      <c r="L64" s="7">
        <v>167486.44</v>
      </c>
      <c r="M64" s="7">
        <v>148717.45</v>
      </c>
      <c r="N64" s="5">
        <f t="shared" si="0"/>
        <v>1755207.2499999998</v>
      </c>
    </row>
    <row r="65" spans="1:14" ht="12.75">
      <c r="A65" t="s">
        <v>62</v>
      </c>
      <c r="B65" s="5">
        <v>283060.05</v>
      </c>
      <c r="C65" s="4">
        <v>248016.79</v>
      </c>
      <c r="D65" s="4">
        <v>266235.48</v>
      </c>
      <c r="E65" s="7">
        <v>288193.92</v>
      </c>
      <c r="F65" s="7">
        <v>269449.86</v>
      </c>
      <c r="G65" s="7">
        <v>284212.97</v>
      </c>
      <c r="H65" s="7">
        <v>288193.92</v>
      </c>
      <c r="I65" s="7">
        <v>295374.89</v>
      </c>
      <c r="J65" s="7">
        <v>276438.53</v>
      </c>
      <c r="K65" s="7">
        <v>282846.68</v>
      </c>
      <c r="L65" s="7">
        <v>323611.46</v>
      </c>
      <c r="M65" s="7">
        <v>287346.66</v>
      </c>
      <c r="N65" s="5">
        <f t="shared" si="0"/>
        <v>3392981.2100000004</v>
      </c>
    </row>
    <row r="66" spans="1:14" ht="12.75">
      <c r="A66" t="s">
        <v>63</v>
      </c>
      <c r="B66" s="5">
        <v>241641.01</v>
      </c>
      <c r="C66" s="4">
        <v>210838.68</v>
      </c>
      <c r="D66" s="4">
        <v>226326.35</v>
      </c>
      <c r="E66" s="7">
        <v>244993.19</v>
      </c>
      <c r="F66" s="7">
        <v>229058.9</v>
      </c>
      <c r="G66" s="7">
        <v>241608.99</v>
      </c>
      <c r="H66" s="7">
        <v>244993.19</v>
      </c>
      <c r="I66" s="7">
        <v>251097.73</v>
      </c>
      <c r="J66" s="7">
        <v>234999.95</v>
      </c>
      <c r="K66" s="7">
        <v>240447.51</v>
      </c>
      <c r="L66" s="7">
        <v>275101.58</v>
      </c>
      <c r="M66" s="7">
        <v>244272.94</v>
      </c>
      <c r="N66" s="5">
        <f t="shared" si="0"/>
        <v>2885380.02</v>
      </c>
    </row>
    <row r="67" spans="1:14" ht="12.75">
      <c r="A67" t="s">
        <v>64</v>
      </c>
      <c r="B67" s="5">
        <v>49795.59</v>
      </c>
      <c r="C67" s="4">
        <v>43979.15</v>
      </c>
      <c r="D67" s="4">
        <v>47209.74</v>
      </c>
      <c r="E67" s="7">
        <v>51103.49</v>
      </c>
      <c r="F67" s="7">
        <v>47779.73</v>
      </c>
      <c r="G67" s="7">
        <v>50397.57</v>
      </c>
      <c r="H67" s="7">
        <v>51103.49</v>
      </c>
      <c r="I67" s="7">
        <v>52376.84</v>
      </c>
      <c r="J67" s="7">
        <v>49018.98</v>
      </c>
      <c r="K67" s="7">
        <v>50155.3</v>
      </c>
      <c r="L67" s="7">
        <v>57383.84</v>
      </c>
      <c r="M67" s="7">
        <v>50953.25</v>
      </c>
      <c r="N67" s="5">
        <f t="shared" si="0"/>
        <v>601256.97</v>
      </c>
    </row>
    <row r="68" spans="1:14" ht="12.75">
      <c r="A68" t="s">
        <v>65</v>
      </c>
      <c r="B68" s="5">
        <v>75643.23</v>
      </c>
      <c r="C68" s="4">
        <v>68900.88</v>
      </c>
      <c r="D68" s="4">
        <v>73962.17</v>
      </c>
      <c r="E68" s="7">
        <v>80062.38</v>
      </c>
      <c r="F68" s="7">
        <v>74855.15</v>
      </c>
      <c r="G68" s="7">
        <v>78956.45</v>
      </c>
      <c r="H68" s="7">
        <v>80062.38</v>
      </c>
      <c r="I68" s="7">
        <v>82057.31</v>
      </c>
      <c r="J68" s="7">
        <v>76796.65</v>
      </c>
      <c r="K68" s="7">
        <v>78576.88</v>
      </c>
      <c r="L68" s="7">
        <v>89901.63</v>
      </c>
      <c r="M68" s="7">
        <v>79827.01</v>
      </c>
      <c r="N68" s="5">
        <f t="shared" si="0"/>
        <v>939602.12</v>
      </c>
    </row>
    <row r="69" spans="1:14" ht="12.75">
      <c r="A69" t="s">
        <v>66</v>
      </c>
      <c r="B69" s="5">
        <v>90175.05</v>
      </c>
      <c r="C69" s="4">
        <v>79976.48</v>
      </c>
      <c r="D69" s="4">
        <v>85851.35</v>
      </c>
      <c r="E69" s="7">
        <v>92932.15</v>
      </c>
      <c r="F69" s="7">
        <v>86887.87</v>
      </c>
      <c r="G69" s="7">
        <v>91648.44</v>
      </c>
      <c r="H69" s="7">
        <v>92932.15</v>
      </c>
      <c r="I69" s="7">
        <v>95247.76</v>
      </c>
      <c r="J69" s="7">
        <v>89141.46</v>
      </c>
      <c r="K69" s="7">
        <v>91207.86</v>
      </c>
      <c r="L69" s="7">
        <v>104353.03</v>
      </c>
      <c r="M69" s="7">
        <v>92658.94</v>
      </c>
      <c r="N69" s="5">
        <f t="shared" si="0"/>
        <v>1093012.54</v>
      </c>
    </row>
    <row r="70" spans="1:14" ht="12.75">
      <c r="A70" t="s">
        <v>67</v>
      </c>
      <c r="B70" s="5">
        <v>76002.23</v>
      </c>
      <c r="C70" s="4">
        <v>67805.86</v>
      </c>
      <c r="D70" s="4">
        <v>72786.7</v>
      </c>
      <c r="E70" s="7">
        <v>78789.97</v>
      </c>
      <c r="F70" s="7">
        <v>73665.49</v>
      </c>
      <c r="G70" s="7">
        <v>77701.61</v>
      </c>
      <c r="H70" s="7">
        <v>78789.97</v>
      </c>
      <c r="I70" s="7">
        <v>80753.19</v>
      </c>
      <c r="J70" s="7">
        <v>75576.14</v>
      </c>
      <c r="K70" s="7">
        <v>77328.08</v>
      </c>
      <c r="L70" s="7">
        <v>88472.85</v>
      </c>
      <c r="M70" s="7">
        <v>78558.34</v>
      </c>
      <c r="N70" s="5">
        <f t="shared" si="0"/>
        <v>926230.4299999999</v>
      </c>
    </row>
    <row r="71" spans="1:14" ht="12.75">
      <c r="A71" t="s">
        <v>68</v>
      </c>
      <c r="B71" s="5">
        <v>123987.89</v>
      </c>
      <c r="C71" s="4">
        <v>107860.06</v>
      </c>
      <c r="D71" s="4">
        <v>115783.19</v>
      </c>
      <c r="E71" s="7">
        <v>125332.7</v>
      </c>
      <c r="F71" s="7">
        <v>117181.09</v>
      </c>
      <c r="G71" s="7">
        <v>123601.42</v>
      </c>
      <c r="H71" s="7">
        <v>125332.7</v>
      </c>
      <c r="I71" s="7">
        <v>128455.63</v>
      </c>
      <c r="J71" s="7">
        <v>120220.39</v>
      </c>
      <c r="K71" s="7">
        <v>123007.24</v>
      </c>
      <c r="L71" s="7">
        <v>140735.44</v>
      </c>
      <c r="M71" s="7">
        <v>124964.23</v>
      </c>
      <c r="N71" s="5">
        <f t="shared" si="0"/>
        <v>1476461.98</v>
      </c>
    </row>
    <row r="72" spans="1:14" ht="12.75">
      <c r="A72" t="s">
        <v>69</v>
      </c>
      <c r="B72" s="5">
        <v>130232.9</v>
      </c>
      <c r="C72" s="4">
        <v>117642.73</v>
      </c>
      <c r="D72" s="4">
        <v>126284.47</v>
      </c>
      <c r="E72" s="7">
        <v>136700.1</v>
      </c>
      <c r="F72" s="7">
        <v>127809.16</v>
      </c>
      <c r="G72" s="7">
        <v>134811.8</v>
      </c>
      <c r="H72" s="7">
        <v>136700.1</v>
      </c>
      <c r="I72" s="7">
        <v>140106.28</v>
      </c>
      <c r="J72" s="7">
        <v>131124.12</v>
      </c>
      <c r="K72" s="7">
        <v>134163.72</v>
      </c>
      <c r="L72" s="7">
        <v>153499.83</v>
      </c>
      <c r="M72" s="7">
        <v>136298.21</v>
      </c>
      <c r="N72" s="5">
        <f t="shared" si="0"/>
        <v>1605373.4199999997</v>
      </c>
    </row>
    <row r="73" spans="1:14" ht="12.75">
      <c r="A73" t="s">
        <v>27</v>
      </c>
      <c r="B73" s="5">
        <v>51792.5</v>
      </c>
      <c r="C73" s="4">
        <v>45113.75</v>
      </c>
      <c r="D73" s="4">
        <v>48427.69</v>
      </c>
      <c r="E73" s="7">
        <v>52421.89</v>
      </c>
      <c r="F73" s="7">
        <v>49012.38</v>
      </c>
      <c r="G73" s="7">
        <v>51697.76</v>
      </c>
      <c r="H73" s="7">
        <v>52421.89</v>
      </c>
      <c r="I73" s="7">
        <v>53728.09</v>
      </c>
      <c r="J73" s="7">
        <v>50283.61</v>
      </c>
      <c r="K73" s="7">
        <v>51449.24</v>
      </c>
      <c r="L73" s="7">
        <v>58864.27</v>
      </c>
      <c r="M73" s="7">
        <v>52267.77</v>
      </c>
      <c r="N73" s="5">
        <f t="shared" si="0"/>
        <v>617480.8400000001</v>
      </c>
    </row>
    <row r="74" spans="1:14" ht="12.75">
      <c r="A74" t="s">
        <v>70</v>
      </c>
      <c r="B74" s="5">
        <v>38823.81</v>
      </c>
      <c r="C74" s="4">
        <v>33385.1</v>
      </c>
      <c r="D74" s="4">
        <v>35837.48</v>
      </c>
      <c r="E74" s="7">
        <v>38793.27</v>
      </c>
      <c r="F74" s="7">
        <v>36270.17</v>
      </c>
      <c r="G74" s="7">
        <v>38257.4</v>
      </c>
      <c r="H74" s="7">
        <v>38793.27</v>
      </c>
      <c r="I74" s="7">
        <v>39759.89</v>
      </c>
      <c r="J74" s="7">
        <v>37210.9</v>
      </c>
      <c r="K74" s="7">
        <v>38073.49</v>
      </c>
      <c r="L74" s="7">
        <v>43560.76</v>
      </c>
      <c r="M74" s="7">
        <v>38679.22</v>
      </c>
      <c r="N74" s="5">
        <f t="shared" si="0"/>
        <v>457444.76</v>
      </c>
    </row>
    <row r="75" spans="1:14" ht="12.75">
      <c r="A75" t="s">
        <v>28</v>
      </c>
      <c r="B75" s="5">
        <v>42069.72</v>
      </c>
      <c r="C75" s="4">
        <v>37032.99</v>
      </c>
      <c r="D75" s="4">
        <v>39753.34</v>
      </c>
      <c r="E75" s="7">
        <v>43032.09</v>
      </c>
      <c r="F75" s="7">
        <v>40233.3</v>
      </c>
      <c r="G75" s="7">
        <v>42437.67</v>
      </c>
      <c r="H75" s="7">
        <v>43032.09</v>
      </c>
      <c r="I75" s="7">
        <v>44104.33</v>
      </c>
      <c r="J75" s="7">
        <v>41276.82</v>
      </c>
      <c r="K75" s="7">
        <v>42233.66</v>
      </c>
      <c r="L75" s="7">
        <v>48320.51</v>
      </c>
      <c r="M75" s="7">
        <v>42905.58</v>
      </c>
      <c r="N75" s="5">
        <f t="shared" si="0"/>
        <v>506432.10000000003</v>
      </c>
    </row>
    <row r="76" spans="1:14" ht="12.75">
      <c r="A76" t="s">
        <v>29</v>
      </c>
      <c r="B76" s="5">
        <v>11420.53</v>
      </c>
      <c r="C76" s="4">
        <v>10039.94</v>
      </c>
      <c r="D76" s="4">
        <v>10777.45</v>
      </c>
      <c r="E76" s="7">
        <v>11666.34</v>
      </c>
      <c r="F76" s="7">
        <v>10907.57</v>
      </c>
      <c r="G76" s="7">
        <v>11505.19</v>
      </c>
      <c r="H76" s="7">
        <v>11666.34</v>
      </c>
      <c r="I76" s="7">
        <v>11957.03</v>
      </c>
      <c r="J76" s="7">
        <v>11190.47</v>
      </c>
      <c r="K76" s="7">
        <v>11449.88</v>
      </c>
      <c r="L76" s="7">
        <v>13100.08</v>
      </c>
      <c r="M76" s="7">
        <v>11632.04</v>
      </c>
      <c r="N76" s="5">
        <f t="shared" si="0"/>
        <v>137312.86000000002</v>
      </c>
    </row>
    <row r="77" spans="1:14" ht="12.75">
      <c r="A77" t="s">
        <v>71</v>
      </c>
      <c r="B77" s="5">
        <v>182287.17</v>
      </c>
      <c r="C77" s="4">
        <v>160315.77</v>
      </c>
      <c r="D77" s="4">
        <v>172092.15</v>
      </c>
      <c r="E77" s="7">
        <v>186285.89</v>
      </c>
      <c r="F77" s="7">
        <v>174169.9</v>
      </c>
      <c r="G77" s="7">
        <v>183712.64</v>
      </c>
      <c r="H77" s="7">
        <v>186285.89</v>
      </c>
      <c r="I77" s="7">
        <v>190927.6</v>
      </c>
      <c r="J77" s="7">
        <v>178687.31</v>
      </c>
      <c r="K77" s="7">
        <v>182829.48</v>
      </c>
      <c r="L77" s="7">
        <v>209179.46</v>
      </c>
      <c r="M77" s="7">
        <v>185738.23</v>
      </c>
      <c r="N77" s="5">
        <f t="shared" si="0"/>
        <v>2192511.49</v>
      </c>
    </row>
    <row r="78" spans="1:14" ht="12.75">
      <c r="A78" t="s">
        <v>72</v>
      </c>
      <c r="B78" s="5">
        <v>26932.1</v>
      </c>
      <c r="C78" s="4">
        <v>23787.13</v>
      </c>
      <c r="D78" s="4">
        <v>25534.47</v>
      </c>
      <c r="E78" s="7">
        <v>27640.49</v>
      </c>
      <c r="F78" s="7">
        <v>25842.76</v>
      </c>
      <c r="G78" s="7">
        <v>27258.68</v>
      </c>
      <c r="H78" s="7">
        <v>27640.49</v>
      </c>
      <c r="I78" s="7">
        <v>28329.22</v>
      </c>
      <c r="J78" s="7">
        <v>26513.04</v>
      </c>
      <c r="K78" s="7">
        <v>27127.64</v>
      </c>
      <c r="L78" s="7">
        <v>31037.37</v>
      </c>
      <c r="M78" s="7">
        <v>27559.23</v>
      </c>
      <c r="N78" s="5">
        <f t="shared" si="0"/>
        <v>325202.62</v>
      </c>
    </row>
    <row r="79" spans="1:14" ht="12.75">
      <c r="A79" t="s">
        <v>73</v>
      </c>
      <c r="B79" s="5">
        <v>57087.68</v>
      </c>
      <c r="C79" s="4">
        <v>50964.89</v>
      </c>
      <c r="D79" s="4">
        <v>54708.64</v>
      </c>
      <c r="E79" s="7">
        <v>59220.87</v>
      </c>
      <c r="F79" s="7">
        <v>55369.16</v>
      </c>
      <c r="G79" s="7">
        <v>58402.82</v>
      </c>
      <c r="H79" s="7">
        <v>59220.87</v>
      </c>
      <c r="I79" s="7">
        <v>60696.48</v>
      </c>
      <c r="J79" s="7">
        <v>56805.26</v>
      </c>
      <c r="K79" s="7">
        <v>58122.07</v>
      </c>
      <c r="L79" s="7">
        <v>66498.81</v>
      </c>
      <c r="M79" s="7">
        <v>59046.76</v>
      </c>
      <c r="N79" s="5">
        <f>SUM(B79:M79)</f>
        <v>696144.31</v>
      </c>
    </row>
    <row r="80" spans="1:14" ht="12.75">
      <c r="A80" t="s">
        <v>30</v>
      </c>
      <c r="B80" s="5">
        <v>27560.32</v>
      </c>
      <c r="C80" s="4">
        <v>24308.22</v>
      </c>
      <c r="D80" s="4">
        <v>26093.88</v>
      </c>
      <c r="E80" s="7">
        <v>28246.03</v>
      </c>
      <c r="F80" s="7">
        <v>26408.91</v>
      </c>
      <c r="G80" s="7">
        <v>27855.9</v>
      </c>
      <c r="H80" s="7">
        <v>28246.03</v>
      </c>
      <c r="I80" s="7">
        <v>28949.84</v>
      </c>
      <c r="J80" s="7">
        <v>27093.94</v>
      </c>
      <c r="K80" s="7">
        <v>27721.97</v>
      </c>
      <c r="L80" s="7">
        <v>31717.31</v>
      </c>
      <c r="M80" s="7">
        <v>28163</v>
      </c>
      <c r="N80" s="5">
        <f>SUM(B80:M80)</f>
        <v>332365.35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7479061.73</v>
      </c>
      <c r="C82" s="5">
        <f t="shared" si="1"/>
        <v>6596542.2</v>
      </c>
      <c r="D82" s="5">
        <f t="shared" si="1"/>
        <v>7081107.390000001</v>
      </c>
      <c r="E82" s="5">
        <f t="shared" si="1"/>
        <v>7665139.629999998</v>
      </c>
      <c r="F82" s="5">
        <f t="shared" si="1"/>
        <v>7166600.870000001</v>
      </c>
      <c r="G82" s="5">
        <f t="shared" si="1"/>
        <v>7559257.700000003</v>
      </c>
      <c r="H82" s="5">
        <f t="shared" si="1"/>
        <v>7665139.629999998</v>
      </c>
      <c r="I82" s="5">
        <f t="shared" si="1"/>
        <v>7856133.090000001</v>
      </c>
      <c r="J82" s="5">
        <f t="shared" si="1"/>
        <v>7352479.630000001</v>
      </c>
      <c r="K82" s="5">
        <f t="shared" si="1"/>
        <v>7522918.249999999</v>
      </c>
      <c r="L82" s="5">
        <f t="shared" si="1"/>
        <v>8607145.48</v>
      </c>
      <c r="M82" s="5">
        <f t="shared" si="1"/>
        <v>7642604.850000002</v>
      </c>
      <c r="N82" s="5">
        <f>SUM(B82:M82)</f>
        <v>90194130.45000002</v>
      </c>
    </row>
    <row r="87" spans="2:1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2:13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2:13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2:13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3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2:13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2:13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2:13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2:13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2:13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2:13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2:13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2:13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2:13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2:13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2:13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2:13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2:13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2:13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2:13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2:13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2:13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2:13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2:13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2:13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2:13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2:13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2:13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2:13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2:13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2:13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2:13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2:13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2:13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2:13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N233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33203125" defaultRowHeight="12.75"/>
  <cols>
    <col min="1" max="1" width="17" style="0" bestFit="1" customWidth="1"/>
    <col min="2" max="13" width="11.16015625" style="0" bestFit="1" customWidth="1"/>
    <col min="14" max="14" width="12.16015625" style="0" bestFit="1" customWidth="1"/>
  </cols>
  <sheetData>
    <row r="1" spans="1:14" ht="12.75">
      <c r="A1" t="s">
        <v>96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1" t="s">
        <v>85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11" t="s">
        <v>86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1" t="s">
        <v>74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11" t="s">
        <v>35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11" t="s">
        <v>100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11" spans="2:14" ht="12.75">
      <c r="B11" s="1">
        <v>38169</v>
      </c>
      <c r="C11" s="1">
        <v>38200</v>
      </c>
      <c r="D11" s="1">
        <v>38231</v>
      </c>
      <c r="E11" s="1">
        <v>38261</v>
      </c>
      <c r="F11" s="1">
        <v>38292</v>
      </c>
      <c r="G11" s="1">
        <v>38322</v>
      </c>
      <c r="H11" s="1">
        <v>38353</v>
      </c>
      <c r="I11" s="1">
        <v>38384</v>
      </c>
      <c r="J11" s="1">
        <v>38412</v>
      </c>
      <c r="K11" s="1">
        <v>38443</v>
      </c>
      <c r="L11" s="1">
        <v>38473</v>
      </c>
      <c r="M11" s="1">
        <v>38504</v>
      </c>
      <c r="N11" s="2" t="s">
        <v>97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5">
        <v>0</v>
      </c>
      <c r="C14" s="5">
        <v>29488</v>
      </c>
      <c r="D14" s="5">
        <v>30252</v>
      </c>
      <c r="E14" s="5">
        <v>33800</v>
      </c>
      <c r="F14" s="5">
        <v>21944</v>
      </c>
      <c r="G14" s="5">
        <v>34094</v>
      </c>
      <c r="H14" s="5">
        <v>35698</v>
      </c>
      <c r="I14" s="5">
        <v>33044</v>
      </c>
      <c r="J14" s="5">
        <v>34510</v>
      </c>
      <c r="K14" s="5">
        <v>37964</v>
      </c>
      <c r="L14" s="5">
        <v>45476</v>
      </c>
      <c r="M14" s="5">
        <v>40104</v>
      </c>
      <c r="N14" s="5">
        <f>SUM(B14:M14)</f>
        <v>376374</v>
      </c>
    </row>
    <row r="15" spans="1:14" ht="12.75">
      <c r="A15" t="s">
        <v>38</v>
      </c>
      <c r="B15" s="5">
        <v>0</v>
      </c>
      <c r="C15" s="5">
        <v>304</v>
      </c>
      <c r="D15" s="5">
        <v>0</v>
      </c>
      <c r="E15" s="5">
        <v>0</v>
      </c>
      <c r="F15" s="5">
        <v>0</v>
      </c>
      <c r="G15" s="5">
        <v>360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aca="true" t="shared" si="0" ref="N15:N78">SUM(B15:M15)</f>
        <v>664</v>
      </c>
    </row>
    <row r="16" spans="1:14" ht="12.75">
      <c r="A16" t="s">
        <v>39</v>
      </c>
      <c r="B16" s="5">
        <v>0</v>
      </c>
      <c r="C16" s="5">
        <v>277014</v>
      </c>
      <c r="D16" s="5">
        <v>246826</v>
      </c>
      <c r="E16" s="5">
        <v>248398</v>
      </c>
      <c r="F16" s="5">
        <v>188556</v>
      </c>
      <c r="G16" s="5">
        <v>244946</v>
      </c>
      <c r="H16" s="5">
        <v>267224</v>
      </c>
      <c r="I16" s="5">
        <v>211240</v>
      </c>
      <c r="J16" s="5">
        <v>298954</v>
      </c>
      <c r="K16" s="5">
        <v>310086</v>
      </c>
      <c r="L16" s="5">
        <v>373148</v>
      </c>
      <c r="M16" s="5">
        <v>391226</v>
      </c>
      <c r="N16" s="5">
        <f t="shared" si="0"/>
        <v>3057618</v>
      </c>
    </row>
    <row r="17" spans="1:14" ht="12.75">
      <c r="A17" t="s">
        <v>2</v>
      </c>
      <c r="B17" s="5">
        <v>0</v>
      </c>
      <c r="C17" s="5">
        <v>60</v>
      </c>
      <c r="D17" s="5">
        <v>0</v>
      </c>
      <c r="E17" s="5">
        <v>60</v>
      </c>
      <c r="F17" s="5">
        <v>120</v>
      </c>
      <c r="G17" s="5">
        <v>0</v>
      </c>
      <c r="H17" s="5">
        <v>60</v>
      </c>
      <c r="I17" s="5">
        <v>180</v>
      </c>
      <c r="J17" s="5">
        <v>120</v>
      </c>
      <c r="K17" s="5">
        <v>0</v>
      </c>
      <c r="L17" s="5">
        <v>0</v>
      </c>
      <c r="M17" s="5">
        <v>0</v>
      </c>
      <c r="N17" s="5">
        <f t="shared" si="0"/>
        <v>600</v>
      </c>
    </row>
    <row r="18" spans="1:14" ht="12.75">
      <c r="A18" t="s">
        <v>40</v>
      </c>
      <c r="B18" s="5">
        <v>0</v>
      </c>
      <c r="C18" s="5">
        <v>106616</v>
      </c>
      <c r="D18" s="5">
        <v>114862</v>
      </c>
      <c r="E18" s="5">
        <v>114508</v>
      </c>
      <c r="F18" s="5">
        <v>86920</v>
      </c>
      <c r="G18" s="5">
        <v>121298</v>
      </c>
      <c r="H18" s="5">
        <v>124714</v>
      </c>
      <c r="I18" s="5">
        <v>119912</v>
      </c>
      <c r="J18" s="5">
        <v>127104</v>
      </c>
      <c r="K18" s="5">
        <v>125636</v>
      </c>
      <c r="L18" s="5">
        <v>147614</v>
      </c>
      <c r="M18" s="5">
        <v>139898</v>
      </c>
      <c r="N18" s="5">
        <f t="shared" si="0"/>
        <v>1329082</v>
      </c>
    </row>
    <row r="19" spans="1:14" ht="12.75">
      <c r="A19" t="s">
        <v>41</v>
      </c>
      <c r="B19" s="5">
        <v>0</v>
      </c>
      <c r="C19" s="5">
        <v>1324174</v>
      </c>
      <c r="D19" s="5">
        <v>1399524</v>
      </c>
      <c r="E19" s="5">
        <v>1512966</v>
      </c>
      <c r="F19" s="5">
        <v>970706</v>
      </c>
      <c r="G19" s="5">
        <v>1392242</v>
      </c>
      <c r="H19" s="5">
        <v>1772004</v>
      </c>
      <c r="I19" s="5">
        <v>1470012</v>
      </c>
      <c r="J19" s="5">
        <v>2099460</v>
      </c>
      <c r="K19" s="5">
        <v>2045222</v>
      </c>
      <c r="L19" s="5">
        <v>2404340</v>
      </c>
      <c r="M19" s="5">
        <v>2065038</v>
      </c>
      <c r="N19" s="5">
        <f t="shared" si="0"/>
        <v>18455688</v>
      </c>
    </row>
    <row r="20" spans="1:14" ht="12.75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60</v>
      </c>
      <c r="H20" s="5">
        <v>0</v>
      </c>
      <c r="I20" s="5">
        <v>0</v>
      </c>
      <c r="J20" s="5">
        <v>60</v>
      </c>
      <c r="K20" s="5">
        <v>64</v>
      </c>
      <c r="L20" s="5">
        <v>0</v>
      </c>
      <c r="M20" s="5">
        <v>60</v>
      </c>
      <c r="N20" s="5">
        <f t="shared" si="0"/>
        <v>244</v>
      </c>
    </row>
    <row r="21" spans="1:14" ht="12.75">
      <c r="A21" t="s">
        <v>42</v>
      </c>
      <c r="B21" s="5">
        <v>0</v>
      </c>
      <c r="C21" s="5">
        <v>22964</v>
      </c>
      <c r="D21" s="5">
        <v>23948</v>
      </c>
      <c r="E21" s="5">
        <v>17958</v>
      </c>
      <c r="F21" s="5">
        <v>30848</v>
      </c>
      <c r="G21" s="5">
        <v>33060</v>
      </c>
      <c r="H21" s="5">
        <v>40010</v>
      </c>
      <c r="I21" s="5">
        <v>39296</v>
      </c>
      <c r="J21" s="5">
        <v>53454</v>
      </c>
      <c r="K21" s="5">
        <v>35378</v>
      </c>
      <c r="L21" s="5">
        <v>47684</v>
      </c>
      <c r="M21" s="5">
        <v>41748</v>
      </c>
      <c r="N21" s="5">
        <f t="shared" si="0"/>
        <v>386348</v>
      </c>
    </row>
    <row r="22" spans="1:14" ht="12.75">
      <c r="A22" t="s">
        <v>43</v>
      </c>
      <c r="B22" s="5">
        <v>0</v>
      </c>
      <c r="C22" s="5">
        <v>11516</v>
      </c>
      <c r="D22" s="5">
        <v>13254</v>
      </c>
      <c r="E22" s="5">
        <v>11616</v>
      </c>
      <c r="F22" s="5">
        <v>11088</v>
      </c>
      <c r="G22" s="5">
        <v>14230</v>
      </c>
      <c r="H22" s="5">
        <v>14014</v>
      </c>
      <c r="I22" s="5">
        <v>13892</v>
      </c>
      <c r="J22" s="5">
        <v>13666</v>
      </c>
      <c r="K22" s="5">
        <v>13470</v>
      </c>
      <c r="L22" s="5">
        <v>16096</v>
      </c>
      <c r="M22" s="5">
        <v>16022</v>
      </c>
      <c r="N22" s="5">
        <f t="shared" si="0"/>
        <v>148864</v>
      </c>
    </row>
    <row r="23" spans="1:14" ht="12.75">
      <c r="A23" t="s">
        <v>44</v>
      </c>
      <c r="B23" s="5">
        <v>0</v>
      </c>
      <c r="C23" s="5">
        <v>10432</v>
      </c>
      <c r="D23" s="5">
        <v>10008</v>
      </c>
      <c r="E23" s="5">
        <v>11236</v>
      </c>
      <c r="F23" s="5">
        <v>6930</v>
      </c>
      <c r="G23" s="5">
        <v>10318</v>
      </c>
      <c r="H23" s="5">
        <v>11174</v>
      </c>
      <c r="I23" s="5">
        <v>10662</v>
      </c>
      <c r="J23" s="5">
        <v>13074</v>
      </c>
      <c r="K23" s="5">
        <v>12272</v>
      </c>
      <c r="L23" s="5">
        <v>14282</v>
      </c>
      <c r="M23" s="5">
        <v>13982</v>
      </c>
      <c r="N23" s="5">
        <f t="shared" si="0"/>
        <v>124370</v>
      </c>
    </row>
    <row r="24" spans="1:14" ht="12.75">
      <c r="A24" t="s">
        <v>45</v>
      </c>
      <c r="B24" s="5">
        <v>0</v>
      </c>
      <c r="C24" s="5">
        <v>67832</v>
      </c>
      <c r="D24" s="5">
        <v>60912</v>
      </c>
      <c r="E24" s="5">
        <v>59388</v>
      </c>
      <c r="F24" s="5">
        <v>56128</v>
      </c>
      <c r="G24" s="5">
        <v>65284</v>
      </c>
      <c r="H24" s="5">
        <v>83460</v>
      </c>
      <c r="I24" s="5">
        <v>91788</v>
      </c>
      <c r="J24" s="5">
        <v>212452</v>
      </c>
      <c r="K24" s="5">
        <v>108922</v>
      </c>
      <c r="L24" s="5">
        <v>135682</v>
      </c>
      <c r="M24" s="5">
        <v>115894</v>
      </c>
      <c r="N24" s="5">
        <f t="shared" si="0"/>
        <v>1057742</v>
      </c>
    </row>
    <row r="25" spans="1:14" ht="12.75">
      <c r="A25" t="s">
        <v>4</v>
      </c>
      <c r="B25" s="5">
        <v>0</v>
      </c>
      <c r="C25" s="5">
        <v>2832</v>
      </c>
      <c r="D25" s="5">
        <v>2478</v>
      </c>
      <c r="E25" s="5">
        <v>2714</v>
      </c>
      <c r="F25" s="5">
        <v>2342</v>
      </c>
      <c r="G25" s="5">
        <v>2388</v>
      </c>
      <c r="H25" s="5">
        <v>2410</v>
      </c>
      <c r="I25" s="5">
        <v>3196</v>
      </c>
      <c r="J25" s="5">
        <v>2238</v>
      </c>
      <c r="K25" s="5">
        <v>2120</v>
      </c>
      <c r="L25" s="5">
        <v>1508</v>
      </c>
      <c r="M25" s="5">
        <v>1628</v>
      </c>
      <c r="N25" s="5">
        <f t="shared" si="0"/>
        <v>25854</v>
      </c>
    </row>
    <row r="26" spans="1:14" ht="12.75">
      <c r="A26" t="s">
        <v>89</v>
      </c>
      <c r="B26" s="5">
        <v>0</v>
      </c>
      <c r="C26" s="5">
        <v>1496898</v>
      </c>
      <c r="D26" s="5">
        <v>1418746</v>
      </c>
      <c r="E26" s="5">
        <v>1626400</v>
      </c>
      <c r="F26" s="5">
        <v>1138658</v>
      </c>
      <c r="G26" s="5">
        <v>1397872</v>
      </c>
      <c r="H26" s="5">
        <v>1737498</v>
      </c>
      <c r="I26" s="5">
        <v>1601190</v>
      </c>
      <c r="J26" s="5">
        <v>1820184</v>
      </c>
      <c r="K26" s="5">
        <v>1767304</v>
      </c>
      <c r="L26" s="5">
        <v>1909282</v>
      </c>
      <c r="M26" s="5">
        <v>1799552</v>
      </c>
      <c r="N26" s="5">
        <f t="shared" si="0"/>
        <v>17713584</v>
      </c>
    </row>
    <row r="27" spans="1:14" ht="12.75">
      <c r="A27" t="s">
        <v>5</v>
      </c>
      <c r="B27" s="5">
        <v>0</v>
      </c>
      <c r="C27" s="5">
        <v>1754</v>
      </c>
      <c r="D27" s="5">
        <v>1554</v>
      </c>
      <c r="E27" s="5">
        <v>1412</v>
      </c>
      <c r="F27" s="5">
        <v>3676</v>
      </c>
      <c r="G27" s="5">
        <v>4426</v>
      </c>
      <c r="H27" s="5">
        <v>3698</v>
      </c>
      <c r="I27" s="5">
        <v>3720</v>
      </c>
      <c r="J27" s="5">
        <v>2782</v>
      </c>
      <c r="K27" s="5">
        <v>7808</v>
      </c>
      <c r="L27" s="5">
        <v>5262</v>
      </c>
      <c r="M27" s="5">
        <v>4094</v>
      </c>
      <c r="N27" s="5">
        <f t="shared" si="0"/>
        <v>40186</v>
      </c>
    </row>
    <row r="28" spans="1:14" ht="12.75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60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60</v>
      </c>
    </row>
    <row r="29" spans="1:14" ht="12.75">
      <c r="A29" t="s">
        <v>46</v>
      </c>
      <c r="B29" s="5">
        <v>0</v>
      </c>
      <c r="C29" s="5">
        <v>554144</v>
      </c>
      <c r="D29" s="5">
        <v>515392</v>
      </c>
      <c r="E29" s="5">
        <v>538754</v>
      </c>
      <c r="F29" s="5">
        <v>421636</v>
      </c>
      <c r="G29" s="5">
        <v>548636</v>
      </c>
      <c r="H29" s="5">
        <v>602554</v>
      </c>
      <c r="I29" s="5">
        <v>544766</v>
      </c>
      <c r="J29" s="5">
        <v>554240</v>
      </c>
      <c r="K29" s="5">
        <v>643030</v>
      </c>
      <c r="L29" s="5">
        <v>727806</v>
      </c>
      <c r="M29" s="5">
        <v>721660</v>
      </c>
      <c r="N29" s="5">
        <f t="shared" si="0"/>
        <v>6372618</v>
      </c>
    </row>
    <row r="30" spans="1:14" ht="12.75">
      <c r="A30" t="s">
        <v>47</v>
      </c>
      <c r="B30" s="5">
        <v>0</v>
      </c>
      <c r="C30" s="5">
        <v>142854</v>
      </c>
      <c r="D30" s="5">
        <v>129836</v>
      </c>
      <c r="E30" s="5">
        <v>129880</v>
      </c>
      <c r="F30" s="5">
        <v>76412</v>
      </c>
      <c r="G30" s="5">
        <v>127820</v>
      </c>
      <c r="H30" s="5">
        <v>159528</v>
      </c>
      <c r="I30" s="5">
        <v>150892</v>
      </c>
      <c r="J30" s="5">
        <v>161334</v>
      </c>
      <c r="K30" s="5">
        <v>180360</v>
      </c>
      <c r="L30" s="5">
        <v>224532</v>
      </c>
      <c r="M30" s="5">
        <v>230280</v>
      </c>
      <c r="N30" s="5">
        <f t="shared" si="0"/>
        <v>1713728</v>
      </c>
    </row>
    <row r="31" spans="1:14" ht="12.75">
      <c r="A31" t="s">
        <v>7</v>
      </c>
      <c r="B31" s="5">
        <v>0</v>
      </c>
      <c r="C31" s="5">
        <v>280</v>
      </c>
      <c r="D31" s="5">
        <v>488</v>
      </c>
      <c r="E31" s="5">
        <v>482</v>
      </c>
      <c r="F31" s="5">
        <v>468</v>
      </c>
      <c r="G31" s="5">
        <v>554</v>
      </c>
      <c r="H31" s="5">
        <v>840</v>
      </c>
      <c r="I31" s="5">
        <v>1096</v>
      </c>
      <c r="J31" s="5">
        <v>1910</v>
      </c>
      <c r="K31" s="5">
        <v>256</v>
      </c>
      <c r="L31" s="5">
        <v>1260</v>
      </c>
      <c r="M31" s="5">
        <v>1212</v>
      </c>
      <c r="N31" s="5">
        <f t="shared" si="0"/>
        <v>8846</v>
      </c>
    </row>
    <row r="32" spans="1:14" ht="12.75">
      <c r="A32" t="s">
        <v>8</v>
      </c>
      <c r="B32" s="5">
        <v>0</v>
      </c>
      <c r="C32" s="5">
        <v>158</v>
      </c>
      <c r="D32" s="5">
        <v>142</v>
      </c>
      <c r="E32" s="5">
        <v>110</v>
      </c>
      <c r="F32" s="5">
        <v>172</v>
      </c>
      <c r="G32" s="5">
        <v>218</v>
      </c>
      <c r="H32" s="5">
        <v>76</v>
      </c>
      <c r="I32" s="5">
        <v>118</v>
      </c>
      <c r="J32" s="5">
        <v>100</v>
      </c>
      <c r="K32" s="5">
        <v>82</v>
      </c>
      <c r="L32" s="5">
        <v>64</v>
      </c>
      <c r="M32" s="5">
        <v>130</v>
      </c>
      <c r="N32" s="5">
        <f t="shared" si="0"/>
        <v>1370</v>
      </c>
    </row>
    <row r="33" spans="1:14" ht="12.75">
      <c r="A33" t="s">
        <v>9</v>
      </c>
      <c r="B33" s="5">
        <v>0</v>
      </c>
      <c r="C33" s="5">
        <v>0</v>
      </c>
      <c r="D33" s="5">
        <v>0</v>
      </c>
      <c r="E33" s="5">
        <v>60</v>
      </c>
      <c r="F33" s="5">
        <v>60</v>
      </c>
      <c r="G33" s="5">
        <v>0</v>
      </c>
      <c r="H33" s="5">
        <v>64</v>
      </c>
      <c r="I33" s="5">
        <v>60</v>
      </c>
      <c r="J33" s="5">
        <v>60</v>
      </c>
      <c r="K33" s="5">
        <v>130</v>
      </c>
      <c r="L33" s="5">
        <v>0</v>
      </c>
      <c r="M33" s="5">
        <v>6</v>
      </c>
      <c r="N33" s="5">
        <f t="shared" si="0"/>
        <v>440</v>
      </c>
    </row>
    <row r="34" spans="1:14" ht="12.75">
      <c r="A34" t="s">
        <v>10</v>
      </c>
      <c r="B34" s="5">
        <v>0</v>
      </c>
      <c r="C34" s="5">
        <v>120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60</v>
      </c>
      <c r="J34" s="5">
        <v>0</v>
      </c>
      <c r="K34" s="5">
        <v>0</v>
      </c>
      <c r="L34" s="5">
        <v>0</v>
      </c>
      <c r="M34" s="5">
        <v>60</v>
      </c>
      <c r="N34" s="5">
        <f t="shared" si="0"/>
        <v>240</v>
      </c>
    </row>
    <row r="35" spans="1:14" ht="12.75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ht="12.75">
      <c r="A36" t="s">
        <v>48</v>
      </c>
      <c r="B36" s="5">
        <v>0</v>
      </c>
      <c r="C36" s="5">
        <v>16</v>
      </c>
      <c r="D36" s="5">
        <v>0</v>
      </c>
      <c r="E36" s="5">
        <v>0</v>
      </c>
      <c r="F36" s="5">
        <v>60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76</v>
      </c>
    </row>
    <row r="37" spans="1:14" ht="12.75">
      <c r="A37" t="s">
        <v>12</v>
      </c>
      <c r="B37" s="5">
        <v>0</v>
      </c>
      <c r="C37" s="5">
        <v>120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60</v>
      </c>
      <c r="K37" s="5">
        <v>8</v>
      </c>
      <c r="L37" s="5">
        <v>0</v>
      </c>
      <c r="M37" s="5">
        <v>6</v>
      </c>
      <c r="N37" s="5">
        <f t="shared" si="0"/>
        <v>194</v>
      </c>
    </row>
    <row r="38" spans="1:14" ht="12.75">
      <c r="A38" t="s">
        <v>13</v>
      </c>
      <c r="B38" s="5">
        <v>0</v>
      </c>
      <c r="C38" s="5">
        <v>240</v>
      </c>
      <c r="D38" s="5">
        <v>60</v>
      </c>
      <c r="E38" s="5">
        <v>0</v>
      </c>
      <c r="F38" s="5">
        <v>120</v>
      </c>
      <c r="G38" s="5">
        <v>240</v>
      </c>
      <c r="H38" s="5">
        <v>60</v>
      </c>
      <c r="I38" s="5">
        <v>0</v>
      </c>
      <c r="J38" s="5">
        <v>244</v>
      </c>
      <c r="K38" s="5">
        <v>120</v>
      </c>
      <c r="L38" s="5">
        <v>240</v>
      </c>
      <c r="M38" s="5">
        <v>180</v>
      </c>
      <c r="N38" s="5">
        <f t="shared" si="0"/>
        <v>1504</v>
      </c>
    </row>
    <row r="39" spans="1:14" ht="12.75">
      <c r="A39" t="s">
        <v>14</v>
      </c>
      <c r="B39" s="5">
        <v>0</v>
      </c>
      <c r="C39" s="5">
        <v>1722</v>
      </c>
      <c r="D39" s="5">
        <v>1324</v>
      </c>
      <c r="E39" s="5">
        <v>888</v>
      </c>
      <c r="F39" s="5">
        <v>1040</v>
      </c>
      <c r="G39" s="5">
        <v>1586</v>
      </c>
      <c r="H39" s="5">
        <v>1782</v>
      </c>
      <c r="I39" s="5">
        <v>2782</v>
      </c>
      <c r="J39" s="5">
        <v>1598</v>
      </c>
      <c r="K39" s="5">
        <v>1258</v>
      </c>
      <c r="L39" s="5">
        <v>1302</v>
      </c>
      <c r="M39" s="5">
        <v>1662</v>
      </c>
      <c r="N39" s="5">
        <f t="shared" si="0"/>
        <v>16944</v>
      </c>
    </row>
    <row r="40" spans="1:14" ht="12.75">
      <c r="A40" t="s">
        <v>49</v>
      </c>
      <c r="B40" s="5">
        <v>0</v>
      </c>
      <c r="C40" s="5">
        <v>13086</v>
      </c>
      <c r="D40" s="5">
        <v>15228</v>
      </c>
      <c r="E40" s="5">
        <v>14468</v>
      </c>
      <c r="F40" s="5">
        <v>15190</v>
      </c>
      <c r="G40" s="5">
        <v>15906</v>
      </c>
      <c r="H40" s="5">
        <v>17666</v>
      </c>
      <c r="I40" s="5">
        <v>17914</v>
      </c>
      <c r="J40" s="5">
        <v>16828</v>
      </c>
      <c r="K40" s="5">
        <v>15412</v>
      </c>
      <c r="L40" s="5">
        <v>16958</v>
      </c>
      <c r="M40" s="5">
        <v>17014</v>
      </c>
      <c r="N40" s="5">
        <f t="shared" si="0"/>
        <v>175670</v>
      </c>
    </row>
    <row r="41" spans="1:14" ht="12.75">
      <c r="A41" t="s">
        <v>15</v>
      </c>
      <c r="B41" s="5">
        <v>0</v>
      </c>
      <c r="C41" s="5">
        <v>11408</v>
      </c>
      <c r="D41" s="5">
        <v>8870</v>
      </c>
      <c r="E41" s="5">
        <v>9478</v>
      </c>
      <c r="F41" s="5">
        <v>11844</v>
      </c>
      <c r="G41" s="5">
        <v>14604</v>
      </c>
      <c r="H41" s="5">
        <v>16534</v>
      </c>
      <c r="I41" s="5">
        <v>16322</v>
      </c>
      <c r="J41" s="5">
        <v>14836</v>
      </c>
      <c r="K41" s="5">
        <v>14446</v>
      </c>
      <c r="L41" s="5">
        <v>18264</v>
      </c>
      <c r="M41" s="5">
        <v>12124</v>
      </c>
      <c r="N41" s="5">
        <f t="shared" si="0"/>
        <v>148730</v>
      </c>
    </row>
    <row r="42" spans="1:14" ht="12.75">
      <c r="A42" t="s">
        <v>50</v>
      </c>
      <c r="B42" s="5">
        <v>0</v>
      </c>
      <c r="C42" s="5">
        <v>942628</v>
      </c>
      <c r="D42" s="5">
        <v>802026</v>
      </c>
      <c r="E42" s="5">
        <v>935598</v>
      </c>
      <c r="F42" s="5">
        <v>607292</v>
      </c>
      <c r="G42" s="5">
        <v>820232</v>
      </c>
      <c r="H42" s="5">
        <v>1114846</v>
      </c>
      <c r="I42" s="5">
        <v>955800</v>
      </c>
      <c r="J42" s="5">
        <v>1075360</v>
      </c>
      <c r="K42" s="5">
        <v>1190220</v>
      </c>
      <c r="L42" s="5">
        <v>1552868</v>
      </c>
      <c r="M42" s="5">
        <v>1486816</v>
      </c>
      <c r="N42" s="5">
        <f t="shared" si="0"/>
        <v>11483686</v>
      </c>
    </row>
    <row r="43" spans="1:14" ht="12.75">
      <c r="A43" t="s">
        <v>16</v>
      </c>
      <c r="B43" s="5">
        <v>0</v>
      </c>
      <c r="C43" s="5">
        <v>360</v>
      </c>
      <c r="D43" s="5">
        <v>0</v>
      </c>
      <c r="E43" s="5">
        <v>60</v>
      </c>
      <c r="F43" s="5">
        <v>0</v>
      </c>
      <c r="G43" s="5">
        <v>60</v>
      </c>
      <c r="H43" s="5">
        <v>0</v>
      </c>
      <c r="I43" s="5">
        <v>0</v>
      </c>
      <c r="J43" s="5">
        <v>60</v>
      </c>
      <c r="K43" s="5">
        <v>0</v>
      </c>
      <c r="L43" s="5">
        <v>0</v>
      </c>
      <c r="M43" s="5">
        <v>0</v>
      </c>
      <c r="N43" s="5">
        <f t="shared" si="0"/>
        <v>540</v>
      </c>
    </row>
    <row r="44" spans="1:14" ht="12.75">
      <c r="A44" t="s">
        <v>51</v>
      </c>
      <c r="B44" s="5">
        <v>0</v>
      </c>
      <c r="C44" s="5">
        <v>17046</v>
      </c>
      <c r="D44" s="5">
        <v>21222</v>
      </c>
      <c r="E44" s="5">
        <v>17698</v>
      </c>
      <c r="F44" s="5">
        <v>13900</v>
      </c>
      <c r="G44" s="5">
        <v>28320</v>
      </c>
      <c r="H44" s="5">
        <v>31654</v>
      </c>
      <c r="I44" s="5">
        <v>30394</v>
      </c>
      <c r="J44" s="5">
        <v>32440</v>
      </c>
      <c r="K44" s="5">
        <v>31174</v>
      </c>
      <c r="L44" s="5">
        <v>41270</v>
      </c>
      <c r="M44" s="5">
        <v>35076</v>
      </c>
      <c r="N44" s="5">
        <f t="shared" si="0"/>
        <v>300194</v>
      </c>
    </row>
    <row r="45" spans="1:14" ht="12.75">
      <c r="A45" t="s">
        <v>17</v>
      </c>
      <c r="B45" s="5">
        <v>0</v>
      </c>
      <c r="C45" s="5">
        <v>3892</v>
      </c>
      <c r="D45" s="5">
        <v>3822</v>
      </c>
      <c r="E45" s="5">
        <v>3884</v>
      </c>
      <c r="F45" s="5">
        <v>2770</v>
      </c>
      <c r="G45" s="5">
        <v>3160</v>
      </c>
      <c r="H45" s="5">
        <v>3712</v>
      </c>
      <c r="I45" s="5">
        <v>4084</v>
      </c>
      <c r="J45" s="5">
        <v>4716</v>
      </c>
      <c r="K45" s="5">
        <v>3556</v>
      </c>
      <c r="L45" s="5">
        <v>12678</v>
      </c>
      <c r="M45" s="5">
        <v>3590</v>
      </c>
      <c r="N45" s="5">
        <f t="shared" si="0"/>
        <v>49864</v>
      </c>
    </row>
    <row r="46" spans="1:14" ht="12.75">
      <c r="A46" t="s">
        <v>18</v>
      </c>
      <c r="B46" s="5">
        <v>0</v>
      </c>
      <c r="C46" s="5">
        <v>60</v>
      </c>
      <c r="D46" s="5">
        <v>0</v>
      </c>
      <c r="E46" s="5">
        <v>0</v>
      </c>
      <c r="F46" s="5">
        <v>6</v>
      </c>
      <c r="G46" s="5">
        <v>0</v>
      </c>
      <c r="H46" s="5">
        <v>0</v>
      </c>
      <c r="I46" s="5">
        <v>0</v>
      </c>
      <c r="J46" s="5">
        <v>60</v>
      </c>
      <c r="K46" s="5">
        <v>60</v>
      </c>
      <c r="L46" s="5">
        <v>60</v>
      </c>
      <c r="M46" s="5">
        <v>14</v>
      </c>
      <c r="N46" s="5">
        <f t="shared" si="0"/>
        <v>260</v>
      </c>
    </row>
    <row r="47" spans="1:14" ht="12.75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52</v>
      </c>
      <c r="B48" s="5">
        <v>0</v>
      </c>
      <c r="C48" s="5">
        <v>24650</v>
      </c>
      <c r="D48" s="5">
        <v>24746</v>
      </c>
      <c r="E48" s="5">
        <v>25070</v>
      </c>
      <c r="F48" s="5">
        <v>22910</v>
      </c>
      <c r="G48" s="5">
        <v>26714</v>
      </c>
      <c r="H48" s="5">
        <v>32314</v>
      </c>
      <c r="I48" s="5">
        <v>30768</v>
      </c>
      <c r="J48" s="5">
        <v>32498</v>
      </c>
      <c r="K48" s="5">
        <v>34152</v>
      </c>
      <c r="L48" s="5">
        <v>40224</v>
      </c>
      <c r="M48" s="5">
        <v>37780</v>
      </c>
      <c r="N48" s="5">
        <f t="shared" si="0"/>
        <v>331826</v>
      </c>
    </row>
    <row r="49" spans="1:14" ht="12.75">
      <c r="A49" t="s">
        <v>53</v>
      </c>
      <c r="B49" s="5">
        <v>0</v>
      </c>
      <c r="C49" s="5">
        <v>496274</v>
      </c>
      <c r="D49" s="5">
        <v>446510</v>
      </c>
      <c r="E49" s="5">
        <v>422034</v>
      </c>
      <c r="F49" s="5">
        <v>318596</v>
      </c>
      <c r="G49" s="5">
        <v>480232</v>
      </c>
      <c r="H49" s="5">
        <v>687854</v>
      </c>
      <c r="I49" s="5">
        <v>612542</v>
      </c>
      <c r="J49" s="5">
        <v>852720</v>
      </c>
      <c r="K49" s="5">
        <v>903216</v>
      </c>
      <c r="L49" s="5">
        <v>1314354</v>
      </c>
      <c r="M49" s="5">
        <v>1138102</v>
      </c>
      <c r="N49" s="5">
        <f t="shared" si="0"/>
        <v>7672434</v>
      </c>
    </row>
    <row r="50" spans="1:14" ht="12.75">
      <c r="A50" t="s">
        <v>54</v>
      </c>
      <c r="B50" s="5">
        <v>0</v>
      </c>
      <c r="C50" s="5">
        <v>103710</v>
      </c>
      <c r="D50" s="5">
        <v>125240</v>
      </c>
      <c r="E50" s="5">
        <v>96036</v>
      </c>
      <c r="F50" s="5">
        <v>76028</v>
      </c>
      <c r="G50" s="5">
        <v>102340</v>
      </c>
      <c r="H50" s="5">
        <v>113682</v>
      </c>
      <c r="I50" s="5">
        <v>104390</v>
      </c>
      <c r="J50" s="5">
        <v>153468</v>
      </c>
      <c r="K50" s="5">
        <v>114574</v>
      </c>
      <c r="L50" s="5">
        <v>142958</v>
      </c>
      <c r="M50" s="5">
        <v>127062</v>
      </c>
      <c r="N50" s="5">
        <f t="shared" si="0"/>
        <v>1259488</v>
      </c>
    </row>
    <row r="51" spans="1:14" ht="12.75">
      <c r="A51" t="s">
        <v>20</v>
      </c>
      <c r="B51" s="5">
        <v>0</v>
      </c>
      <c r="C51" s="5">
        <v>2</v>
      </c>
      <c r="D51" s="5">
        <v>120</v>
      </c>
      <c r="E51" s="5">
        <v>62</v>
      </c>
      <c r="F51" s="5">
        <v>120</v>
      </c>
      <c r="G51" s="5">
        <v>100</v>
      </c>
      <c r="H51" s="5">
        <v>12</v>
      </c>
      <c r="I51" s="5">
        <v>120</v>
      </c>
      <c r="J51" s="5">
        <v>90</v>
      </c>
      <c r="K51" s="5">
        <v>116</v>
      </c>
      <c r="L51" s="5">
        <v>98</v>
      </c>
      <c r="M51" s="5">
        <v>102</v>
      </c>
      <c r="N51" s="5">
        <f t="shared" si="0"/>
        <v>942</v>
      </c>
    </row>
    <row r="52" spans="1:14" ht="12.75">
      <c r="A52" t="s">
        <v>21</v>
      </c>
      <c r="B52" s="5">
        <v>0</v>
      </c>
      <c r="C52" s="5">
        <v>60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0"/>
        <v>60</v>
      </c>
    </row>
    <row r="53" spans="1:14" ht="12.75">
      <c r="A53" t="s">
        <v>22</v>
      </c>
      <c r="B53" s="5">
        <v>0</v>
      </c>
      <c r="C53" s="5">
        <v>0</v>
      </c>
      <c r="D53" s="5">
        <v>60</v>
      </c>
      <c r="E53" s="5">
        <v>0</v>
      </c>
      <c r="F53" s="5">
        <v>0</v>
      </c>
      <c r="G53" s="5">
        <v>60</v>
      </c>
      <c r="H53" s="5">
        <v>0</v>
      </c>
      <c r="I53" s="5">
        <v>0</v>
      </c>
      <c r="J53" s="5">
        <v>0</v>
      </c>
      <c r="K53" s="5">
        <v>22</v>
      </c>
      <c r="L53" s="5">
        <v>0</v>
      </c>
      <c r="M53" s="5">
        <v>0</v>
      </c>
      <c r="N53" s="5">
        <f t="shared" si="0"/>
        <v>142</v>
      </c>
    </row>
    <row r="54" spans="1:14" ht="12.75">
      <c r="A54" t="s">
        <v>55</v>
      </c>
      <c r="B54" s="5">
        <v>0</v>
      </c>
      <c r="C54" s="5">
        <v>56888</v>
      </c>
      <c r="D54" s="5">
        <v>56384</v>
      </c>
      <c r="E54" s="5">
        <v>32950</v>
      </c>
      <c r="F54" s="5">
        <v>30884</v>
      </c>
      <c r="G54" s="5">
        <v>42052</v>
      </c>
      <c r="H54" s="5">
        <v>46952</v>
      </c>
      <c r="I54" s="5">
        <v>41096</v>
      </c>
      <c r="J54" s="5">
        <v>82362</v>
      </c>
      <c r="K54" s="5">
        <v>46960</v>
      </c>
      <c r="L54" s="5">
        <v>77412</v>
      </c>
      <c r="M54" s="5">
        <v>55636</v>
      </c>
      <c r="N54" s="5">
        <f t="shared" si="0"/>
        <v>569576</v>
      </c>
    </row>
    <row r="55" spans="1:14" ht="12.75">
      <c r="A55" t="s">
        <v>23</v>
      </c>
      <c r="B55" s="5">
        <v>0</v>
      </c>
      <c r="C55" s="5">
        <v>15840</v>
      </c>
      <c r="D55" s="5">
        <v>16664</v>
      </c>
      <c r="E55" s="5">
        <v>17302</v>
      </c>
      <c r="F55" s="5">
        <v>12134</v>
      </c>
      <c r="G55" s="5">
        <v>15492</v>
      </c>
      <c r="H55" s="5">
        <v>16564</v>
      </c>
      <c r="I55" s="5">
        <v>16460</v>
      </c>
      <c r="J55" s="5">
        <v>21446</v>
      </c>
      <c r="K55" s="5">
        <v>21182</v>
      </c>
      <c r="L55" s="5">
        <v>26682</v>
      </c>
      <c r="M55" s="5">
        <v>26320</v>
      </c>
      <c r="N55" s="5">
        <f t="shared" si="0"/>
        <v>206086</v>
      </c>
    </row>
    <row r="56" spans="1:14" ht="12.75">
      <c r="A56" t="s">
        <v>24</v>
      </c>
      <c r="B56" s="5">
        <v>0</v>
      </c>
      <c r="C56" s="5">
        <v>28360</v>
      </c>
      <c r="D56" s="5">
        <v>30574</v>
      </c>
      <c r="E56" s="5">
        <v>30452</v>
      </c>
      <c r="F56" s="5">
        <v>24536</v>
      </c>
      <c r="G56" s="5">
        <v>38694</v>
      </c>
      <c r="H56" s="5">
        <v>42248</v>
      </c>
      <c r="I56" s="5">
        <v>43872</v>
      </c>
      <c r="J56" s="5">
        <v>46452</v>
      </c>
      <c r="K56" s="5">
        <v>47316</v>
      </c>
      <c r="L56" s="5">
        <v>58420</v>
      </c>
      <c r="M56" s="5">
        <v>47774</v>
      </c>
      <c r="N56" s="5">
        <f t="shared" si="0"/>
        <v>438698</v>
      </c>
    </row>
    <row r="57" spans="1:14" ht="12.75">
      <c r="A57" t="s">
        <v>56</v>
      </c>
      <c r="B57" s="5">
        <v>0</v>
      </c>
      <c r="C57" s="5">
        <v>63138</v>
      </c>
      <c r="D57" s="5">
        <v>55884</v>
      </c>
      <c r="E57" s="5">
        <v>58930</v>
      </c>
      <c r="F57" s="5">
        <v>32950</v>
      </c>
      <c r="G57" s="5">
        <v>48644</v>
      </c>
      <c r="H57" s="5">
        <v>72446</v>
      </c>
      <c r="I57" s="5">
        <v>61244</v>
      </c>
      <c r="J57" s="5">
        <v>77550</v>
      </c>
      <c r="K57" s="5">
        <v>83378</v>
      </c>
      <c r="L57" s="5">
        <v>98524</v>
      </c>
      <c r="M57" s="5">
        <v>85220</v>
      </c>
      <c r="N57" s="5">
        <f t="shared" si="0"/>
        <v>737908</v>
      </c>
    </row>
    <row r="58" spans="1:14" ht="12.75">
      <c r="A58" t="s">
        <v>57</v>
      </c>
      <c r="B58" s="5">
        <v>0</v>
      </c>
      <c r="C58" s="5">
        <v>1086</v>
      </c>
      <c r="D58" s="5">
        <v>1190</v>
      </c>
      <c r="E58" s="5">
        <v>1068</v>
      </c>
      <c r="F58" s="5">
        <v>916</v>
      </c>
      <c r="G58" s="5">
        <v>978</v>
      </c>
      <c r="H58" s="5">
        <v>830</v>
      </c>
      <c r="I58" s="5">
        <v>1216</v>
      </c>
      <c r="J58" s="5">
        <v>1190</v>
      </c>
      <c r="K58" s="5">
        <v>1144</v>
      </c>
      <c r="L58" s="5">
        <v>1250</v>
      </c>
      <c r="M58" s="5">
        <v>1532</v>
      </c>
      <c r="N58" s="5">
        <f t="shared" si="0"/>
        <v>12400</v>
      </c>
    </row>
    <row r="59" spans="1:14" ht="12.75">
      <c r="A59" t="s">
        <v>58</v>
      </c>
      <c r="B59" s="5">
        <v>0</v>
      </c>
      <c r="C59" s="5">
        <v>98284</v>
      </c>
      <c r="D59" s="5">
        <v>99598</v>
      </c>
      <c r="E59" s="5">
        <v>102072</v>
      </c>
      <c r="F59" s="5">
        <v>67514</v>
      </c>
      <c r="G59" s="5">
        <v>98240</v>
      </c>
      <c r="H59" s="5">
        <v>98870</v>
      </c>
      <c r="I59" s="5">
        <v>81144</v>
      </c>
      <c r="J59" s="5">
        <v>100640</v>
      </c>
      <c r="K59" s="5">
        <v>91668</v>
      </c>
      <c r="L59" s="5">
        <v>132240</v>
      </c>
      <c r="M59" s="5">
        <v>120234</v>
      </c>
      <c r="N59" s="5">
        <f t="shared" si="0"/>
        <v>1090504</v>
      </c>
    </row>
    <row r="60" spans="1:14" ht="12.75">
      <c r="A60" t="s">
        <v>25</v>
      </c>
      <c r="B60" s="5">
        <v>0</v>
      </c>
      <c r="C60" s="5">
        <v>5672</v>
      </c>
      <c r="D60" s="5">
        <v>5296</v>
      </c>
      <c r="E60" s="5">
        <v>5700</v>
      </c>
      <c r="F60" s="5">
        <v>5110</v>
      </c>
      <c r="G60" s="5">
        <v>7292</v>
      </c>
      <c r="H60" s="5">
        <v>10044</v>
      </c>
      <c r="I60" s="5">
        <v>8406</v>
      </c>
      <c r="J60" s="5">
        <v>7420</v>
      </c>
      <c r="K60" s="5">
        <v>7852</v>
      </c>
      <c r="L60" s="5">
        <v>9778</v>
      </c>
      <c r="M60" s="5">
        <v>8518</v>
      </c>
      <c r="N60" s="5">
        <f t="shared" si="0"/>
        <v>81088</v>
      </c>
    </row>
    <row r="61" spans="1:14" ht="12.75">
      <c r="A61" t="s">
        <v>59</v>
      </c>
      <c r="B61" s="5">
        <v>0</v>
      </c>
      <c r="C61" s="5">
        <v>2451320</v>
      </c>
      <c r="D61" s="5">
        <v>2323058</v>
      </c>
      <c r="E61" s="5">
        <v>2223280</v>
      </c>
      <c r="F61" s="5">
        <v>1433966</v>
      </c>
      <c r="G61" s="5">
        <v>2047508</v>
      </c>
      <c r="H61" s="5">
        <v>2669252</v>
      </c>
      <c r="I61" s="5">
        <v>2366386</v>
      </c>
      <c r="J61" s="5">
        <v>2980506</v>
      </c>
      <c r="K61" s="5">
        <v>3013950</v>
      </c>
      <c r="L61" s="5">
        <v>3470440</v>
      </c>
      <c r="M61" s="5">
        <v>3415742</v>
      </c>
      <c r="N61" s="5">
        <f t="shared" si="0"/>
        <v>28395408</v>
      </c>
    </row>
    <row r="62" spans="1:14" ht="12.75">
      <c r="A62" t="s">
        <v>60</v>
      </c>
      <c r="B62" s="5">
        <v>0</v>
      </c>
      <c r="C62" s="5">
        <v>58490</v>
      </c>
      <c r="D62" s="5">
        <v>51126</v>
      </c>
      <c r="E62" s="5">
        <v>55798</v>
      </c>
      <c r="F62" s="5">
        <v>47712</v>
      </c>
      <c r="G62" s="5">
        <v>58622</v>
      </c>
      <c r="H62" s="5">
        <v>63822</v>
      </c>
      <c r="I62" s="5">
        <v>62144</v>
      </c>
      <c r="J62" s="5">
        <v>67152</v>
      </c>
      <c r="K62" s="5">
        <v>68492</v>
      </c>
      <c r="L62" s="5">
        <v>84146</v>
      </c>
      <c r="M62" s="5">
        <v>76680</v>
      </c>
      <c r="N62" s="5">
        <f t="shared" si="0"/>
        <v>694184</v>
      </c>
    </row>
    <row r="63" spans="1:14" ht="12.75">
      <c r="A63" t="s">
        <v>61</v>
      </c>
      <c r="B63" s="5">
        <v>0</v>
      </c>
      <c r="C63" s="5">
        <v>624052</v>
      </c>
      <c r="D63" s="5">
        <v>585730</v>
      </c>
      <c r="E63" s="5">
        <v>640812</v>
      </c>
      <c r="F63" s="5">
        <v>413408</v>
      </c>
      <c r="G63" s="5">
        <v>639800</v>
      </c>
      <c r="H63" s="5">
        <v>837794</v>
      </c>
      <c r="I63" s="5">
        <v>792118</v>
      </c>
      <c r="J63" s="5">
        <v>1020394</v>
      </c>
      <c r="K63" s="5">
        <v>1068244</v>
      </c>
      <c r="L63" s="5">
        <v>1323956</v>
      </c>
      <c r="M63" s="5">
        <v>1060330</v>
      </c>
      <c r="N63" s="5">
        <f t="shared" si="0"/>
        <v>9006638</v>
      </c>
    </row>
    <row r="64" spans="1:14" ht="12.75">
      <c r="A64" t="s">
        <v>26</v>
      </c>
      <c r="B64" s="5">
        <v>0</v>
      </c>
      <c r="C64" s="5">
        <v>37384</v>
      </c>
      <c r="D64" s="5">
        <v>38400</v>
      </c>
      <c r="E64" s="5">
        <v>40002</v>
      </c>
      <c r="F64" s="5">
        <v>33724</v>
      </c>
      <c r="G64" s="5">
        <v>45456</v>
      </c>
      <c r="H64" s="5">
        <v>46042</v>
      </c>
      <c r="I64" s="5">
        <v>47860</v>
      </c>
      <c r="J64" s="5">
        <v>46132</v>
      </c>
      <c r="K64" s="5">
        <v>44470</v>
      </c>
      <c r="L64" s="5">
        <v>57710</v>
      </c>
      <c r="M64" s="5">
        <v>49374</v>
      </c>
      <c r="N64" s="5">
        <f t="shared" si="0"/>
        <v>486554</v>
      </c>
    </row>
    <row r="65" spans="1:14" ht="12.75">
      <c r="A65" t="s">
        <v>62</v>
      </c>
      <c r="B65" s="5">
        <v>0</v>
      </c>
      <c r="C65" s="5">
        <v>281094</v>
      </c>
      <c r="D65" s="5">
        <v>277680</v>
      </c>
      <c r="E65" s="5">
        <v>277650</v>
      </c>
      <c r="F65" s="5">
        <v>217608</v>
      </c>
      <c r="G65" s="5">
        <v>259890</v>
      </c>
      <c r="H65" s="5">
        <v>310498</v>
      </c>
      <c r="I65" s="5">
        <v>267548</v>
      </c>
      <c r="J65" s="5">
        <v>266436</v>
      </c>
      <c r="K65" s="5">
        <v>272302</v>
      </c>
      <c r="L65" s="5">
        <v>379218</v>
      </c>
      <c r="M65" s="5">
        <v>304006</v>
      </c>
      <c r="N65" s="5">
        <f t="shared" si="0"/>
        <v>3113930</v>
      </c>
    </row>
    <row r="66" spans="1:14" ht="12.75">
      <c r="A66" t="s">
        <v>63</v>
      </c>
      <c r="B66" s="5">
        <v>0</v>
      </c>
      <c r="C66" s="5">
        <v>60970</v>
      </c>
      <c r="D66" s="5">
        <v>62268</v>
      </c>
      <c r="E66" s="5">
        <v>64752</v>
      </c>
      <c r="F66" s="5">
        <v>65986</v>
      </c>
      <c r="G66" s="5">
        <v>85770</v>
      </c>
      <c r="H66" s="5">
        <v>85626</v>
      </c>
      <c r="I66" s="5">
        <v>82022</v>
      </c>
      <c r="J66" s="5">
        <v>86766</v>
      </c>
      <c r="K66" s="5">
        <v>83726</v>
      </c>
      <c r="L66" s="5">
        <v>99142</v>
      </c>
      <c r="M66" s="5">
        <v>93938</v>
      </c>
      <c r="N66" s="5">
        <f t="shared" si="0"/>
        <v>870966</v>
      </c>
    </row>
    <row r="67" spans="1:14" ht="12.75">
      <c r="A67" t="s">
        <v>64</v>
      </c>
      <c r="B67" s="5">
        <v>0</v>
      </c>
      <c r="C67" s="5">
        <v>1226</v>
      </c>
      <c r="D67" s="5">
        <v>1620</v>
      </c>
      <c r="E67" s="5">
        <v>1598</v>
      </c>
      <c r="F67" s="5">
        <v>1678</v>
      </c>
      <c r="G67" s="5">
        <v>2648</v>
      </c>
      <c r="H67" s="5">
        <v>2112</v>
      </c>
      <c r="I67" s="5">
        <v>2252</v>
      </c>
      <c r="J67" s="5">
        <v>2704</v>
      </c>
      <c r="K67" s="5">
        <v>2138</v>
      </c>
      <c r="L67" s="5">
        <v>2032</v>
      </c>
      <c r="M67" s="5">
        <v>1734</v>
      </c>
      <c r="N67" s="5">
        <f t="shared" si="0"/>
        <v>21742</v>
      </c>
    </row>
    <row r="68" spans="1:14" ht="12.75">
      <c r="A68" t="s">
        <v>65</v>
      </c>
      <c r="B68" s="5">
        <v>0</v>
      </c>
      <c r="C68" s="5">
        <v>7224</v>
      </c>
      <c r="D68" s="5">
        <v>8064</v>
      </c>
      <c r="E68" s="5">
        <v>10438</v>
      </c>
      <c r="F68" s="5">
        <v>6920</v>
      </c>
      <c r="G68" s="5">
        <v>8720</v>
      </c>
      <c r="H68" s="5">
        <v>9656</v>
      </c>
      <c r="I68" s="5">
        <v>8090</v>
      </c>
      <c r="J68" s="5">
        <v>10574</v>
      </c>
      <c r="K68" s="5">
        <v>12084</v>
      </c>
      <c r="L68" s="5">
        <v>12966</v>
      </c>
      <c r="M68" s="5">
        <v>14926</v>
      </c>
      <c r="N68" s="5">
        <f t="shared" si="0"/>
        <v>109662</v>
      </c>
    </row>
    <row r="69" spans="1:14" ht="12.75">
      <c r="A69" t="s">
        <v>66</v>
      </c>
      <c r="B69" s="5">
        <v>0</v>
      </c>
      <c r="C69" s="5">
        <v>31028</v>
      </c>
      <c r="D69" s="5">
        <v>31090</v>
      </c>
      <c r="E69" s="5">
        <v>28270</v>
      </c>
      <c r="F69" s="5">
        <v>21768</v>
      </c>
      <c r="G69" s="5">
        <v>43122</v>
      </c>
      <c r="H69" s="5">
        <v>51572</v>
      </c>
      <c r="I69" s="5">
        <v>46100</v>
      </c>
      <c r="J69" s="5">
        <v>48814</v>
      </c>
      <c r="K69" s="5">
        <v>45094</v>
      </c>
      <c r="L69" s="5">
        <v>53538</v>
      </c>
      <c r="M69" s="5">
        <v>50378</v>
      </c>
      <c r="N69" s="5">
        <f t="shared" si="0"/>
        <v>450774</v>
      </c>
    </row>
    <row r="70" spans="1:14" ht="12.75">
      <c r="A70" t="s">
        <v>67</v>
      </c>
      <c r="B70" s="5">
        <v>0</v>
      </c>
      <c r="C70" s="5">
        <v>9044</v>
      </c>
      <c r="D70" s="5">
        <v>9260</v>
      </c>
      <c r="E70" s="5">
        <v>8534</v>
      </c>
      <c r="F70" s="5">
        <v>6508</v>
      </c>
      <c r="G70" s="5">
        <v>12738</v>
      </c>
      <c r="H70" s="5">
        <v>14908</v>
      </c>
      <c r="I70" s="5">
        <v>14738</v>
      </c>
      <c r="J70" s="5">
        <v>11902</v>
      </c>
      <c r="K70" s="5">
        <v>12906</v>
      </c>
      <c r="L70" s="5">
        <v>13782</v>
      </c>
      <c r="M70" s="5">
        <v>14916</v>
      </c>
      <c r="N70" s="5">
        <f t="shared" si="0"/>
        <v>129236</v>
      </c>
    </row>
    <row r="71" spans="1:14" ht="12.75">
      <c r="A71" t="s">
        <v>68</v>
      </c>
      <c r="B71" s="5">
        <v>0</v>
      </c>
      <c r="C71" s="5">
        <v>156416</v>
      </c>
      <c r="D71" s="5">
        <v>154666</v>
      </c>
      <c r="E71" s="5">
        <v>166180</v>
      </c>
      <c r="F71" s="5">
        <v>117682</v>
      </c>
      <c r="G71" s="5">
        <v>164974</v>
      </c>
      <c r="H71" s="5">
        <v>215112</v>
      </c>
      <c r="I71" s="5">
        <v>188144</v>
      </c>
      <c r="J71" s="5">
        <v>204680</v>
      </c>
      <c r="K71" s="5">
        <v>238688</v>
      </c>
      <c r="L71" s="5">
        <v>324188</v>
      </c>
      <c r="M71" s="5">
        <v>295536</v>
      </c>
      <c r="N71" s="5">
        <f t="shared" si="0"/>
        <v>2226266</v>
      </c>
    </row>
    <row r="72" spans="1:14" ht="12.75">
      <c r="A72" t="s">
        <v>69</v>
      </c>
      <c r="B72" s="5">
        <v>0</v>
      </c>
      <c r="C72" s="5">
        <v>356298</v>
      </c>
      <c r="D72" s="5">
        <v>241154</v>
      </c>
      <c r="E72" s="5">
        <v>233444</v>
      </c>
      <c r="F72" s="5">
        <v>203120</v>
      </c>
      <c r="G72" s="5">
        <v>250744</v>
      </c>
      <c r="H72" s="5">
        <v>266692</v>
      </c>
      <c r="I72" s="5">
        <v>215468</v>
      </c>
      <c r="J72" s="5">
        <v>214662</v>
      </c>
      <c r="K72" s="5">
        <v>221742</v>
      </c>
      <c r="L72" s="5">
        <v>256282</v>
      </c>
      <c r="M72" s="5">
        <v>263084</v>
      </c>
      <c r="N72" s="5">
        <f t="shared" si="0"/>
        <v>2722690</v>
      </c>
    </row>
    <row r="73" spans="1:14" ht="12.75">
      <c r="A73" t="s">
        <v>27</v>
      </c>
      <c r="B73" s="5">
        <v>0</v>
      </c>
      <c r="C73" s="5">
        <v>226</v>
      </c>
      <c r="D73" s="5">
        <v>0</v>
      </c>
      <c r="E73" s="5">
        <v>112</v>
      </c>
      <c r="F73" s="5">
        <v>164</v>
      </c>
      <c r="G73" s="5">
        <v>358</v>
      </c>
      <c r="H73" s="5">
        <v>106</v>
      </c>
      <c r="I73" s="5">
        <v>196</v>
      </c>
      <c r="J73" s="5">
        <v>60</v>
      </c>
      <c r="K73" s="5">
        <v>180</v>
      </c>
      <c r="L73" s="5">
        <v>300</v>
      </c>
      <c r="M73" s="5">
        <v>240</v>
      </c>
      <c r="N73" s="5">
        <f t="shared" si="0"/>
        <v>1942</v>
      </c>
    </row>
    <row r="74" spans="1:14" ht="12.75">
      <c r="A74" t="s">
        <v>70</v>
      </c>
      <c r="B74" s="5">
        <v>0</v>
      </c>
      <c r="C74" s="5">
        <v>852</v>
      </c>
      <c r="D74" s="5">
        <v>938</v>
      </c>
      <c r="E74" s="5">
        <v>690</v>
      </c>
      <c r="F74" s="5">
        <v>728</v>
      </c>
      <c r="G74" s="5">
        <v>764</v>
      </c>
      <c r="H74" s="5">
        <v>716</v>
      </c>
      <c r="I74" s="5">
        <v>720</v>
      </c>
      <c r="J74" s="5">
        <v>462</v>
      </c>
      <c r="K74" s="5">
        <v>638</v>
      </c>
      <c r="L74" s="5">
        <v>630</v>
      </c>
      <c r="M74" s="5">
        <v>674</v>
      </c>
      <c r="N74" s="5">
        <f t="shared" si="0"/>
        <v>7812</v>
      </c>
    </row>
    <row r="75" spans="1:14" ht="12.75">
      <c r="A75" t="s">
        <v>28</v>
      </c>
      <c r="B75" s="5">
        <v>0</v>
      </c>
      <c r="C75" s="5">
        <v>132</v>
      </c>
      <c r="D75" s="5">
        <v>134</v>
      </c>
      <c r="E75" s="5">
        <v>78</v>
      </c>
      <c r="F75" s="5">
        <v>28</v>
      </c>
      <c r="G75" s="5">
        <v>60</v>
      </c>
      <c r="H75" s="5">
        <v>0</v>
      </c>
      <c r="I75" s="5">
        <v>60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492</v>
      </c>
    </row>
    <row r="76" spans="1:14" ht="12.75">
      <c r="A76" t="s">
        <v>29</v>
      </c>
      <c r="B76" s="5">
        <v>0</v>
      </c>
      <c r="C76" s="5">
        <v>120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120</v>
      </c>
    </row>
    <row r="77" spans="1:14" ht="12.75">
      <c r="A77" t="s">
        <v>71</v>
      </c>
      <c r="B77" s="5">
        <v>0</v>
      </c>
      <c r="C77" s="5">
        <v>105758</v>
      </c>
      <c r="D77" s="5">
        <v>98580</v>
      </c>
      <c r="E77" s="5">
        <v>103376</v>
      </c>
      <c r="F77" s="5">
        <v>79342</v>
      </c>
      <c r="G77" s="5">
        <v>100718</v>
      </c>
      <c r="H77" s="5">
        <v>122644</v>
      </c>
      <c r="I77" s="5">
        <v>108302</v>
      </c>
      <c r="J77" s="5">
        <v>122514</v>
      </c>
      <c r="K77" s="5">
        <v>147290</v>
      </c>
      <c r="L77" s="5">
        <v>146204</v>
      </c>
      <c r="M77" s="5">
        <v>141792</v>
      </c>
      <c r="N77" s="5">
        <f t="shared" si="0"/>
        <v>1276520</v>
      </c>
    </row>
    <row r="78" spans="1:14" ht="12.75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60</v>
      </c>
      <c r="G78" s="5">
        <v>60</v>
      </c>
      <c r="H78" s="5">
        <v>60</v>
      </c>
      <c r="I78" s="5">
        <v>0</v>
      </c>
      <c r="J78" s="5">
        <v>0</v>
      </c>
      <c r="K78" s="5">
        <v>60</v>
      </c>
      <c r="L78" s="5">
        <v>64</v>
      </c>
      <c r="M78" s="5">
        <v>0</v>
      </c>
      <c r="N78" s="5">
        <f t="shared" si="0"/>
        <v>304</v>
      </c>
    </row>
    <row r="79" spans="1:14" ht="12.75">
      <c r="A79" t="s">
        <v>73</v>
      </c>
      <c r="B79" s="5">
        <v>0</v>
      </c>
      <c r="C79" s="5">
        <v>4542</v>
      </c>
      <c r="D79" s="5">
        <v>1688</v>
      </c>
      <c r="E79" s="5">
        <v>1588</v>
      </c>
      <c r="F79" s="5">
        <v>1226</v>
      </c>
      <c r="G79" s="5">
        <v>864</v>
      </c>
      <c r="H79" s="5">
        <v>1378</v>
      </c>
      <c r="I79" s="5">
        <v>1662</v>
      </c>
      <c r="J79" s="5">
        <v>1140</v>
      </c>
      <c r="K79" s="5">
        <v>1286</v>
      </c>
      <c r="L79" s="5">
        <v>1848</v>
      </c>
      <c r="M79" s="5">
        <v>2210</v>
      </c>
      <c r="N79" s="5">
        <f>SUM(B79:M79)</f>
        <v>19432</v>
      </c>
    </row>
    <row r="80" spans="1:14" ht="12.75">
      <c r="A80" t="s">
        <v>30</v>
      </c>
      <c r="B80" s="5">
        <v>0</v>
      </c>
      <c r="C80" s="5">
        <v>180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6</v>
      </c>
      <c r="K80" s="5">
        <v>0</v>
      </c>
      <c r="L80" s="5">
        <v>0</v>
      </c>
      <c r="M80" s="5">
        <v>158</v>
      </c>
      <c r="N80" s="5">
        <f>SUM(B80:M80)</f>
        <v>344</v>
      </c>
    </row>
    <row r="81" spans="1:14" ht="12.75">
      <c r="A81" t="s">
        <v>90</v>
      </c>
      <c r="B81" s="5">
        <v>0</v>
      </c>
      <c r="C81" s="5">
        <v>209118</v>
      </c>
      <c r="D81" s="5">
        <v>172748</v>
      </c>
      <c r="E81" s="5">
        <v>153904</v>
      </c>
      <c r="F81" s="5">
        <v>142032</v>
      </c>
      <c r="G81" s="5">
        <v>136414</v>
      </c>
      <c r="H81" s="5">
        <v>179074</v>
      </c>
      <c r="I81" s="5">
        <v>158238</v>
      </c>
      <c r="J81" s="5">
        <v>159294</v>
      </c>
      <c r="K81" s="5">
        <v>192314</v>
      </c>
      <c r="L81" s="5">
        <v>242790</v>
      </c>
      <c r="M81" s="5">
        <v>236940</v>
      </c>
      <c r="N81" s="5">
        <f>SUM(B81:M81)</f>
        <v>1982866</v>
      </c>
    </row>
    <row r="82" spans="1:14" ht="12.75">
      <c r="A82" t="s">
        <v>91</v>
      </c>
      <c r="B82" s="5">
        <v>0</v>
      </c>
      <c r="C82" s="5">
        <v>480</v>
      </c>
      <c r="D82" s="5">
        <v>1915442</v>
      </c>
      <c r="E82" s="5">
        <v>5764976</v>
      </c>
      <c r="F82" s="5">
        <v>1268252</v>
      </c>
      <c r="G82" s="5">
        <v>4971892</v>
      </c>
      <c r="H82" s="5">
        <v>2428682</v>
      </c>
      <c r="I82" s="5">
        <v>121754</v>
      </c>
      <c r="J82" s="5">
        <v>1044712</v>
      </c>
      <c r="K82" s="5">
        <v>319480</v>
      </c>
      <c r="L82" s="5">
        <v>303494</v>
      </c>
      <c r="M82" s="5">
        <v>304</v>
      </c>
      <c r="N82" s="5">
        <f>SUM(B82:M82)</f>
        <v>18139468</v>
      </c>
    </row>
    <row r="83" spans="1:14" ht="12.75">
      <c r="A83" t="s">
        <v>92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80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f>SUM(B83:M83)</f>
        <v>80</v>
      </c>
    </row>
    <row r="84" spans="1:14" ht="12.75">
      <c r="A84" t="s">
        <v>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t="s">
        <v>31</v>
      </c>
      <c r="B85" s="5">
        <f>SUM(B14:B83)</f>
        <v>0</v>
      </c>
      <c r="C85" s="5">
        <f aca="true" t="shared" si="1" ref="C85:N85">SUM(C14:C83)</f>
        <v>10329936</v>
      </c>
      <c r="D85" s="5">
        <f t="shared" si="1"/>
        <v>11656686</v>
      </c>
      <c r="E85" s="5">
        <f t="shared" si="1"/>
        <v>15858974</v>
      </c>
      <c r="F85" s="5">
        <f t="shared" si="1"/>
        <v>8322496</v>
      </c>
      <c r="G85" s="5">
        <f t="shared" si="1"/>
        <v>14573874</v>
      </c>
      <c r="H85" s="5">
        <f t="shared" si="1"/>
        <v>14468922</v>
      </c>
      <c r="I85" s="5">
        <f t="shared" si="1"/>
        <v>10807540</v>
      </c>
      <c r="J85" s="5">
        <f t="shared" si="1"/>
        <v>14206650</v>
      </c>
      <c r="K85" s="5">
        <f t="shared" si="1"/>
        <v>13643022</v>
      </c>
      <c r="L85" s="5">
        <f t="shared" si="1"/>
        <v>16372346</v>
      </c>
      <c r="M85" s="5">
        <f t="shared" si="1"/>
        <v>14810318</v>
      </c>
      <c r="N85" s="5">
        <f t="shared" si="1"/>
        <v>145050764</v>
      </c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2:13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2:13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2:13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3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2:13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2:13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2:13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2:13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2:13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2:13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2:13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2:13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2:13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2:13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2:13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2:13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2:13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2:13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2:13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2:13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2:13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2:13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2:13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2:13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2:13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2:13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2:13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2:13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2:13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2:13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2:13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2:13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2:13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2:13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2:13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2:13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2:13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2:13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2:13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2:13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2:13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2:13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2:13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2005-12-06T18:39:52Z</dcterms:created>
  <dcterms:modified xsi:type="dcterms:W3CDTF">2008-01-29T16:25:46Z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Miscellaneous Shared Taxes (Form 7)</vt:lpwstr>
  </property>
  <property fmtid="{D5CDD505-2E9C-101B-9397-08002B2CF9AE}" pid="5" name="p2">
    <vt:lpwstr>Fiscal Year Data with Monthlies</vt:lpwstr>
  </property>
  <property fmtid="{D5CDD505-2E9C-101B-9397-08002B2CF9AE}" pid="6" name="xl">
    <vt:lpwstr>2005</vt:lpwstr>
  </property>
  <property fmtid="{D5CDD505-2E9C-101B-9397-08002B2CF9AE}" pid="7" name="my">
    <vt:lpwstr>Tax Distributions From July 2003 to Current</vt:lpwstr>
  </property>
</Properties>
</file>