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 4 Local Government Tax Distributions\"/>
    </mc:Choice>
  </mc:AlternateContent>
  <bookViews>
    <workbookView xWindow="-15" yWindow="13905" windowWidth="11070" windowHeight="10125" tabRatio="873"/>
  </bookViews>
  <sheets>
    <sheet name="SFY 17-18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71027"/>
</workbook>
</file>

<file path=xl/calcChain.xml><?xml version="1.0" encoding="utf-8"?>
<calcChain xmlns="http://schemas.openxmlformats.org/spreadsheetml/2006/main">
  <c r="B24" i="9" l="1"/>
  <c r="C74" i="4" l="1"/>
  <c r="C59" i="4"/>
  <c r="C54" i="4"/>
  <c r="N49" i="2"/>
  <c r="C39" i="4"/>
  <c r="N37" i="2"/>
  <c r="C34" i="4"/>
  <c r="N29" i="2"/>
  <c r="N27" i="2"/>
  <c r="N26" i="2"/>
  <c r="G80" i="2"/>
  <c r="N18" i="2"/>
  <c r="N17" i="2"/>
  <c r="H80" i="7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N80" i="9" s="1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N80" i="6" s="1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8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7" l="1"/>
  <c r="G80" i="4"/>
  <c r="F80" i="4"/>
  <c r="N80" i="5"/>
  <c r="E80" i="4"/>
  <c r="N80" i="3"/>
  <c r="D80" i="4"/>
  <c r="H80" i="4"/>
  <c r="N80" i="1"/>
  <c r="B80" i="4"/>
  <c r="N39" i="2"/>
  <c r="N19" i="2"/>
  <c r="N59" i="2"/>
  <c r="C19" i="4"/>
  <c r="N80" i="2"/>
  <c r="C80" i="4"/>
</calcChain>
</file>

<file path=xl/sharedStrings.xml><?xml version="1.0" encoding="utf-8"?>
<sst xmlns="http://schemas.openxmlformats.org/spreadsheetml/2006/main" count="1713" uniqueCount="101">
  <si>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</si>
  <si>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</si>
  <si>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</si>
  <si>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</si>
  <si>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</si>
  <si>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</si>
  <si>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</si>
  <si>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</si>
  <si>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</si>
  <si>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</si>
  <si>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</si>
  <si>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</si>
  <si>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</si>
  <si>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</si>
  <si>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</si>
  <si>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</si>
  <si>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</si>
  <si>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</si>
  <si>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</si>
  <si>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</si>
  <si>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</si>
  <si>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</si>
  <si>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</si>
  <si>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</si>
  <si>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</si>
  <si>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</si>
  <si>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</si>
  <si>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</si>
  <si>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</si>
  <si>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</si>
  <si>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</si>
  <si>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</si>
  <si>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</si>
  <si>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</si>
  <si>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</si>
  <si>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</si>
  <si>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</si>
  <si>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</si>
  <si>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</si>
  <si>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</si>
  <si>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</si>
  <si>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</si>
  <si>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</si>
  <si>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</si>
  <si>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</si>
  <si>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</si>
  <si>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</si>
  <si>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</si>
  <si>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</si>
  <si>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</si>
  <si>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</si>
  <si>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</si>
  <si>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</si>
  <si>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</si>
  <si>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</si>
  <si>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</si>
  <si>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</si>
  <si>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</si>
  <si>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</si>
  <si>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</si>
  <si>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</si>
  <si>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</si>
  <si>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</si>
  <si>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</si>
  <si>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</si>
  <si>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</si>
  <si>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</si>
  <si>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</si>
  <si>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</si>
  <si>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</si>
  <si>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</si>
  <si>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</si>
  <si>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</si>
  <si>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</si>
  <si>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</si>
  <si>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</si>
  <si>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</si>
  <si>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</si>
  <si>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</si>
  <si>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</si>
  <si>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</si>
  <si>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</si>
  <si>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</si>
  <si>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</si>
  <si>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</si>
  <si>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</si>
  <si>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</si>
  <si>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</si>
  <si>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</si>
  <si>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</si>
  <si>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</si>
  <si>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</si>
  <si>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</si>
  <si>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</si>
  <si>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</si>
  <si>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</si>
  <si>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</si>
  <si>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</si>
  <si>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/>
  </si>
  <si>
    <t>VALIDATED TAX RECEIPTS DATA FOR: JULY, 2017 thru June, 2018</t>
  </si>
  <si>
    <t>SFY17-18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</si>
</sst>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0" fontId="3" fillId="0" borderId="0" xfId="0" applyFont="1" applyAlignment="1">
      <alignment horizontal="right"/>
    </xf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3" fillId="0" borderId="0" xfId="0" applyFont="1"/>
    <xf numFmtId="0" fontId="0" fillId="0" borderId="0" xfId="0" applyAlignment="1">
      <alignment horizontal="center"/>
    </xf>
  </cellXfs>
  <cellStyles count="2995">
    <cellStyle name="20% - Accent1 2" xfId="1"/>
    <cellStyle name="20% - Accent1 2 2" xfId="2"/>
    <cellStyle name="20% - Accent1 2_autopost vouchers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2 2" xfId="9"/>
    <cellStyle name="20% - Accent2 2_autopost vouchers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2_autopost vouchers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2 2" xfId="23"/>
    <cellStyle name="20% - Accent4 2_autopost vouchers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2 2" xfId="30"/>
    <cellStyle name="20% - Accent5 2_autopost vouchers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2 2" xfId="37"/>
    <cellStyle name="20% - Accent6 2_autopost vouchers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2_autopost vouchers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2 2" xfId="51"/>
    <cellStyle name="40% - Accent2 2_autopost vouchers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2_autopost vouchers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2 2" xfId="65"/>
    <cellStyle name="40% - Accent4 2_autopost vouchers" xfId="66"/>
    <cellStyle name="40% - Accent4 3" xfId="67"/>
    <cellStyle name="40% - Accent4 4" xfId="68"/>
    <cellStyle name="40% - Accent4 5" xfId="69"/>
    <cellStyle name="40% - Accent4 6" xfId="70"/>
    <cellStyle name="40% - Accent5 2" xfId="71"/>
    <cellStyle name="40% - Accent5 2 2" xfId="72"/>
    <cellStyle name="40% - Accent5 2_autopost vouchers" xfId="73"/>
    <cellStyle name="40% - Accent5 3" xfId="74"/>
    <cellStyle name="40% - Accent5 4" xfId="75"/>
    <cellStyle name="40% - Accent5 5" xfId="76"/>
    <cellStyle name="40% - Accent5 6" xfId="77"/>
    <cellStyle name="40% - Accent6 2" xfId="78"/>
    <cellStyle name="40% - Accent6 2 2" xfId="79"/>
    <cellStyle name="40% - Accent6 2_autopost vouchers" xfId="80"/>
    <cellStyle name="40% - Accent6 3" xfId="81"/>
    <cellStyle name="40% - Accent6 4" xfId="82"/>
    <cellStyle name="40% - Accent6 5" xfId="83"/>
    <cellStyle name="40% - Accent6 6" xfId="84"/>
    <cellStyle name="60% - Accent1 2" xfId="85"/>
    <cellStyle name="60% - Accent1 3" xfId="86"/>
    <cellStyle name="60% - Accent2 2" xfId="87"/>
    <cellStyle name="60% - Accent2 3" xfId="88"/>
    <cellStyle name="60% - Accent3 2" xfId="89"/>
    <cellStyle name="60% - Accent3 3" xfId="90"/>
    <cellStyle name="60% - Accent4 2" xfId="91"/>
    <cellStyle name="60% - Accent4 3" xfId="92"/>
    <cellStyle name="60% - Accent5 2" xfId="93"/>
    <cellStyle name="60% - Accent5 3" xfId="94"/>
    <cellStyle name="60% - Accent6 2" xfId="95"/>
    <cellStyle name="60% - Accent6 3" xfId="96"/>
    <cellStyle name="Accent1 - 20%" xfId="97"/>
    <cellStyle name="Accent1 - 20% 2" xfId="98"/>
    <cellStyle name="Accent1 - 20% 2 2" xfId="99"/>
    <cellStyle name="Accent1 - 20% 2_autopost vouchers" xfId="100"/>
    <cellStyle name="Accent1 - 20% 3" xfId="101"/>
    <cellStyle name="Accent1 - 20%_ Refunds" xfId="102"/>
    <cellStyle name="Accent1 - 40%" xfId="103"/>
    <cellStyle name="Accent1 - 40% 2" xfId="104"/>
    <cellStyle name="Accent1 - 40% 2 2" xfId="105"/>
    <cellStyle name="Accent1 - 40% 2_autopost vouchers" xfId="106"/>
    <cellStyle name="Accent1 - 40% 3" xfId="107"/>
    <cellStyle name="Accent1 - 40%_ Refunds" xfId="108"/>
    <cellStyle name="Accent1 - 60%" xfId="109"/>
    <cellStyle name="Accent1 10" xfId="110"/>
    <cellStyle name="Accent1 11" xfId="111"/>
    <cellStyle name="Accent1 12" xfId="112"/>
    <cellStyle name="Accent1 13" xfId="113"/>
    <cellStyle name="Accent1 14" xfId="114"/>
    <cellStyle name="Accent1 15" xfId="115"/>
    <cellStyle name="Accent1 16" xfId="116"/>
    <cellStyle name="Accent1 17" xfId="117"/>
    <cellStyle name="Accent1 18" xfId="118"/>
    <cellStyle name="Accent1 19" xfId="119"/>
    <cellStyle name="Accent1 2" xfId="120"/>
    <cellStyle name="Accent1 20" xfId="121"/>
    <cellStyle name="Accent1 21" xfId="122"/>
    <cellStyle name="Accent1 22" xfId="123"/>
    <cellStyle name="Accent1 23" xfId="124"/>
    <cellStyle name="Accent1 24" xfId="125"/>
    <cellStyle name="Accent1 25" xfId="126"/>
    <cellStyle name="Accent1 26" xfId="127"/>
    <cellStyle name="Accent1 27" xfId="128"/>
    <cellStyle name="Accent1 28" xfId="129"/>
    <cellStyle name="Accent1 29" xfId="130"/>
    <cellStyle name="Accent1 3" xfId="131"/>
    <cellStyle name="Accent1 3 2" xfId="132"/>
    <cellStyle name="Accent1 3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43" xfId="148"/>
    <cellStyle name="Accent1 44" xfId="149"/>
    <cellStyle name="Accent1 45" xfId="150"/>
    <cellStyle name="Accent1 46" xfId="151"/>
    <cellStyle name="Accent1 47" xfId="152"/>
    <cellStyle name="Accent1 48" xfId="153"/>
    <cellStyle name="Accent1 49" xfId="154"/>
    <cellStyle name="Accent1 5" xfId="155"/>
    <cellStyle name="Accent1 50" xfId="156"/>
    <cellStyle name="Accent1 51" xfId="157"/>
    <cellStyle name="Accent1 52" xfId="158"/>
    <cellStyle name="Accent1 53" xfId="159"/>
    <cellStyle name="Accent1 54" xfId="160"/>
    <cellStyle name="Accent1 55" xfId="161"/>
    <cellStyle name="Accent1 56" xfId="162"/>
    <cellStyle name="Accent1 57" xfId="163"/>
    <cellStyle name="Accent1 58" xfId="164"/>
    <cellStyle name="Accent1 59" xfId="165"/>
    <cellStyle name="Accent1 6" xfId="166"/>
    <cellStyle name="Accent1 60" xfId="167"/>
    <cellStyle name="Accent1 61" xfId="168"/>
    <cellStyle name="Accent1 62" xfId="169"/>
    <cellStyle name="Accent1 63" xfId="170"/>
    <cellStyle name="Accent1 64" xfId="171"/>
    <cellStyle name="Accent1 65" xfId="172"/>
    <cellStyle name="Accent1 66" xfId="173"/>
    <cellStyle name="Accent1 67" xfId="174"/>
    <cellStyle name="Accent1 68" xfId="175"/>
    <cellStyle name="Accent1 69" xfId="176"/>
    <cellStyle name="Accent1 7" xfId="177"/>
    <cellStyle name="Accent1 70" xfId="178"/>
    <cellStyle name="Accent1 8" xfId="179"/>
    <cellStyle name="Accent1 9" xfId="180"/>
    <cellStyle name="Accent2 - 20%" xfId="181"/>
    <cellStyle name="Accent2 - 20% 2" xfId="182"/>
    <cellStyle name="Accent2 - 20% 2 2" xfId="183"/>
    <cellStyle name="Accent2 - 20% 2_autopost vouchers" xfId="184"/>
    <cellStyle name="Accent2 - 20% 3" xfId="185"/>
    <cellStyle name="Accent2 - 20%_ Refunds" xfId="186"/>
    <cellStyle name="Accent2 - 40%" xfId="187"/>
    <cellStyle name="Accent2 - 40% 2" xfId="188"/>
    <cellStyle name="Accent2 - 40% 2 2" xfId="189"/>
    <cellStyle name="Accent2 - 40% 2_autopost vouchers" xfId="190"/>
    <cellStyle name="Accent2 - 40% 3" xfId="191"/>
    <cellStyle name="Accent2 - 40%_ Refunds" xfId="192"/>
    <cellStyle name="Accent2 - 60%" xfId="193"/>
    <cellStyle name="Accent2 10" xfId="194"/>
    <cellStyle name="Accent2 11" xfId="195"/>
    <cellStyle name="Accent2 12" xfId="196"/>
    <cellStyle name="Accent2 13" xfId="197"/>
    <cellStyle name="Accent2 14" xfId="198"/>
    <cellStyle name="Accent2 15" xfId="199"/>
    <cellStyle name="Accent2 16" xfId="200"/>
    <cellStyle name="Accent2 17" xfId="201"/>
    <cellStyle name="Accent2 18" xfId="202"/>
    <cellStyle name="Accent2 19" xfId="203"/>
    <cellStyle name="Accent2 2" xfId="204"/>
    <cellStyle name="Accent2 20" xfId="205"/>
    <cellStyle name="Accent2 21" xfId="206"/>
    <cellStyle name="Accent2 22" xfId="207"/>
    <cellStyle name="Accent2 23" xfId="208"/>
    <cellStyle name="Accent2 24" xfId="209"/>
    <cellStyle name="Accent2 25" xfId="210"/>
    <cellStyle name="Accent2 26" xfId="211"/>
    <cellStyle name="Accent2 27" xfId="212"/>
    <cellStyle name="Accent2 28" xfId="213"/>
    <cellStyle name="Accent2 29" xfId="214"/>
    <cellStyle name="Accent2 3" xfId="215"/>
    <cellStyle name="Accent2 3 2" xfId="216"/>
    <cellStyle name="Accent2 3 3" xfId="217"/>
    <cellStyle name="Accent2 30" xfId="218"/>
    <cellStyle name="Accent2 31" xfId="219"/>
    <cellStyle name="Accent2 32" xfId="220"/>
    <cellStyle name="Accent2 33" xfId="221"/>
    <cellStyle name="Accent2 34" xfId="222"/>
    <cellStyle name="Accent2 35" xfId="223"/>
    <cellStyle name="Accent2 36" xfId="224"/>
    <cellStyle name="Accent2 37" xfId="225"/>
    <cellStyle name="Accent2 38" xfId="226"/>
    <cellStyle name="Accent2 39" xfId="227"/>
    <cellStyle name="Accent2 4" xfId="228"/>
    <cellStyle name="Accent2 40" xfId="229"/>
    <cellStyle name="Accent2 41" xfId="230"/>
    <cellStyle name="Accent2 42" xfId="231"/>
    <cellStyle name="Accent2 43" xfId="232"/>
    <cellStyle name="Accent2 44" xfId="233"/>
    <cellStyle name="Accent2 45" xfId="234"/>
    <cellStyle name="Accent2 46" xfId="235"/>
    <cellStyle name="Accent2 47" xfId="236"/>
    <cellStyle name="Accent2 48" xfId="237"/>
    <cellStyle name="Accent2 49" xfId="238"/>
    <cellStyle name="Accent2 5" xfId="239"/>
    <cellStyle name="Accent2 50" xfId="240"/>
    <cellStyle name="Accent2 51" xfId="241"/>
    <cellStyle name="Accent2 52" xfId="242"/>
    <cellStyle name="Accent2 53" xfId="243"/>
    <cellStyle name="Accent2 54" xfId="244"/>
    <cellStyle name="Accent2 55" xfId="245"/>
    <cellStyle name="Accent2 56" xfId="246"/>
    <cellStyle name="Accent2 57" xfId="247"/>
    <cellStyle name="Accent2 58" xfId="248"/>
    <cellStyle name="Accent2 59" xfId="249"/>
    <cellStyle name="Accent2 6" xfId="250"/>
    <cellStyle name="Accent2 60" xfId="251"/>
    <cellStyle name="Accent2 61" xfId="252"/>
    <cellStyle name="Accent2 62" xfId="253"/>
    <cellStyle name="Accent2 63" xfId="254"/>
    <cellStyle name="Accent2 64" xfId="255"/>
    <cellStyle name="Accent2 65" xfId="256"/>
    <cellStyle name="Accent2 66" xfId="257"/>
    <cellStyle name="Accent2 67" xfId="258"/>
    <cellStyle name="Accent2 68" xfId="259"/>
    <cellStyle name="Accent2 69" xfId="260"/>
    <cellStyle name="Accent2 7" xfId="261"/>
    <cellStyle name="Accent2 70" xfId="262"/>
    <cellStyle name="Accent2 8" xfId="263"/>
    <cellStyle name="Accent2 9" xfId="264"/>
    <cellStyle name="Accent3 - 20%" xfId="265"/>
    <cellStyle name="Accent3 - 20% 2" xfId="266"/>
    <cellStyle name="Accent3 - 20% 2 2" xfId="267"/>
    <cellStyle name="Accent3 - 20% 2_autopost vouchers" xfId="268"/>
    <cellStyle name="Accent3 - 20% 3" xfId="269"/>
    <cellStyle name="Accent3 - 20%_ Refunds" xfId="270"/>
    <cellStyle name="Accent3 - 40%" xfId="271"/>
    <cellStyle name="Accent3 - 40% 2" xfId="272"/>
    <cellStyle name="Accent3 - 40% 2 2" xfId="273"/>
    <cellStyle name="Accent3 - 40% 2_autopost vouchers" xfId="274"/>
    <cellStyle name="Accent3 - 40% 3" xfId="275"/>
    <cellStyle name="Accent3 - 40%_ Refunds" xfId="276"/>
    <cellStyle name="Accent3 - 60%" xfId="277"/>
    <cellStyle name="Accent3 10" xfId="278"/>
    <cellStyle name="Accent3 11" xfId="279"/>
    <cellStyle name="Accent3 12" xfId="280"/>
    <cellStyle name="Accent3 13" xfId="281"/>
    <cellStyle name="Accent3 14" xfId="282"/>
    <cellStyle name="Accent3 15" xfId="283"/>
    <cellStyle name="Accent3 16" xfId="284"/>
    <cellStyle name="Accent3 17" xfId="285"/>
    <cellStyle name="Accent3 18" xfId="286"/>
    <cellStyle name="Accent3 19" xfId="287"/>
    <cellStyle name="Accent3 2" xfId="288"/>
    <cellStyle name="Accent3 20" xfId="289"/>
    <cellStyle name="Accent3 21" xfId="290"/>
    <cellStyle name="Accent3 22" xfId="291"/>
    <cellStyle name="Accent3 23" xfId="292"/>
    <cellStyle name="Accent3 24" xfId="293"/>
    <cellStyle name="Accent3 25" xfId="294"/>
    <cellStyle name="Accent3 26" xfId="295"/>
    <cellStyle name="Accent3 27" xfId="296"/>
    <cellStyle name="Accent3 28" xfId="297"/>
    <cellStyle name="Accent3 29" xfId="298"/>
    <cellStyle name="Accent3 3" xfId="299"/>
    <cellStyle name="Accent3 3 2" xfId="300"/>
    <cellStyle name="Accent3 3 3" xfId="301"/>
    <cellStyle name="Accent3 30" xfId="302"/>
    <cellStyle name="Accent3 31" xfId="303"/>
    <cellStyle name="Accent3 32" xfId="304"/>
    <cellStyle name="Accent3 33" xfId="305"/>
    <cellStyle name="Accent3 34" xfId="306"/>
    <cellStyle name="Accent3 35" xfId="307"/>
    <cellStyle name="Accent3 36" xfId="308"/>
    <cellStyle name="Accent3 37" xfId="309"/>
    <cellStyle name="Accent3 38" xfId="310"/>
    <cellStyle name="Accent3 39" xfId="311"/>
    <cellStyle name="Accent3 4" xfId="312"/>
    <cellStyle name="Accent3 40" xfId="313"/>
    <cellStyle name="Accent3 41" xfId="314"/>
    <cellStyle name="Accent3 42" xfId="315"/>
    <cellStyle name="Accent3 43" xfId="316"/>
    <cellStyle name="Accent3 44" xfId="317"/>
    <cellStyle name="Accent3 45" xfId="318"/>
    <cellStyle name="Accent3 46" xfId="319"/>
    <cellStyle name="Accent3 47" xfId="320"/>
    <cellStyle name="Accent3 48" xfId="321"/>
    <cellStyle name="Accent3 49" xfId="322"/>
    <cellStyle name="Accent3 5" xfId="323"/>
    <cellStyle name="Accent3 50" xfId="324"/>
    <cellStyle name="Accent3 51" xfId="325"/>
    <cellStyle name="Accent3 52" xfId="326"/>
    <cellStyle name="Accent3 53" xfId="327"/>
    <cellStyle name="Accent3 54" xfId="328"/>
    <cellStyle name="Accent3 55" xfId="329"/>
    <cellStyle name="Accent3 56" xfId="330"/>
    <cellStyle name="Accent3 57" xfId="331"/>
    <cellStyle name="Accent3 58" xfId="332"/>
    <cellStyle name="Accent3 59" xfId="333"/>
    <cellStyle name="Accent3 6" xfId="334"/>
    <cellStyle name="Accent3 60" xfId="335"/>
    <cellStyle name="Accent3 61" xfId="336"/>
    <cellStyle name="Accent3 62" xfId="337"/>
    <cellStyle name="Accent3 63" xfId="338"/>
    <cellStyle name="Accent3 64" xfId="339"/>
    <cellStyle name="Accent3 65" xfId="340"/>
    <cellStyle name="Accent3 66" xfId="341"/>
    <cellStyle name="Accent3 67" xfId="342"/>
    <cellStyle name="Accent3 68" xfId="343"/>
    <cellStyle name="Accent3 69" xfId="344"/>
    <cellStyle name="Accent3 7" xfId="345"/>
    <cellStyle name="Accent3 70" xfId="346"/>
    <cellStyle name="Accent3 8" xfId="347"/>
    <cellStyle name="Accent3 9" xfId="348"/>
    <cellStyle name="Accent4 - 20%" xfId="349"/>
    <cellStyle name="Accent4 - 20% 2" xfId="350"/>
    <cellStyle name="Accent4 - 20% 2 2" xfId="351"/>
    <cellStyle name="Accent4 - 20% 2_autopost vouchers" xfId="352"/>
    <cellStyle name="Accent4 - 20% 3" xfId="353"/>
    <cellStyle name="Accent4 - 20%_ Refunds" xfId="354"/>
    <cellStyle name="Accent4 - 40%" xfId="355"/>
    <cellStyle name="Accent4 - 40% 2" xfId="356"/>
    <cellStyle name="Accent4 - 40% 2 2" xfId="357"/>
    <cellStyle name="Accent4 - 40% 2_autopost vouchers" xfId="358"/>
    <cellStyle name="Accent4 - 40% 3" xfId="359"/>
    <cellStyle name="Accent4 - 40%_ Refunds" xfId="360"/>
    <cellStyle name="Accent4 - 60%" xfId="361"/>
    <cellStyle name="Accent4 10" xfId="362"/>
    <cellStyle name="Accent4 11" xfId="363"/>
    <cellStyle name="Accent4 12" xfId="364"/>
    <cellStyle name="Accent4 13" xfId="365"/>
    <cellStyle name="Accent4 14" xfId="366"/>
    <cellStyle name="Accent4 15" xfId="367"/>
    <cellStyle name="Accent4 16" xfId="368"/>
    <cellStyle name="Accent4 17" xfId="369"/>
    <cellStyle name="Accent4 18" xfId="370"/>
    <cellStyle name="Accent4 19" xfId="371"/>
    <cellStyle name="Accent4 2" xfId="372"/>
    <cellStyle name="Accent4 20" xfId="373"/>
    <cellStyle name="Accent4 21" xfId="374"/>
    <cellStyle name="Accent4 22" xfId="375"/>
    <cellStyle name="Accent4 23" xfId="376"/>
    <cellStyle name="Accent4 24" xfId="377"/>
    <cellStyle name="Accent4 25" xfId="378"/>
    <cellStyle name="Accent4 26" xfId="379"/>
    <cellStyle name="Accent4 27" xfId="380"/>
    <cellStyle name="Accent4 28" xfId="381"/>
    <cellStyle name="Accent4 29" xfId="382"/>
    <cellStyle name="Accent4 3" xfId="383"/>
    <cellStyle name="Accent4 3 2" xfId="384"/>
    <cellStyle name="Accent4 3 3" xfId="385"/>
    <cellStyle name="Accent4 30" xfId="386"/>
    <cellStyle name="Accent4 31" xfId="387"/>
    <cellStyle name="Accent4 32" xfId="388"/>
    <cellStyle name="Accent4 33" xfId="389"/>
    <cellStyle name="Accent4 34" xfId="390"/>
    <cellStyle name="Accent4 35" xfId="391"/>
    <cellStyle name="Accent4 36" xfId="392"/>
    <cellStyle name="Accent4 37" xfId="393"/>
    <cellStyle name="Accent4 38" xfId="394"/>
    <cellStyle name="Accent4 39" xfId="395"/>
    <cellStyle name="Accent4 4" xfId="396"/>
    <cellStyle name="Accent4 40" xfId="397"/>
    <cellStyle name="Accent4 41" xfId="398"/>
    <cellStyle name="Accent4 42" xfId="399"/>
    <cellStyle name="Accent4 43" xfId="400"/>
    <cellStyle name="Accent4 44" xfId="401"/>
    <cellStyle name="Accent4 45" xfId="402"/>
    <cellStyle name="Accent4 46" xfId="403"/>
    <cellStyle name="Accent4 47" xfId="404"/>
    <cellStyle name="Accent4 48" xfId="405"/>
    <cellStyle name="Accent4 49" xfId="406"/>
    <cellStyle name="Accent4 5" xfId="407"/>
    <cellStyle name="Accent4 50" xfId="408"/>
    <cellStyle name="Accent4 51" xfId="409"/>
    <cellStyle name="Accent4 52" xfId="410"/>
    <cellStyle name="Accent4 53" xfId="411"/>
    <cellStyle name="Accent4 54" xfId="412"/>
    <cellStyle name="Accent4 55" xfId="413"/>
    <cellStyle name="Accent4 56" xfId="414"/>
    <cellStyle name="Accent4 57" xfId="415"/>
    <cellStyle name="Accent4 58" xfId="416"/>
    <cellStyle name="Accent4 59" xfId="417"/>
    <cellStyle name="Accent4 6" xfId="418"/>
    <cellStyle name="Accent4 60" xfId="419"/>
    <cellStyle name="Accent4 61" xfId="420"/>
    <cellStyle name="Accent4 62" xfId="421"/>
    <cellStyle name="Accent4 63" xfId="422"/>
    <cellStyle name="Accent4 64" xfId="423"/>
    <cellStyle name="Accent4 65" xfId="424"/>
    <cellStyle name="Accent4 66" xfId="425"/>
    <cellStyle name="Accent4 67" xfId="426"/>
    <cellStyle name="Accent4 68" xfId="427"/>
    <cellStyle name="Accent4 69" xfId="428"/>
    <cellStyle name="Accent4 7" xfId="429"/>
    <cellStyle name="Accent4 70" xfId="430"/>
    <cellStyle name="Accent4 8" xfId="431"/>
    <cellStyle name="Accent4 9" xfId="432"/>
    <cellStyle name="Accent5 - 20%" xfId="433"/>
    <cellStyle name="Accent5 - 20% 2" xfId="434"/>
    <cellStyle name="Accent5 - 20% 2 2" xfId="435"/>
    <cellStyle name="Accent5 - 20% 2_autopost vouchers" xfId="436"/>
    <cellStyle name="Accent5 - 20% 3" xfId="437"/>
    <cellStyle name="Accent5 - 20%_ Refunds" xfId="438"/>
    <cellStyle name="Accent5 - 40%" xfId="439"/>
    <cellStyle name="Accent5 - 40% 2" xfId="440"/>
    <cellStyle name="Accent5 - 40% 2 2" xfId="441"/>
    <cellStyle name="Accent5 - 40% 2_autopost vouchers" xfId="442"/>
    <cellStyle name="Accent5 - 40% 3" xfId="443"/>
    <cellStyle name="Accent5 - 40%_ Refunds" xfId="444"/>
    <cellStyle name="Accent5 - 60%" xfId="445"/>
    <cellStyle name="Accent5 10" xfId="446"/>
    <cellStyle name="Accent5 11" xfId="447"/>
    <cellStyle name="Accent5 12" xfId="448"/>
    <cellStyle name="Accent5 13" xfId="449"/>
    <cellStyle name="Accent5 14" xfId="450"/>
    <cellStyle name="Accent5 15" xfId="451"/>
    <cellStyle name="Accent5 16" xfId="452"/>
    <cellStyle name="Accent5 17" xfId="453"/>
    <cellStyle name="Accent5 18" xfId="454"/>
    <cellStyle name="Accent5 19" xfId="455"/>
    <cellStyle name="Accent5 2" xfId="456"/>
    <cellStyle name="Accent5 20" xfId="457"/>
    <cellStyle name="Accent5 21" xfId="458"/>
    <cellStyle name="Accent5 22" xfId="459"/>
    <cellStyle name="Accent5 23" xfId="460"/>
    <cellStyle name="Accent5 24" xfId="461"/>
    <cellStyle name="Accent5 25" xfId="462"/>
    <cellStyle name="Accent5 26" xfId="463"/>
    <cellStyle name="Accent5 27" xfId="464"/>
    <cellStyle name="Accent5 28" xfId="465"/>
    <cellStyle name="Accent5 29" xfId="466"/>
    <cellStyle name="Accent5 3" xfId="467"/>
    <cellStyle name="Accent5 3 2" xfId="468"/>
    <cellStyle name="Accent5 3 3" xfId="469"/>
    <cellStyle name="Accent5 30" xfId="470"/>
    <cellStyle name="Accent5 31" xfId="471"/>
    <cellStyle name="Accent5 32" xfId="472"/>
    <cellStyle name="Accent5 33" xfId="473"/>
    <cellStyle name="Accent5 34" xfId="474"/>
    <cellStyle name="Accent5 35" xfId="475"/>
    <cellStyle name="Accent5 36" xfId="476"/>
    <cellStyle name="Accent5 37" xfId="477"/>
    <cellStyle name="Accent5 38" xfId="478"/>
    <cellStyle name="Accent5 39" xfId="479"/>
    <cellStyle name="Accent5 4" xfId="480"/>
    <cellStyle name="Accent5 40" xfId="481"/>
    <cellStyle name="Accent5 41" xfId="482"/>
    <cellStyle name="Accent5 42" xfId="483"/>
    <cellStyle name="Accent5 43" xfId="484"/>
    <cellStyle name="Accent5 44" xfId="485"/>
    <cellStyle name="Accent5 45" xfId="486"/>
    <cellStyle name="Accent5 46" xfId="487"/>
    <cellStyle name="Accent5 47" xfId="488"/>
    <cellStyle name="Accent5 48" xfId="489"/>
    <cellStyle name="Accent5 49" xfId="490"/>
    <cellStyle name="Accent5 5" xfId="491"/>
    <cellStyle name="Accent5 50" xfId="492"/>
    <cellStyle name="Accent5 51" xfId="493"/>
    <cellStyle name="Accent5 52" xfId="494"/>
    <cellStyle name="Accent5 53" xfId="495"/>
    <cellStyle name="Accent5 54" xfId="496"/>
    <cellStyle name="Accent5 55" xfId="497"/>
    <cellStyle name="Accent5 56" xfId="498"/>
    <cellStyle name="Accent5 57" xfId="499"/>
    <cellStyle name="Accent5 58" xfId="500"/>
    <cellStyle name="Accent5 59" xfId="501"/>
    <cellStyle name="Accent5 6" xfId="502"/>
    <cellStyle name="Accent5 60" xfId="503"/>
    <cellStyle name="Accent5 61" xfId="504"/>
    <cellStyle name="Accent5 62" xfId="505"/>
    <cellStyle name="Accent5 63" xfId="506"/>
    <cellStyle name="Accent5 64" xfId="507"/>
    <cellStyle name="Accent5 65" xfId="508"/>
    <cellStyle name="Accent5 66" xfId="509"/>
    <cellStyle name="Accent5 67" xfId="510"/>
    <cellStyle name="Accent5 68" xfId="511"/>
    <cellStyle name="Accent5 69" xfId="512"/>
    <cellStyle name="Accent5 7" xfId="513"/>
    <cellStyle name="Accent5 70" xfId="514"/>
    <cellStyle name="Accent5 8" xfId="515"/>
    <cellStyle name="Accent5 9" xfId="516"/>
    <cellStyle name="Accent6 - 20%" xfId="517"/>
    <cellStyle name="Accent6 - 20% 2" xfId="518"/>
    <cellStyle name="Accent6 - 20% 2 2" xfId="519"/>
    <cellStyle name="Accent6 - 20% 2_autopost vouchers" xfId="520"/>
    <cellStyle name="Accent6 - 20% 3" xfId="521"/>
    <cellStyle name="Accent6 - 20%_ Refunds" xfId="522"/>
    <cellStyle name="Accent6 - 40%" xfId="523"/>
    <cellStyle name="Accent6 - 40% 2" xfId="524"/>
    <cellStyle name="Accent6 - 40% 2 2" xfId="525"/>
    <cellStyle name="Accent6 - 40% 2_autopost vouchers" xfId="526"/>
    <cellStyle name="Accent6 - 40% 3" xfId="527"/>
    <cellStyle name="Accent6 - 40%_ Refunds" xfId="528"/>
    <cellStyle name="Accent6 - 60%" xfId="529"/>
    <cellStyle name="Accent6 10" xfId="530"/>
    <cellStyle name="Accent6 11" xfId="531"/>
    <cellStyle name="Accent6 12" xfId="532"/>
    <cellStyle name="Accent6 13" xfId="533"/>
    <cellStyle name="Accent6 14" xfId="534"/>
    <cellStyle name="Accent6 15" xfId="535"/>
    <cellStyle name="Accent6 16" xfId="536"/>
    <cellStyle name="Accent6 17" xfId="537"/>
    <cellStyle name="Accent6 18" xfId="538"/>
    <cellStyle name="Accent6 19" xfId="539"/>
    <cellStyle name="Accent6 2" xfId="540"/>
    <cellStyle name="Accent6 20" xfId="541"/>
    <cellStyle name="Accent6 21" xfId="542"/>
    <cellStyle name="Accent6 22" xfId="543"/>
    <cellStyle name="Accent6 23" xfId="544"/>
    <cellStyle name="Accent6 24" xfId="545"/>
    <cellStyle name="Accent6 25" xfId="546"/>
    <cellStyle name="Accent6 26" xfId="547"/>
    <cellStyle name="Accent6 27" xfId="548"/>
    <cellStyle name="Accent6 28" xfId="549"/>
    <cellStyle name="Accent6 29" xfId="550"/>
    <cellStyle name="Accent6 3" xfId="551"/>
    <cellStyle name="Accent6 3 2" xfId="552"/>
    <cellStyle name="Accent6 3 3" xfId="553"/>
    <cellStyle name="Accent6 30" xfId="554"/>
    <cellStyle name="Accent6 31" xfId="555"/>
    <cellStyle name="Accent6 32" xfId="556"/>
    <cellStyle name="Accent6 33" xfId="557"/>
    <cellStyle name="Accent6 34" xfId="558"/>
    <cellStyle name="Accent6 35" xfId="559"/>
    <cellStyle name="Accent6 36" xfId="560"/>
    <cellStyle name="Accent6 37" xfId="561"/>
    <cellStyle name="Accent6 38" xfId="562"/>
    <cellStyle name="Accent6 39" xfId="563"/>
    <cellStyle name="Accent6 4" xfId="564"/>
    <cellStyle name="Accent6 40" xfId="565"/>
    <cellStyle name="Accent6 41" xfId="566"/>
    <cellStyle name="Accent6 42" xfId="567"/>
    <cellStyle name="Accent6 43" xfId="568"/>
    <cellStyle name="Accent6 44" xfId="569"/>
    <cellStyle name="Accent6 45" xfId="570"/>
    <cellStyle name="Accent6 46" xfId="571"/>
    <cellStyle name="Accent6 47" xfId="572"/>
    <cellStyle name="Accent6 48" xfId="573"/>
    <cellStyle name="Accent6 49" xfId="574"/>
    <cellStyle name="Accent6 5" xfId="575"/>
    <cellStyle name="Accent6 50" xfId="576"/>
    <cellStyle name="Accent6 51" xfId="577"/>
    <cellStyle name="Accent6 52" xfId="578"/>
    <cellStyle name="Accent6 53" xfId="579"/>
    <cellStyle name="Accent6 54" xfId="580"/>
    <cellStyle name="Accent6 55" xfId="581"/>
    <cellStyle name="Accent6 56" xfId="582"/>
    <cellStyle name="Accent6 57" xfId="583"/>
    <cellStyle name="Accent6 58" xfId="584"/>
    <cellStyle name="Accent6 59" xfId="585"/>
    <cellStyle name="Accent6 6" xfId="586"/>
    <cellStyle name="Accent6 60" xfId="587"/>
    <cellStyle name="Accent6 61" xfId="588"/>
    <cellStyle name="Accent6 62" xfId="589"/>
    <cellStyle name="Accent6 63" xfId="590"/>
    <cellStyle name="Accent6 64" xfId="591"/>
    <cellStyle name="Accent6 65" xfId="592"/>
    <cellStyle name="Accent6 66" xfId="593"/>
    <cellStyle name="Accent6 67" xfId="594"/>
    <cellStyle name="Accent6 68" xfId="595"/>
    <cellStyle name="Accent6 69" xfId="596"/>
    <cellStyle name="Accent6 7" xfId="597"/>
    <cellStyle name="Accent6 70" xfId="598"/>
    <cellStyle name="Accent6 8" xfId="599"/>
    <cellStyle name="Accent6 9" xfId="600"/>
    <cellStyle name="Bad 2" xfId="601"/>
    <cellStyle name="Bad 3" xfId="602"/>
    <cellStyle name="Calculation 2" xfId="603"/>
    <cellStyle name="Calculation 3" xfId="604"/>
    <cellStyle name="Check Cell 2" xfId="605"/>
    <cellStyle name="Check Cell 3" xfId="606"/>
    <cellStyle name="Comma" xfId="607" builtinId="3"/>
    <cellStyle name="Comma 2" xfId="608"/>
    <cellStyle name="Comma 2 2" xfId="609"/>
    <cellStyle name="Comma 2 3" xfId="610"/>
    <cellStyle name="Comma 2 4" xfId="611"/>
    <cellStyle name="Comma 2 5" xfId="612"/>
    <cellStyle name="Comma 3" xfId="613"/>
    <cellStyle name="Comma 3 2" xfId="614"/>
    <cellStyle name="Comma 3 3" xfId="615"/>
    <cellStyle name="Comma 4" xfId="616"/>
    <cellStyle name="Comma 5" xfId="617"/>
    <cellStyle name="Comma 6" xfId="618"/>
    <cellStyle name="Comma 7" xfId="619"/>
    <cellStyle name="Comma 8" xfId="620"/>
    <cellStyle name="Comma 9" xfId="621"/>
    <cellStyle name="Comma0" xfId="622"/>
    <cellStyle name="Currency 10" xfId="623"/>
    <cellStyle name="Currency 11" xfId="624"/>
    <cellStyle name="Currency 11 2" xfId="625"/>
    <cellStyle name="Currency 2" xfId="626"/>
    <cellStyle name="Currency 2 2" xfId="627"/>
    <cellStyle name="Currency 2 3" xfId="628"/>
    <cellStyle name="Currency 2 4" xfId="629"/>
    <cellStyle name="Currency 2 5" xfId="630"/>
    <cellStyle name="Currency 2_1st MFT Prelim" xfId="631"/>
    <cellStyle name="Currency 3" xfId="632"/>
    <cellStyle name="Currency 3 2" xfId="633"/>
    <cellStyle name="Currency 4" xfId="634"/>
    <cellStyle name="Currency 5" xfId="635"/>
    <cellStyle name="Currency 6" xfId="636"/>
    <cellStyle name="Currency 7" xfId="637"/>
    <cellStyle name="Currency 8" xfId="638"/>
    <cellStyle name="Currency 9" xfId="639"/>
    <cellStyle name="Emphasis 1" xfId="640"/>
    <cellStyle name="Emphasis 2" xfId="641"/>
    <cellStyle name="Emphasis 3" xfId="642"/>
    <cellStyle name="Explanatory Text 2" xfId="643"/>
    <cellStyle name="Explanatory Text 3" xfId="644"/>
    <cellStyle name="Followed Hyperlink 2" xfId="645"/>
    <cellStyle name="Followed Hyperlink 3" xfId="646"/>
    <cellStyle name="Good 2" xfId="647"/>
    <cellStyle name="Good 3" xfId="648"/>
    <cellStyle name="Heading 1 2" xfId="649"/>
    <cellStyle name="Heading 1 3" xfId="650"/>
    <cellStyle name="Heading 2 2" xfId="651"/>
    <cellStyle name="Heading 2 3" xfId="652"/>
    <cellStyle name="Heading 3 2" xfId="653"/>
    <cellStyle name="Heading 3 3" xfId="654"/>
    <cellStyle name="Heading 4 2" xfId="655"/>
    <cellStyle name="Heading 4 3" xfId="656"/>
    <cellStyle name="Hyperlink 2" xfId="657"/>
    <cellStyle name="Hyperlink 3" xfId="658"/>
    <cellStyle name="Input 2" xfId="659"/>
    <cellStyle name="Input 3" xfId="660"/>
    <cellStyle name="Linked Cell 2" xfId="661"/>
    <cellStyle name="Linked Cell 3" xfId="662"/>
    <cellStyle name="Neutral 2" xfId="663"/>
    <cellStyle name="Neutral 3" xfId="664"/>
    <cellStyle name="Normal" xfId="0" builtinId="0"/>
    <cellStyle name="Normal 10" xfId="665"/>
    <cellStyle name="Normal 11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_ Refunds" xfId="680"/>
    <cellStyle name="Normal 2 3" xfId="681"/>
    <cellStyle name="Normal 2 3 2" xfId="682"/>
    <cellStyle name="Normal 2 3_autopost vouchers" xfId="683"/>
    <cellStyle name="Normal 2 4" xfId="684"/>
    <cellStyle name="Normal 2 5" xfId="685"/>
    <cellStyle name="Normal 2 6" xfId="686"/>
    <cellStyle name="Normal 2 7" xfId="687"/>
    <cellStyle name="Normal 2 8" xfId="688"/>
    <cellStyle name="Normal 2 9" xfId="689"/>
    <cellStyle name="Normal 2_ Refunds" xfId="690"/>
    <cellStyle name="Normal 20" xfId="691"/>
    <cellStyle name="Normal 20 2" xfId="692"/>
    <cellStyle name="Normal 20_autopost vouchers" xfId="693"/>
    <cellStyle name="Normal 21" xfId="694"/>
    <cellStyle name="Normal 21 2" xfId="695"/>
    <cellStyle name="Normal 21_2nd MFT Prelim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3" xfId="705"/>
    <cellStyle name="Normal 3 10" xfId="706"/>
    <cellStyle name="Normal 3 11" xfId="707"/>
    <cellStyle name="Normal 3 12" xfId="708"/>
    <cellStyle name="Normal 3 13" xfId="709"/>
    <cellStyle name="Normal 3 14" xfId="710"/>
    <cellStyle name="Normal 3 15" xfId="711"/>
    <cellStyle name="Normal 3 16" xfId="712"/>
    <cellStyle name="Normal 3 2" xfId="713"/>
    <cellStyle name="Normal 3 3" xfId="714"/>
    <cellStyle name="Normal 3 4" xfId="715"/>
    <cellStyle name="Normal 3 5" xfId="716"/>
    <cellStyle name="Normal 3 6" xfId="717"/>
    <cellStyle name="Normal 3 7" xfId="718"/>
    <cellStyle name="Normal 3 8" xfId="719"/>
    <cellStyle name="Normal 3 9" xfId="720"/>
    <cellStyle name="Normal 3_ Refunds" xfId="721"/>
    <cellStyle name="Normal 30" xfId="722"/>
    <cellStyle name="Normal 31" xfId="723"/>
    <cellStyle name="Normal 32" xfId="724"/>
    <cellStyle name="Normal 33" xfId="725"/>
    <cellStyle name="Normal 34" xfId="726"/>
    <cellStyle name="Normal 35" xfId="727"/>
    <cellStyle name="Normal 36" xfId="728"/>
    <cellStyle name="Normal 37" xfId="729"/>
    <cellStyle name="Normal 38" xfId="730"/>
    <cellStyle name="Normal 39" xfId="731"/>
    <cellStyle name="Normal 4" xfId="732"/>
    <cellStyle name="Normal 4 10" xfId="733"/>
    <cellStyle name="Normal 4 11" xfId="734"/>
    <cellStyle name="Normal 4 12" xfId="735"/>
    <cellStyle name="Normal 4 13" xfId="736"/>
    <cellStyle name="Normal 4 14" xfId="737"/>
    <cellStyle name="Normal 4 15" xfId="738"/>
    <cellStyle name="Normal 4 16" xfId="739"/>
    <cellStyle name="Normal 4 17" xfId="740"/>
    <cellStyle name="Normal 4 18" xfId="741"/>
    <cellStyle name="Normal 4 19" xfId="742"/>
    <cellStyle name="Normal 4 2" xfId="743"/>
    <cellStyle name="Normal 4 20" xfId="744"/>
    <cellStyle name="Normal 4 21" xfId="745"/>
    <cellStyle name="Normal 4 22" xfId="746"/>
    <cellStyle name="Normal 4 23" xfId="747"/>
    <cellStyle name="Normal 4 24" xfId="748"/>
    <cellStyle name="Normal 4 25" xfId="749"/>
    <cellStyle name="Normal 4 26" xfId="750"/>
    <cellStyle name="Normal 4 26 2" xfId="751"/>
    <cellStyle name="Normal 4 26_autopost vouchers" xfId="752"/>
    <cellStyle name="Normal 4 27" xfId="753"/>
    <cellStyle name="Normal 4 28" xfId="754"/>
    <cellStyle name="Normal 4 29" xfId="755"/>
    <cellStyle name="Normal 4 3" xfId="756"/>
    <cellStyle name="Normal 4 30" xfId="757"/>
    <cellStyle name="Normal 4 31" xfId="758"/>
    <cellStyle name="Normal 4 32" xfId="759"/>
    <cellStyle name="Normal 4 33" xfId="760"/>
    <cellStyle name="Normal 4 34" xfId="761"/>
    <cellStyle name="Normal 4 35" xfId="762"/>
    <cellStyle name="Normal 4 36" xfId="763"/>
    <cellStyle name="Normal 4 37" xfId="764"/>
    <cellStyle name="Normal 4 38" xfId="765"/>
    <cellStyle name="Normal 4 39" xfId="766"/>
    <cellStyle name="Normal 4 4" xfId="767"/>
    <cellStyle name="Normal 4 40" xfId="768"/>
    <cellStyle name="Normal 4 41" xfId="769"/>
    <cellStyle name="Normal 4 42" xfId="770"/>
    <cellStyle name="Normal 4 43" xfId="771"/>
    <cellStyle name="Normal 4 44" xfId="772"/>
    <cellStyle name="Normal 4 45" xfId="773"/>
    <cellStyle name="Normal 4 46" xfId="774"/>
    <cellStyle name="Normal 4 47" xfId="775"/>
    <cellStyle name="Normal 4 48" xfId="776"/>
    <cellStyle name="Normal 4 49" xfId="777"/>
    <cellStyle name="Normal 4 5" xfId="778"/>
    <cellStyle name="Normal 4 50" xfId="779"/>
    <cellStyle name="Normal 4 51" xfId="780"/>
    <cellStyle name="Normal 4 6" xfId="781"/>
    <cellStyle name="Normal 4 7" xfId="782"/>
    <cellStyle name="Normal 4 8" xfId="783"/>
    <cellStyle name="Normal 4 9" xfId="784"/>
    <cellStyle name="Normal 4_ Refunds" xfId="785"/>
    <cellStyle name="Normal 40" xfId="786"/>
    <cellStyle name="Normal 41" xfId="787"/>
    <cellStyle name="Normal 42" xfId="788"/>
    <cellStyle name="Normal 43" xfId="789"/>
    <cellStyle name="Normal 44" xfId="790"/>
    <cellStyle name="Normal 5" xfId="791"/>
    <cellStyle name="Normal 5 10" xfId="792"/>
    <cellStyle name="Normal 5 11" xfId="793"/>
    <cellStyle name="Normal 5 12" xfId="794"/>
    <cellStyle name="Normal 5 13" xfId="795"/>
    <cellStyle name="Normal 5 13 2" xfId="796"/>
    <cellStyle name="Normal 5 13_autopost vouchers" xfId="797"/>
    <cellStyle name="Normal 5 14" xfId="798"/>
    <cellStyle name="Normal 5 15" xfId="799"/>
    <cellStyle name="Normal 5 16" xfId="800"/>
    <cellStyle name="Normal 5 17" xfId="801"/>
    <cellStyle name="Normal 5 18" xfId="802"/>
    <cellStyle name="Normal 5 19" xfId="803"/>
    <cellStyle name="Normal 5 2" xfId="804"/>
    <cellStyle name="Normal 5 20" xfId="805"/>
    <cellStyle name="Normal 5 21" xfId="806"/>
    <cellStyle name="Normal 5 22" xfId="807"/>
    <cellStyle name="Normal 5 23" xfId="808"/>
    <cellStyle name="Normal 5 24" xfId="809"/>
    <cellStyle name="Normal 5 25" xfId="810"/>
    <cellStyle name="Normal 5 26" xfId="811"/>
    <cellStyle name="Normal 5 27" xfId="812"/>
    <cellStyle name="Normal 5 28" xfId="813"/>
    <cellStyle name="Normal 5 29" xfId="814"/>
    <cellStyle name="Normal 5 3" xfId="815"/>
    <cellStyle name="Normal 5 30" xfId="816"/>
    <cellStyle name="Normal 5 31" xfId="817"/>
    <cellStyle name="Normal 5 32" xfId="818"/>
    <cellStyle name="Normal 5 33" xfId="819"/>
    <cellStyle name="Normal 5 34" xfId="820"/>
    <cellStyle name="Normal 5 35" xfId="821"/>
    <cellStyle name="Normal 5 36" xfId="822"/>
    <cellStyle name="Normal 5 37" xfId="823"/>
    <cellStyle name="Normal 5 38" xfId="824"/>
    <cellStyle name="Normal 5 4" xfId="825"/>
    <cellStyle name="Normal 5 5" xfId="826"/>
    <cellStyle name="Normal 5 6" xfId="827"/>
    <cellStyle name="Normal 5 7" xfId="828"/>
    <cellStyle name="Normal 5 8" xfId="829"/>
    <cellStyle name="Normal 5 9" xfId="830"/>
    <cellStyle name="Normal 5_ Refunds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15" xfId="838"/>
    <cellStyle name="Normal 6 16" xfId="839"/>
    <cellStyle name="Normal 6 17" xfId="840"/>
    <cellStyle name="Normal 6 18" xfId="841"/>
    <cellStyle name="Normal 6 19" xfId="842"/>
    <cellStyle name="Normal 6 2" xfId="843"/>
    <cellStyle name="Normal 6 2 2" xfId="844"/>
    <cellStyle name="Normal 6 2_ Refunds" xfId="845"/>
    <cellStyle name="Normal 6 20" xfId="846"/>
    <cellStyle name="Normal 6 21" xfId="847"/>
    <cellStyle name="Normal 6 22" xfId="848"/>
    <cellStyle name="Normal 6 23" xfId="849"/>
    <cellStyle name="Normal 6 23 2" xfId="850"/>
    <cellStyle name="Normal 6 23_autopost vouchers" xfId="851"/>
    <cellStyle name="Normal 6 24" xfId="852"/>
    <cellStyle name="Normal 6 24 2" xfId="853"/>
    <cellStyle name="Normal 6 24_autopost vouchers" xfId="854"/>
    <cellStyle name="Normal 6 25" xfId="855"/>
    <cellStyle name="Normal 6 25 2" xfId="856"/>
    <cellStyle name="Normal 6 25_autopost vouchers" xfId="857"/>
    <cellStyle name="Normal 6 26" xfId="858"/>
    <cellStyle name="Normal 6 27" xfId="859"/>
    <cellStyle name="Normal 6 28" xfId="860"/>
    <cellStyle name="Normal 6 29" xfId="861"/>
    <cellStyle name="Normal 6 3" xfId="862"/>
    <cellStyle name="Normal 6 30" xfId="863"/>
    <cellStyle name="Normal 6 31" xfId="864"/>
    <cellStyle name="Normal 6 32" xfId="865"/>
    <cellStyle name="Normal 6 33" xfId="866"/>
    <cellStyle name="Normal 6 34" xfId="867"/>
    <cellStyle name="Normal 6 35" xfId="868"/>
    <cellStyle name="Normal 6 36" xfId="869"/>
    <cellStyle name="Normal 6 37" xfId="870"/>
    <cellStyle name="Normal 6 38" xfId="871"/>
    <cellStyle name="Normal 6 39" xfId="872"/>
    <cellStyle name="Normal 6 4" xfId="873"/>
    <cellStyle name="Normal 6 40" xfId="874"/>
    <cellStyle name="Normal 6 41" xfId="875"/>
    <cellStyle name="Normal 6 42" xfId="876"/>
    <cellStyle name="Normal 6 43" xfId="877"/>
    <cellStyle name="Normal 6 44" xfId="878"/>
    <cellStyle name="Normal 6 45" xfId="879"/>
    <cellStyle name="Normal 6 46" xfId="880"/>
    <cellStyle name="Normal 6 47" xfId="881"/>
    <cellStyle name="Normal 6 48" xfId="882"/>
    <cellStyle name="Normal 6 49" xfId="883"/>
    <cellStyle name="Normal 6 5" xfId="884"/>
    <cellStyle name="Normal 6 50" xfId="885"/>
    <cellStyle name="Normal 6 6" xfId="886"/>
    <cellStyle name="Normal 6 7" xfId="887"/>
    <cellStyle name="Normal 6 8" xfId="888"/>
    <cellStyle name="Normal 6 9" xfId="889"/>
    <cellStyle name="Normal 6_ Refunds" xfId="890"/>
    <cellStyle name="Normal 7" xfId="891"/>
    <cellStyle name="Normal 7 10" xfId="892"/>
    <cellStyle name="Normal 7 10 2" xfId="893"/>
    <cellStyle name="Normal 7 10_autopost vouchers" xfId="894"/>
    <cellStyle name="Normal 7 11" xfId="895"/>
    <cellStyle name="Normal 7 12" xfId="896"/>
    <cellStyle name="Normal 7 13" xfId="897"/>
    <cellStyle name="Normal 7 14" xfId="898"/>
    <cellStyle name="Normal 7 15" xfId="899"/>
    <cellStyle name="Normal 7 16" xfId="900"/>
    <cellStyle name="Normal 7 17" xfId="901"/>
    <cellStyle name="Normal 7 18" xfId="902"/>
    <cellStyle name="Normal 7 19" xfId="903"/>
    <cellStyle name="Normal 7 2" xfId="904"/>
    <cellStyle name="Normal 7 2 2" xfId="905"/>
    <cellStyle name="Normal 7 2_ Refunds" xfId="906"/>
    <cellStyle name="Normal 7 20" xfId="907"/>
    <cellStyle name="Normal 7 21" xfId="908"/>
    <cellStyle name="Normal 7 22" xfId="909"/>
    <cellStyle name="Normal 7 23" xfId="910"/>
    <cellStyle name="Normal 7 24" xfId="911"/>
    <cellStyle name="Normal 7 25" xfId="912"/>
    <cellStyle name="Normal 7 26" xfId="913"/>
    <cellStyle name="Normal 7 27" xfId="914"/>
    <cellStyle name="Normal 7 28" xfId="915"/>
    <cellStyle name="Normal 7 29" xfId="916"/>
    <cellStyle name="Normal 7 3" xfId="917"/>
    <cellStyle name="Normal 7 30" xfId="918"/>
    <cellStyle name="Normal 7 31" xfId="919"/>
    <cellStyle name="Normal 7 32" xfId="920"/>
    <cellStyle name="Normal 7 33" xfId="921"/>
    <cellStyle name="Normal 7 34" xfId="922"/>
    <cellStyle name="Normal 7 35" xfId="923"/>
    <cellStyle name="Normal 7 4" xfId="924"/>
    <cellStyle name="Normal 7 5" xfId="925"/>
    <cellStyle name="Normal 7 6" xfId="926"/>
    <cellStyle name="Normal 7 7" xfId="927"/>
    <cellStyle name="Normal 7 8" xfId="928"/>
    <cellStyle name="Normal 7 9" xfId="929"/>
    <cellStyle name="Normal 7_ Refunds" xfId="930"/>
    <cellStyle name="Normal 8" xfId="931"/>
    <cellStyle name="Normal 9" xfId="932"/>
    <cellStyle name="Normal_Tourist Development Tax" xfId="933"/>
    <cellStyle name="Note 10" xfId="934"/>
    <cellStyle name="Note 10 2" xfId="935"/>
    <cellStyle name="Note 10_5 Cent Local" xfId="936"/>
    <cellStyle name="Note 11" xfId="937"/>
    <cellStyle name="Note 12" xfId="938"/>
    <cellStyle name="Note 13" xfId="939"/>
    <cellStyle name="Note 14" xfId="940"/>
    <cellStyle name="Note 15" xfId="941"/>
    <cellStyle name="Note 16" xfId="942"/>
    <cellStyle name="Note 17" xfId="943"/>
    <cellStyle name="Note 18" xfId="944"/>
    <cellStyle name="Note 19" xfId="945"/>
    <cellStyle name="Note 2" xfId="946"/>
    <cellStyle name="Note 2 10" xfId="947"/>
    <cellStyle name="Note 2 10 2" xfId="948"/>
    <cellStyle name="Note 2 10 2 2" xfId="949"/>
    <cellStyle name="Note 2 10 2_5 Cent Local" xfId="950"/>
    <cellStyle name="Note 2 10 3" xfId="951"/>
    <cellStyle name="Note 2 10_ Refunds" xfId="952"/>
    <cellStyle name="Note 2 100" xfId="953"/>
    <cellStyle name="Note 2 101" xfId="954"/>
    <cellStyle name="Note 2 102" xfId="955"/>
    <cellStyle name="Note 2 103" xfId="956"/>
    <cellStyle name="Note 2 104" xfId="957"/>
    <cellStyle name="Note 2 105" xfId="958"/>
    <cellStyle name="Note 2 106" xfId="959"/>
    <cellStyle name="Note 2 107" xfId="960"/>
    <cellStyle name="Note 2 108" xfId="961"/>
    <cellStyle name="Note 2 109" xfId="962"/>
    <cellStyle name="Note 2 11" xfId="963"/>
    <cellStyle name="Note 2 11 2" xfId="964"/>
    <cellStyle name="Note 2 11 2 2" xfId="965"/>
    <cellStyle name="Note 2 11 2_5 Cent Local" xfId="966"/>
    <cellStyle name="Note 2 11 3" xfId="967"/>
    <cellStyle name="Note 2 11_ Refunds" xfId="968"/>
    <cellStyle name="Note 2 110" xfId="969"/>
    <cellStyle name="Note 2 111" xfId="970"/>
    <cellStyle name="Note 2 112" xfId="971"/>
    <cellStyle name="Note 2 113" xfId="972"/>
    <cellStyle name="Note 2 114" xfId="973"/>
    <cellStyle name="Note 2 115" xfId="974"/>
    <cellStyle name="Note 2 116" xfId="975"/>
    <cellStyle name="Note 2 12" xfId="976"/>
    <cellStyle name="Note 2 12 2" xfId="977"/>
    <cellStyle name="Note 2 12 2 2" xfId="978"/>
    <cellStyle name="Note 2 12 2_5 Cent Local" xfId="979"/>
    <cellStyle name="Note 2 12 3" xfId="980"/>
    <cellStyle name="Note 2 12_ Refunds" xfId="981"/>
    <cellStyle name="Note 2 13" xfId="982"/>
    <cellStyle name="Note 2 13 2" xfId="983"/>
    <cellStyle name="Note 2 13 2 2" xfId="984"/>
    <cellStyle name="Note 2 13 2_5 Cent Local" xfId="985"/>
    <cellStyle name="Note 2 13 3" xfId="986"/>
    <cellStyle name="Note 2 13_ Refunds" xfId="987"/>
    <cellStyle name="Note 2 14" xfId="988"/>
    <cellStyle name="Note 2 14 2" xfId="989"/>
    <cellStyle name="Note 2 14 2 2" xfId="990"/>
    <cellStyle name="Note 2 14 2_5 Cent Local" xfId="991"/>
    <cellStyle name="Note 2 14 3" xfId="992"/>
    <cellStyle name="Note 2 14_ Refunds" xfId="993"/>
    <cellStyle name="Note 2 15" xfId="994"/>
    <cellStyle name="Note 2 15 2" xfId="995"/>
    <cellStyle name="Note 2 15 2 2" xfId="996"/>
    <cellStyle name="Note 2 15 2_5 Cent Local" xfId="997"/>
    <cellStyle name="Note 2 15 3" xfId="998"/>
    <cellStyle name="Note 2 15_ Refunds" xfId="999"/>
    <cellStyle name="Note 2 16" xfId="1000"/>
    <cellStyle name="Note 2 16 2" xfId="1001"/>
    <cellStyle name="Note 2 16 2 2" xfId="1002"/>
    <cellStyle name="Note 2 16 2_5 Cent Local" xfId="1003"/>
    <cellStyle name="Note 2 16 3" xfId="1004"/>
    <cellStyle name="Note 2 16_ Refunds" xfId="1005"/>
    <cellStyle name="Note 2 17" xfId="1006"/>
    <cellStyle name="Note 2 17 2" xfId="1007"/>
    <cellStyle name="Note 2 17 2 2" xfId="1008"/>
    <cellStyle name="Note 2 17 2_5 Cent Local" xfId="1009"/>
    <cellStyle name="Note 2 17 3" xfId="1010"/>
    <cellStyle name="Note 2 17_ Refunds" xfId="1011"/>
    <cellStyle name="Note 2 18" xfId="1012"/>
    <cellStyle name="Note 2 18 2" xfId="1013"/>
    <cellStyle name="Note 2 18 2 2" xfId="1014"/>
    <cellStyle name="Note 2 18 2_5 Cent Local" xfId="1015"/>
    <cellStyle name="Note 2 18 3" xfId="1016"/>
    <cellStyle name="Note 2 18_ Refunds" xfId="1017"/>
    <cellStyle name="Note 2 19" xfId="1018"/>
    <cellStyle name="Note 2 19 2" xfId="1019"/>
    <cellStyle name="Note 2 19 2 2" xfId="1020"/>
    <cellStyle name="Note 2 19 2_5 Cent Local" xfId="1021"/>
    <cellStyle name="Note 2 19 3" xfId="1022"/>
    <cellStyle name="Note 2 19_ Refunds" xfId="1023"/>
    <cellStyle name="Note 2 2" xfId="1024"/>
    <cellStyle name="Note 2 2 10" xfId="1025"/>
    <cellStyle name="Note 2 2 2" xfId="1026"/>
    <cellStyle name="Note 2 2 2 2" xfId="1027"/>
    <cellStyle name="Note 2 2 2 2 2" xfId="1028"/>
    <cellStyle name="Note 2 2 2 2_5 Cent Local" xfId="1029"/>
    <cellStyle name="Note 2 2 2 3" xfId="1030"/>
    <cellStyle name="Note 2 2 2_ Refunds" xfId="1031"/>
    <cellStyle name="Note 2 2 3" xfId="1032"/>
    <cellStyle name="Note 2 2 3 2" xfId="1033"/>
    <cellStyle name="Note 2 2 3 2 2" xfId="1034"/>
    <cellStyle name="Note 2 2 3 2_5 Cent Local" xfId="1035"/>
    <cellStyle name="Note 2 2 3 3" xfId="1036"/>
    <cellStyle name="Note 2 2 3_ Refunds" xfId="1037"/>
    <cellStyle name="Note 2 2 4" xfId="1038"/>
    <cellStyle name="Note 2 2 4 2" xfId="1039"/>
    <cellStyle name="Note 2 2 4 2 2" xfId="1040"/>
    <cellStyle name="Note 2 2 4 2_5 Cent Local" xfId="1041"/>
    <cellStyle name="Note 2 2 4 3" xfId="1042"/>
    <cellStyle name="Note 2 2 4_ Refunds" xfId="1043"/>
    <cellStyle name="Note 2 2 5" xfId="1044"/>
    <cellStyle name="Note 2 2 5 2" xfId="1045"/>
    <cellStyle name="Note 2 2 5 2 2" xfId="1046"/>
    <cellStyle name="Note 2 2 5 2_5 Cent Local" xfId="1047"/>
    <cellStyle name="Note 2 2 5 3" xfId="1048"/>
    <cellStyle name="Note 2 2 5_ Refunds" xfId="1049"/>
    <cellStyle name="Note 2 2 6" xfId="1050"/>
    <cellStyle name="Note 2 2 6 2" xfId="1051"/>
    <cellStyle name="Note 2 2 6 2 2" xfId="1052"/>
    <cellStyle name="Note 2 2 6 2_5 Cent Local" xfId="1053"/>
    <cellStyle name="Note 2 2 6 3" xfId="1054"/>
    <cellStyle name="Note 2 2 6_ Refunds" xfId="1055"/>
    <cellStyle name="Note 2 2 7" xfId="1056"/>
    <cellStyle name="Note 2 2 7 2" xfId="1057"/>
    <cellStyle name="Note 2 2 7 2 2" xfId="1058"/>
    <cellStyle name="Note 2 2 7 2_5 Cent Local" xfId="1059"/>
    <cellStyle name="Note 2 2 7 3" xfId="1060"/>
    <cellStyle name="Note 2 2 7_ Refunds" xfId="1061"/>
    <cellStyle name="Note 2 2 8" xfId="1062"/>
    <cellStyle name="Note 2 2 8 2" xfId="1063"/>
    <cellStyle name="Note 2 2 8 2 2" xfId="1064"/>
    <cellStyle name="Note 2 2 8 2_5 Cent Local" xfId="1065"/>
    <cellStyle name="Note 2 2 8 3" xfId="1066"/>
    <cellStyle name="Note 2 2 8_ Refunds" xfId="1067"/>
    <cellStyle name="Note 2 2 9" xfId="1068"/>
    <cellStyle name="Note 2 2 9 2" xfId="1069"/>
    <cellStyle name="Note 2 2 9_5 Cent Local" xfId="1070"/>
    <cellStyle name="Note 2 2_ Refunds" xfId="1071"/>
    <cellStyle name="Note 2 20" xfId="1072"/>
    <cellStyle name="Note 2 20 2" xfId="1073"/>
    <cellStyle name="Note 2 20 2 2" xfId="1074"/>
    <cellStyle name="Note 2 20 2_5 Cent Local" xfId="1075"/>
    <cellStyle name="Note 2 20 3" xfId="1076"/>
    <cellStyle name="Note 2 20_ Refunds" xfId="1077"/>
    <cellStyle name="Note 2 21" xfId="1078"/>
    <cellStyle name="Note 2 21 2" xfId="1079"/>
    <cellStyle name="Note 2 21 2 2" xfId="1080"/>
    <cellStyle name="Note 2 21 2_5 Cent Local" xfId="1081"/>
    <cellStyle name="Note 2 21 3" xfId="1082"/>
    <cellStyle name="Note 2 21_ Refunds" xfId="1083"/>
    <cellStyle name="Note 2 22" xfId="1084"/>
    <cellStyle name="Note 2 22 2" xfId="1085"/>
    <cellStyle name="Note 2 22 2 2" xfId="1086"/>
    <cellStyle name="Note 2 22 2_5 Cent Local" xfId="1087"/>
    <cellStyle name="Note 2 22 3" xfId="1088"/>
    <cellStyle name="Note 2 22_ Refunds" xfId="1089"/>
    <cellStyle name="Note 2 23" xfId="1090"/>
    <cellStyle name="Note 2 23 2" xfId="1091"/>
    <cellStyle name="Note 2 23 2 2" xfId="1092"/>
    <cellStyle name="Note 2 23 2_5 Cent Local" xfId="1093"/>
    <cellStyle name="Note 2 23 3" xfId="1094"/>
    <cellStyle name="Note 2 23_ Refunds" xfId="1095"/>
    <cellStyle name="Note 2 24" xfId="1096"/>
    <cellStyle name="Note 2 24 2" xfId="1097"/>
    <cellStyle name="Note 2 24 2 2" xfId="1098"/>
    <cellStyle name="Note 2 24 2_5 Cent Local" xfId="1099"/>
    <cellStyle name="Note 2 24 3" xfId="1100"/>
    <cellStyle name="Note 2 24_ Refunds" xfId="1101"/>
    <cellStyle name="Note 2 25" xfId="1102"/>
    <cellStyle name="Note 2 25 2" xfId="1103"/>
    <cellStyle name="Note 2 25 2 2" xfId="1104"/>
    <cellStyle name="Note 2 25 2_5 Cent Local" xfId="1105"/>
    <cellStyle name="Note 2 25 3" xfId="1106"/>
    <cellStyle name="Note 2 25_ Refunds" xfId="1107"/>
    <cellStyle name="Note 2 26" xfId="1108"/>
    <cellStyle name="Note 2 26 2" xfId="1109"/>
    <cellStyle name="Note 2 26 2 2" xfId="1110"/>
    <cellStyle name="Note 2 26 2_5 Cent Local" xfId="1111"/>
    <cellStyle name="Note 2 26 3" xfId="1112"/>
    <cellStyle name="Note 2 26_ Refunds" xfId="1113"/>
    <cellStyle name="Note 2 27" xfId="1114"/>
    <cellStyle name="Note 2 27 2" xfId="1115"/>
    <cellStyle name="Note 2 27 2 2" xfId="1116"/>
    <cellStyle name="Note 2 27 2_5 Cent Local" xfId="1117"/>
    <cellStyle name="Note 2 27 3" xfId="1118"/>
    <cellStyle name="Note 2 27_ Refunds" xfId="1119"/>
    <cellStyle name="Note 2 28" xfId="1120"/>
    <cellStyle name="Note 2 28 2" xfId="1121"/>
    <cellStyle name="Note 2 28 2 2" xfId="1122"/>
    <cellStyle name="Note 2 28 2_5 Cent Local" xfId="1123"/>
    <cellStyle name="Note 2 28 3" xfId="1124"/>
    <cellStyle name="Note 2 28_ Refunds" xfId="1125"/>
    <cellStyle name="Note 2 29" xfId="1126"/>
    <cellStyle name="Note 2 29 2" xfId="1127"/>
    <cellStyle name="Note 2 29 2 2" xfId="1128"/>
    <cellStyle name="Note 2 29 2_5 Cent Local" xfId="1129"/>
    <cellStyle name="Note 2 29 3" xfId="1130"/>
    <cellStyle name="Note 2 29_ Refunds" xfId="1131"/>
    <cellStyle name="Note 2 3" xfId="1132"/>
    <cellStyle name="Note 2 3 10" xfId="1133"/>
    <cellStyle name="Note 2 3 2" xfId="1134"/>
    <cellStyle name="Note 2 3 2 2" xfId="1135"/>
    <cellStyle name="Note 2 3 2 2 2" xfId="1136"/>
    <cellStyle name="Note 2 3 2 2_5 Cent Local" xfId="1137"/>
    <cellStyle name="Note 2 3 2 3" xfId="1138"/>
    <cellStyle name="Note 2 3 2_ Refunds" xfId="1139"/>
    <cellStyle name="Note 2 3 3" xfId="1140"/>
    <cellStyle name="Note 2 3 3 2" xfId="1141"/>
    <cellStyle name="Note 2 3 3 2 2" xfId="1142"/>
    <cellStyle name="Note 2 3 3 2_5 Cent Local" xfId="1143"/>
    <cellStyle name="Note 2 3 3 3" xfId="1144"/>
    <cellStyle name="Note 2 3 3_ Refunds" xfId="1145"/>
    <cellStyle name="Note 2 3 4" xfId="1146"/>
    <cellStyle name="Note 2 3 4 2" xfId="1147"/>
    <cellStyle name="Note 2 3 4 2 2" xfId="1148"/>
    <cellStyle name="Note 2 3 4 2_5 Cent Local" xfId="1149"/>
    <cellStyle name="Note 2 3 4 3" xfId="1150"/>
    <cellStyle name="Note 2 3 4_ Refunds" xfId="1151"/>
    <cellStyle name="Note 2 3 5" xfId="1152"/>
    <cellStyle name="Note 2 3 5 2" xfId="1153"/>
    <cellStyle name="Note 2 3 5 2 2" xfId="1154"/>
    <cellStyle name="Note 2 3 5 2_5 Cent Local" xfId="1155"/>
    <cellStyle name="Note 2 3 5 3" xfId="1156"/>
    <cellStyle name="Note 2 3 5_ Refunds" xfId="1157"/>
    <cellStyle name="Note 2 3 6" xfId="1158"/>
    <cellStyle name="Note 2 3 6 2" xfId="1159"/>
    <cellStyle name="Note 2 3 6 2 2" xfId="1160"/>
    <cellStyle name="Note 2 3 6 2_5 Cent Local" xfId="1161"/>
    <cellStyle name="Note 2 3 6 3" xfId="1162"/>
    <cellStyle name="Note 2 3 6_ Refunds" xfId="1163"/>
    <cellStyle name="Note 2 3 7" xfId="1164"/>
    <cellStyle name="Note 2 3 7 2" xfId="1165"/>
    <cellStyle name="Note 2 3 7 2 2" xfId="1166"/>
    <cellStyle name="Note 2 3 7 2_5 Cent Local" xfId="1167"/>
    <cellStyle name="Note 2 3 7 3" xfId="1168"/>
    <cellStyle name="Note 2 3 7_ Refunds" xfId="1169"/>
    <cellStyle name="Note 2 3 8" xfId="1170"/>
    <cellStyle name="Note 2 3 8 2" xfId="1171"/>
    <cellStyle name="Note 2 3 8 2 2" xfId="1172"/>
    <cellStyle name="Note 2 3 8 2_5 Cent Local" xfId="1173"/>
    <cellStyle name="Note 2 3 8 3" xfId="1174"/>
    <cellStyle name="Note 2 3 8_ Refunds" xfId="1175"/>
    <cellStyle name="Note 2 3 9" xfId="1176"/>
    <cellStyle name="Note 2 3 9 2" xfId="1177"/>
    <cellStyle name="Note 2 3 9_5 Cent Local" xfId="1178"/>
    <cellStyle name="Note 2 3_ Refunds" xfId="1179"/>
    <cellStyle name="Note 2 30" xfId="1180"/>
    <cellStyle name="Note 2 30 2" xfId="1181"/>
    <cellStyle name="Note 2 30 2 2" xfId="1182"/>
    <cellStyle name="Note 2 30 2_5 Cent Local" xfId="1183"/>
    <cellStyle name="Note 2 30 3" xfId="1184"/>
    <cellStyle name="Note 2 30_ Refunds" xfId="1185"/>
    <cellStyle name="Note 2 31" xfId="1186"/>
    <cellStyle name="Note 2 31 2" xfId="1187"/>
    <cellStyle name="Note 2 31 2 2" xfId="1188"/>
    <cellStyle name="Note 2 31 2_5 Cent Local" xfId="1189"/>
    <cellStyle name="Note 2 31 3" xfId="1190"/>
    <cellStyle name="Note 2 31_ Refunds" xfId="1191"/>
    <cellStyle name="Note 2 32" xfId="1192"/>
    <cellStyle name="Note 2 32 2" xfId="1193"/>
    <cellStyle name="Note 2 32 2 2" xfId="1194"/>
    <cellStyle name="Note 2 32 2_5 Cent Local" xfId="1195"/>
    <cellStyle name="Note 2 32 3" xfId="1196"/>
    <cellStyle name="Note 2 32_ Refunds" xfId="1197"/>
    <cellStyle name="Note 2 33" xfId="1198"/>
    <cellStyle name="Note 2 34" xfId="1199"/>
    <cellStyle name="Note 2 35" xfId="1200"/>
    <cellStyle name="Note 2 36" xfId="1201"/>
    <cellStyle name="Note 2 37" xfId="1202"/>
    <cellStyle name="Note 2 38" xfId="1203"/>
    <cellStyle name="Note 2 39" xfId="1204"/>
    <cellStyle name="Note 2 4" xfId="1205"/>
    <cellStyle name="Note 2 4 10" xfId="1206"/>
    <cellStyle name="Note 2 4 2" xfId="1207"/>
    <cellStyle name="Note 2 4 2 2" xfId="1208"/>
    <cellStyle name="Note 2 4 2 2 2" xfId="1209"/>
    <cellStyle name="Note 2 4 2 2_5 Cent Local" xfId="1210"/>
    <cellStyle name="Note 2 4 2 3" xfId="1211"/>
    <cellStyle name="Note 2 4 2_ Refunds" xfId="1212"/>
    <cellStyle name="Note 2 4 3" xfId="1213"/>
    <cellStyle name="Note 2 4 3 2" xfId="1214"/>
    <cellStyle name="Note 2 4 3 2 2" xfId="1215"/>
    <cellStyle name="Note 2 4 3 2_5 Cent Local" xfId="1216"/>
    <cellStyle name="Note 2 4 3 3" xfId="1217"/>
    <cellStyle name="Note 2 4 3_ Refunds" xfId="1218"/>
    <cellStyle name="Note 2 4 4" xfId="1219"/>
    <cellStyle name="Note 2 4 4 2" xfId="1220"/>
    <cellStyle name="Note 2 4 4 2 2" xfId="1221"/>
    <cellStyle name="Note 2 4 4 2_5 Cent Local" xfId="1222"/>
    <cellStyle name="Note 2 4 4 3" xfId="1223"/>
    <cellStyle name="Note 2 4 4_ Refunds" xfId="1224"/>
    <cellStyle name="Note 2 4 5" xfId="1225"/>
    <cellStyle name="Note 2 4 5 2" xfId="1226"/>
    <cellStyle name="Note 2 4 5 2 2" xfId="1227"/>
    <cellStyle name="Note 2 4 5 2_5 Cent Local" xfId="1228"/>
    <cellStyle name="Note 2 4 5 3" xfId="1229"/>
    <cellStyle name="Note 2 4 5_ Refunds" xfId="1230"/>
    <cellStyle name="Note 2 4 6" xfId="1231"/>
    <cellStyle name="Note 2 4 6 2" xfId="1232"/>
    <cellStyle name="Note 2 4 6 2 2" xfId="1233"/>
    <cellStyle name="Note 2 4 6 2_5 Cent Local" xfId="1234"/>
    <cellStyle name="Note 2 4 6 3" xfId="1235"/>
    <cellStyle name="Note 2 4 6_ Refunds" xfId="1236"/>
    <cellStyle name="Note 2 4 7" xfId="1237"/>
    <cellStyle name="Note 2 4 7 2" xfId="1238"/>
    <cellStyle name="Note 2 4 7 2 2" xfId="1239"/>
    <cellStyle name="Note 2 4 7 2_5 Cent Local" xfId="1240"/>
    <cellStyle name="Note 2 4 7 3" xfId="1241"/>
    <cellStyle name="Note 2 4 7_ Refunds" xfId="1242"/>
    <cellStyle name="Note 2 4 8" xfId="1243"/>
    <cellStyle name="Note 2 4 8 2" xfId="1244"/>
    <cellStyle name="Note 2 4 8 2 2" xfId="1245"/>
    <cellStyle name="Note 2 4 8 2_5 Cent Local" xfId="1246"/>
    <cellStyle name="Note 2 4 8 3" xfId="1247"/>
    <cellStyle name="Note 2 4 8_ Refunds" xfId="1248"/>
    <cellStyle name="Note 2 4 9" xfId="1249"/>
    <cellStyle name="Note 2 4 9 2" xfId="1250"/>
    <cellStyle name="Note 2 4 9_5 Cent Local" xfId="1251"/>
    <cellStyle name="Note 2 4_ Refunds" xfId="1252"/>
    <cellStyle name="Note 2 40" xfId="1253"/>
    <cellStyle name="Note 2 41" xfId="1254"/>
    <cellStyle name="Note 2 42" xfId="1255"/>
    <cellStyle name="Note 2 43" xfId="1256"/>
    <cellStyle name="Note 2 44" xfId="1257"/>
    <cellStyle name="Note 2 45" xfId="1258"/>
    <cellStyle name="Note 2 46" xfId="1259"/>
    <cellStyle name="Note 2 47" xfId="1260"/>
    <cellStyle name="Note 2 48" xfId="1261"/>
    <cellStyle name="Note 2 49" xfId="1262"/>
    <cellStyle name="Note 2 5" xfId="1263"/>
    <cellStyle name="Note 2 5 2" xfId="1264"/>
    <cellStyle name="Note 2 5 2 2" xfId="1265"/>
    <cellStyle name="Note 2 5 2_5 Cent Local" xfId="1266"/>
    <cellStyle name="Note 2 5 3" xfId="1267"/>
    <cellStyle name="Note 2 5_ Refunds" xfId="1268"/>
    <cellStyle name="Note 2 50" xfId="1269"/>
    <cellStyle name="Note 2 51" xfId="1270"/>
    <cellStyle name="Note 2 52" xfId="1271"/>
    <cellStyle name="Note 2 53" xfId="1272"/>
    <cellStyle name="Note 2 54" xfId="1273"/>
    <cellStyle name="Note 2 55" xfId="1274"/>
    <cellStyle name="Note 2 56" xfId="1275"/>
    <cellStyle name="Note 2 57" xfId="1276"/>
    <cellStyle name="Note 2 58" xfId="1277"/>
    <cellStyle name="Note 2 59" xfId="1278"/>
    <cellStyle name="Note 2 6" xfId="1279"/>
    <cellStyle name="Note 2 6 2" xfId="1280"/>
    <cellStyle name="Note 2 6 2 2" xfId="1281"/>
    <cellStyle name="Note 2 6 2_5 Cent Local" xfId="1282"/>
    <cellStyle name="Note 2 6 3" xfId="1283"/>
    <cellStyle name="Note 2 6_ Refunds" xfId="1284"/>
    <cellStyle name="Note 2 60" xfId="1285"/>
    <cellStyle name="Note 2 61" xfId="1286"/>
    <cellStyle name="Note 2 62" xfId="1287"/>
    <cellStyle name="Note 2 63" xfId="1288"/>
    <cellStyle name="Note 2 64" xfId="1289"/>
    <cellStyle name="Note 2 65" xfId="1290"/>
    <cellStyle name="Note 2 66" xfId="1291"/>
    <cellStyle name="Note 2 67" xfId="1292"/>
    <cellStyle name="Note 2 68" xfId="1293"/>
    <cellStyle name="Note 2 69" xfId="1294"/>
    <cellStyle name="Note 2 7" xfId="1295"/>
    <cellStyle name="Note 2 7 2" xfId="1296"/>
    <cellStyle name="Note 2 7 2 2" xfId="1297"/>
    <cellStyle name="Note 2 7 2_5 Cent Local" xfId="1298"/>
    <cellStyle name="Note 2 7 3" xfId="1299"/>
    <cellStyle name="Note 2 7_ Refunds" xfId="1300"/>
    <cellStyle name="Note 2 70" xfId="1301"/>
    <cellStyle name="Note 2 71" xfId="1302"/>
    <cellStyle name="Note 2 72" xfId="1303"/>
    <cellStyle name="Note 2 73" xfId="1304"/>
    <cellStyle name="Note 2 74" xfId="1305"/>
    <cellStyle name="Note 2 75" xfId="1306"/>
    <cellStyle name="Note 2 76" xfId="1307"/>
    <cellStyle name="Note 2 77" xfId="1308"/>
    <cellStyle name="Note 2 78" xfId="1309"/>
    <cellStyle name="Note 2 79" xfId="1310"/>
    <cellStyle name="Note 2 8" xfId="1311"/>
    <cellStyle name="Note 2 8 2" xfId="1312"/>
    <cellStyle name="Note 2 8 2 2" xfId="1313"/>
    <cellStyle name="Note 2 8 2_5 Cent Local" xfId="1314"/>
    <cellStyle name="Note 2 8 3" xfId="1315"/>
    <cellStyle name="Note 2 8_ Refunds" xfId="1316"/>
    <cellStyle name="Note 2 80" xfId="1317"/>
    <cellStyle name="Note 2 81" xfId="1318"/>
    <cellStyle name="Note 2 82" xfId="1319"/>
    <cellStyle name="Note 2 83" xfId="1320"/>
    <cellStyle name="Note 2 84" xfId="1321"/>
    <cellStyle name="Note 2 85" xfId="1322"/>
    <cellStyle name="Note 2 86" xfId="1323"/>
    <cellStyle name="Note 2 87" xfId="1324"/>
    <cellStyle name="Note 2 88" xfId="1325"/>
    <cellStyle name="Note 2 89" xfId="1326"/>
    <cellStyle name="Note 2 9" xfId="1327"/>
    <cellStyle name="Note 2 9 2" xfId="1328"/>
    <cellStyle name="Note 2 9 2 2" xfId="1329"/>
    <cellStyle name="Note 2 9 2_5 Cent Local" xfId="1330"/>
    <cellStyle name="Note 2 9 3" xfId="1331"/>
    <cellStyle name="Note 2 9_ Refunds" xfId="1332"/>
    <cellStyle name="Note 2 90" xfId="1333"/>
    <cellStyle name="Note 2 91" xfId="1334"/>
    <cellStyle name="Note 2 92" xfId="1335"/>
    <cellStyle name="Note 2 93" xfId="1336"/>
    <cellStyle name="Note 2 94" xfId="1337"/>
    <cellStyle name="Note 2 95" xfId="1338"/>
    <cellStyle name="Note 2 96" xfId="1339"/>
    <cellStyle name="Note 2 97" xfId="1340"/>
    <cellStyle name="Note 2 98" xfId="1341"/>
    <cellStyle name="Note 2 99" xfId="1342"/>
    <cellStyle name="Note 2_ Refunds" xfId="1343"/>
    <cellStyle name="Note 20" xfId="1344"/>
    <cellStyle name="Note 21" xfId="1345"/>
    <cellStyle name="Note 22" xfId="1346"/>
    <cellStyle name="Note 23" xfId="1347"/>
    <cellStyle name="Note 24" xfId="1348"/>
    <cellStyle name="Note 25" xfId="1349"/>
    <cellStyle name="Note 26" xfId="1350"/>
    <cellStyle name="Note 27" xfId="1351"/>
    <cellStyle name="Note 28" xfId="1352"/>
    <cellStyle name="Note 29" xfId="1353"/>
    <cellStyle name="Note 3" xfId="1354"/>
    <cellStyle name="Note 3 10" xfId="1355"/>
    <cellStyle name="Note 3 10 2" xfId="1356"/>
    <cellStyle name="Note 3 10 2 2" xfId="1357"/>
    <cellStyle name="Note 3 10 2_5 Cent Local" xfId="1358"/>
    <cellStyle name="Note 3 10 3" xfId="1359"/>
    <cellStyle name="Note 3 10_ Refunds" xfId="1360"/>
    <cellStyle name="Note 3 11" xfId="1361"/>
    <cellStyle name="Note 3 11 2" xfId="1362"/>
    <cellStyle name="Note 3 11 2 2" xfId="1363"/>
    <cellStyle name="Note 3 11 2_5 Cent Local" xfId="1364"/>
    <cellStyle name="Note 3 11 3" xfId="1365"/>
    <cellStyle name="Note 3 11_ Refunds" xfId="1366"/>
    <cellStyle name="Note 3 12" xfId="1367"/>
    <cellStyle name="Note 3 12 2" xfId="1368"/>
    <cellStyle name="Note 3 12 2 2" xfId="1369"/>
    <cellStyle name="Note 3 12 2_5 Cent Local" xfId="1370"/>
    <cellStyle name="Note 3 12 3" xfId="1371"/>
    <cellStyle name="Note 3 12_ Refunds" xfId="1372"/>
    <cellStyle name="Note 3 13" xfId="1373"/>
    <cellStyle name="Note 3 13 2" xfId="1374"/>
    <cellStyle name="Note 3 13 2 2" xfId="1375"/>
    <cellStyle name="Note 3 13 2_5 Cent Local" xfId="1376"/>
    <cellStyle name="Note 3 13 3" xfId="1377"/>
    <cellStyle name="Note 3 13_ Refunds" xfId="1378"/>
    <cellStyle name="Note 3 14" xfId="1379"/>
    <cellStyle name="Note 3 14 2" xfId="1380"/>
    <cellStyle name="Note 3 14 2 2" xfId="1381"/>
    <cellStyle name="Note 3 14 2_5 Cent Local" xfId="1382"/>
    <cellStyle name="Note 3 14 3" xfId="1383"/>
    <cellStyle name="Note 3 14_ Refunds" xfId="1384"/>
    <cellStyle name="Note 3 15" xfId="1385"/>
    <cellStyle name="Note 3 15 2" xfId="1386"/>
    <cellStyle name="Note 3 15 2 2" xfId="1387"/>
    <cellStyle name="Note 3 15 2_5 Cent Local" xfId="1388"/>
    <cellStyle name="Note 3 15 3" xfId="1389"/>
    <cellStyle name="Note 3 15_ Refunds" xfId="1390"/>
    <cellStyle name="Note 3 16" xfId="1391"/>
    <cellStyle name="Note 3 16 2" xfId="1392"/>
    <cellStyle name="Note 3 16 2 2" xfId="1393"/>
    <cellStyle name="Note 3 16 2_5 Cent Local" xfId="1394"/>
    <cellStyle name="Note 3 16 3" xfId="1395"/>
    <cellStyle name="Note 3 16_ Refunds" xfId="1396"/>
    <cellStyle name="Note 3 17" xfId="1397"/>
    <cellStyle name="Note 3 17 2" xfId="1398"/>
    <cellStyle name="Note 3 17 2 2" xfId="1399"/>
    <cellStyle name="Note 3 17 2_5 Cent Local" xfId="1400"/>
    <cellStyle name="Note 3 17 3" xfId="1401"/>
    <cellStyle name="Note 3 17_ Refunds" xfId="1402"/>
    <cellStyle name="Note 3 18" xfId="1403"/>
    <cellStyle name="Note 3 18 2" xfId="1404"/>
    <cellStyle name="Note 3 18 2 2" xfId="1405"/>
    <cellStyle name="Note 3 18 2_5 Cent Local" xfId="1406"/>
    <cellStyle name="Note 3 18 3" xfId="1407"/>
    <cellStyle name="Note 3 18_ Refunds" xfId="1408"/>
    <cellStyle name="Note 3 19" xfId="1409"/>
    <cellStyle name="Note 3 19 2" xfId="1410"/>
    <cellStyle name="Note 3 19 2 2" xfId="1411"/>
    <cellStyle name="Note 3 19 2_5 Cent Local" xfId="1412"/>
    <cellStyle name="Note 3 19 3" xfId="1413"/>
    <cellStyle name="Note 3 19_ Refunds" xfId="1414"/>
    <cellStyle name="Note 3 2" xfId="1415"/>
    <cellStyle name="Note 3 2 10" xfId="1416"/>
    <cellStyle name="Note 3 2 2" xfId="1417"/>
    <cellStyle name="Note 3 2 2 2" xfId="1418"/>
    <cellStyle name="Note 3 2 2 2 2" xfId="1419"/>
    <cellStyle name="Note 3 2 2 2_5 Cent Local" xfId="1420"/>
    <cellStyle name="Note 3 2 2 3" xfId="1421"/>
    <cellStyle name="Note 3 2 2_ Refunds" xfId="1422"/>
    <cellStyle name="Note 3 2 3" xfId="1423"/>
    <cellStyle name="Note 3 2 3 2" xfId="1424"/>
    <cellStyle name="Note 3 2 3 2 2" xfId="1425"/>
    <cellStyle name="Note 3 2 3 2_5 Cent Local" xfId="1426"/>
    <cellStyle name="Note 3 2 3 3" xfId="1427"/>
    <cellStyle name="Note 3 2 3_ Refunds" xfId="1428"/>
    <cellStyle name="Note 3 2 4" xfId="1429"/>
    <cellStyle name="Note 3 2 4 2" xfId="1430"/>
    <cellStyle name="Note 3 2 4 2 2" xfId="1431"/>
    <cellStyle name="Note 3 2 4 2_5 Cent Local" xfId="1432"/>
    <cellStyle name="Note 3 2 4 3" xfId="1433"/>
    <cellStyle name="Note 3 2 4_ Refunds" xfId="1434"/>
    <cellStyle name="Note 3 2 5" xfId="1435"/>
    <cellStyle name="Note 3 2 5 2" xfId="1436"/>
    <cellStyle name="Note 3 2 5 2 2" xfId="1437"/>
    <cellStyle name="Note 3 2 5 2_5 Cent Local" xfId="1438"/>
    <cellStyle name="Note 3 2 5 3" xfId="1439"/>
    <cellStyle name="Note 3 2 5_ Refunds" xfId="1440"/>
    <cellStyle name="Note 3 2 6" xfId="1441"/>
    <cellStyle name="Note 3 2 6 2" xfId="1442"/>
    <cellStyle name="Note 3 2 6 2 2" xfId="1443"/>
    <cellStyle name="Note 3 2 6 2_5 Cent Local" xfId="1444"/>
    <cellStyle name="Note 3 2 6 3" xfId="1445"/>
    <cellStyle name="Note 3 2 6_ Refunds" xfId="1446"/>
    <cellStyle name="Note 3 2 7" xfId="1447"/>
    <cellStyle name="Note 3 2 7 2" xfId="1448"/>
    <cellStyle name="Note 3 2 7 2 2" xfId="1449"/>
    <cellStyle name="Note 3 2 7 2_5 Cent Local" xfId="1450"/>
    <cellStyle name="Note 3 2 7 3" xfId="1451"/>
    <cellStyle name="Note 3 2 7_ Refunds" xfId="1452"/>
    <cellStyle name="Note 3 2 8" xfId="1453"/>
    <cellStyle name="Note 3 2 8 2" xfId="1454"/>
    <cellStyle name="Note 3 2 8 2 2" xfId="1455"/>
    <cellStyle name="Note 3 2 8 2_5 Cent Local" xfId="1456"/>
    <cellStyle name="Note 3 2 8 3" xfId="1457"/>
    <cellStyle name="Note 3 2 8_ Refunds" xfId="1458"/>
    <cellStyle name="Note 3 2 9" xfId="1459"/>
    <cellStyle name="Note 3 2 9 2" xfId="1460"/>
    <cellStyle name="Note 3 2 9_5 Cent Local" xfId="1461"/>
    <cellStyle name="Note 3 2_ Refunds" xfId="1462"/>
    <cellStyle name="Note 3 20" xfId="1463"/>
    <cellStyle name="Note 3 20 2" xfId="1464"/>
    <cellStyle name="Note 3 20 2 2" xfId="1465"/>
    <cellStyle name="Note 3 20 2_5 Cent Local" xfId="1466"/>
    <cellStyle name="Note 3 20 3" xfId="1467"/>
    <cellStyle name="Note 3 20_ Refunds" xfId="1468"/>
    <cellStyle name="Note 3 21" xfId="1469"/>
    <cellStyle name="Note 3 21 2" xfId="1470"/>
    <cellStyle name="Note 3 21 2 2" xfId="1471"/>
    <cellStyle name="Note 3 21 2_5 Cent Local" xfId="1472"/>
    <cellStyle name="Note 3 21 3" xfId="1473"/>
    <cellStyle name="Note 3 21_ Refunds" xfId="1474"/>
    <cellStyle name="Note 3 22" xfId="1475"/>
    <cellStyle name="Note 3 22 2" xfId="1476"/>
    <cellStyle name="Note 3 22 2 2" xfId="1477"/>
    <cellStyle name="Note 3 22 2_5 Cent Local" xfId="1478"/>
    <cellStyle name="Note 3 22 3" xfId="1479"/>
    <cellStyle name="Note 3 22_ Refunds" xfId="1480"/>
    <cellStyle name="Note 3 23" xfId="1481"/>
    <cellStyle name="Note 3 23 2" xfId="1482"/>
    <cellStyle name="Note 3 23 2 2" xfId="1483"/>
    <cellStyle name="Note 3 23 2_5 Cent Local" xfId="1484"/>
    <cellStyle name="Note 3 23 3" xfId="1485"/>
    <cellStyle name="Note 3 23_ Refunds" xfId="1486"/>
    <cellStyle name="Note 3 24" xfId="1487"/>
    <cellStyle name="Note 3 24 2" xfId="1488"/>
    <cellStyle name="Note 3 24 2 2" xfId="1489"/>
    <cellStyle name="Note 3 24 2_5 Cent Local" xfId="1490"/>
    <cellStyle name="Note 3 24 3" xfId="1491"/>
    <cellStyle name="Note 3 24_ Refunds" xfId="1492"/>
    <cellStyle name="Note 3 25" xfId="1493"/>
    <cellStyle name="Note 3 25 2" xfId="1494"/>
    <cellStyle name="Note 3 25 2 2" xfId="1495"/>
    <cellStyle name="Note 3 25 2_5 Cent Local" xfId="1496"/>
    <cellStyle name="Note 3 25 3" xfId="1497"/>
    <cellStyle name="Note 3 25_ Refunds" xfId="1498"/>
    <cellStyle name="Note 3 26" xfId="1499"/>
    <cellStyle name="Note 3 26 2" xfId="1500"/>
    <cellStyle name="Note 3 26 2 2" xfId="1501"/>
    <cellStyle name="Note 3 26 2_5 Cent Local" xfId="1502"/>
    <cellStyle name="Note 3 26 3" xfId="1503"/>
    <cellStyle name="Note 3 26_ Refunds" xfId="1504"/>
    <cellStyle name="Note 3 27" xfId="1505"/>
    <cellStyle name="Note 3 27 2" xfId="1506"/>
    <cellStyle name="Note 3 27 2 2" xfId="1507"/>
    <cellStyle name="Note 3 27 2_5 Cent Local" xfId="1508"/>
    <cellStyle name="Note 3 27 3" xfId="1509"/>
    <cellStyle name="Note 3 27_ Refunds" xfId="1510"/>
    <cellStyle name="Note 3 28" xfId="1511"/>
    <cellStyle name="Note 3 28 2" xfId="1512"/>
    <cellStyle name="Note 3 28 2 2" xfId="1513"/>
    <cellStyle name="Note 3 28 2_5 Cent Local" xfId="1514"/>
    <cellStyle name="Note 3 28 3" xfId="1515"/>
    <cellStyle name="Note 3 28_ Refunds" xfId="1516"/>
    <cellStyle name="Note 3 29" xfId="1517"/>
    <cellStyle name="Note 3 29 2" xfId="1518"/>
    <cellStyle name="Note 3 29 2 2" xfId="1519"/>
    <cellStyle name="Note 3 29 2_5 Cent Local" xfId="1520"/>
    <cellStyle name="Note 3 29 3" xfId="1521"/>
    <cellStyle name="Note 3 29_ Refunds" xfId="1522"/>
    <cellStyle name="Note 3 3" xfId="1523"/>
    <cellStyle name="Note 3 3 10" xfId="1524"/>
    <cellStyle name="Note 3 3 2" xfId="1525"/>
    <cellStyle name="Note 3 3 2 2" xfId="1526"/>
    <cellStyle name="Note 3 3 2 2 2" xfId="1527"/>
    <cellStyle name="Note 3 3 2 2_5 Cent Local" xfId="1528"/>
    <cellStyle name="Note 3 3 2 3" xfId="1529"/>
    <cellStyle name="Note 3 3 2_ Refunds" xfId="1530"/>
    <cellStyle name="Note 3 3 3" xfId="1531"/>
    <cellStyle name="Note 3 3 3 2" xfId="1532"/>
    <cellStyle name="Note 3 3 3 2 2" xfId="1533"/>
    <cellStyle name="Note 3 3 3 2_5 Cent Local" xfId="1534"/>
    <cellStyle name="Note 3 3 3 3" xfId="1535"/>
    <cellStyle name="Note 3 3 3_ Refunds" xfId="1536"/>
    <cellStyle name="Note 3 3 4" xfId="1537"/>
    <cellStyle name="Note 3 3 4 2" xfId="1538"/>
    <cellStyle name="Note 3 3 4 2 2" xfId="1539"/>
    <cellStyle name="Note 3 3 4 2_5 Cent Local" xfId="1540"/>
    <cellStyle name="Note 3 3 4 3" xfId="1541"/>
    <cellStyle name="Note 3 3 4_ Refunds" xfId="1542"/>
    <cellStyle name="Note 3 3 5" xfId="1543"/>
    <cellStyle name="Note 3 3 5 2" xfId="1544"/>
    <cellStyle name="Note 3 3 5 2 2" xfId="1545"/>
    <cellStyle name="Note 3 3 5 2_5 Cent Local" xfId="1546"/>
    <cellStyle name="Note 3 3 5 3" xfId="1547"/>
    <cellStyle name="Note 3 3 5_ Refunds" xfId="1548"/>
    <cellStyle name="Note 3 3 6" xfId="1549"/>
    <cellStyle name="Note 3 3 6 2" xfId="1550"/>
    <cellStyle name="Note 3 3 6 2 2" xfId="1551"/>
    <cellStyle name="Note 3 3 6 2_5 Cent Local" xfId="1552"/>
    <cellStyle name="Note 3 3 6 3" xfId="1553"/>
    <cellStyle name="Note 3 3 6_ Refunds" xfId="1554"/>
    <cellStyle name="Note 3 3 7" xfId="1555"/>
    <cellStyle name="Note 3 3 7 2" xfId="1556"/>
    <cellStyle name="Note 3 3 7 2 2" xfId="1557"/>
    <cellStyle name="Note 3 3 7 2_5 Cent Local" xfId="1558"/>
    <cellStyle name="Note 3 3 7 3" xfId="1559"/>
    <cellStyle name="Note 3 3 7_ Refunds" xfId="1560"/>
    <cellStyle name="Note 3 3 8" xfId="1561"/>
    <cellStyle name="Note 3 3 8 2" xfId="1562"/>
    <cellStyle name="Note 3 3 8 2 2" xfId="1563"/>
    <cellStyle name="Note 3 3 8 2_5 Cent Local" xfId="1564"/>
    <cellStyle name="Note 3 3 8 3" xfId="1565"/>
    <cellStyle name="Note 3 3 8_ Refunds" xfId="1566"/>
    <cellStyle name="Note 3 3 9" xfId="1567"/>
    <cellStyle name="Note 3 3 9 2" xfId="1568"/>
    <cellStyle name="Note 3 3 9_5 Cent Local" xfId="1569"/>
    <cellStyle name="Note 3 3_ Refunds" xfId="1570"/>
    <cellStyle name="Note 3 30" xfId="1571"/>
    <cellStyle name="Note 3 30 2" xfId="1572"/>
    <cellStyle name="Note 3 30 2 2" xfId="1573"/>
    <cellStyle name="Note 3 30 2_5 Cent Local" xfId="1574"/>
    <cellStyle name="Note 3 30 3" xfId="1575"/>
    <cellStyle name="Note 3 30_ Refunds" xfId="1576"/>
    <cellStyle name="Note 3 31" xfId="1577"/>
    <cellStyle name="Note 3 31 2" xfId="1578"/>
    <cellStyle name="Note 3 31 2 2" xfId="1579"/>
    <cellStyle name="Note 3 31 2_5 Cent Local" xfId="1580"/>
    <cellStyle name="Note 3 31 3" xfId="1581"/>
    <cellStyle name="Note 3 31_ Refunds" xfId="1582"/>
    <cellStyle name="Note 3 32" xfId="1583"/>
    <cellStyle name="Note 3 32 2" xfId="1584"/>
    <cellStyle name="Note 3 32 2 2" xfId="1585"/>
    <cellStyle name="Note 3 32 2_5 Cent Local" xfId="1586"/>
    <cellStyle name="Note 3 32 3" xfId="1587"/>
    <cellStyle name="Note 3 32_ Refunds" xfId="1588"/>
    <cellStyle name="Note 3 33" xfId="1589"/>
    <cellStyle name="Note 3 33 2" xfId="1590"/>
    <cellStyle name="Note 3 33_5 Cent Local" xfId="1591"/>
    <cellStyle name="Note 3 34" xfId="1592"/>
    <cellStyle name="Note 3 4" xfId="1593"/>
    <cellStyle name="Note 3 4 10" xfId="1594"/>
    <cellStyle name="Note 3 4 2" xfId="1595"/>
    <cellStyle name="Note 3 4 2 2" xfId="1596"/>
    <cellStyle name="Note 3 4 2 2 2" xfId="1597"/>
    <cellStyle name="Note 3 4 2 2_5 Cent Local" xfId="1598"/>
    <cellStyle name="Note 3 4 2 3" xfId="1599"/>
    <cellStyle name="Note 3 4 2_ Refunds" xfId="1600"/>
    <cellStyle name="Note 3 4 3" xfId="1601"/>
    <cellStyle name="Note 3 4 3 2" xfId="1602"/>
    <cellStyle name="Note 3 4 3 2 2" xfId="1603"/>
    <cellStyle name="Note 3 4 3 2_5 Cent Local" xfId="1604"/>
    <cellStyle name="Note 3 4 3 3" xfId="1605"/>
    <cellStyle name="Note 3 4 3_ Refunds" xfId="1606"/>
    <cellStyle name="Note 3 4 4" xfId="1607"/>
    <cellStyle name="Note 3 4 4 2" xfId="1608"/>
    <cellStyle name="Note 3 4 4 2 2" xfId="1609"/>
    <cellStyle name="Note 3 4 4 2_5 Cent Local" xfId="1610"/>
    <cellStyle name="Note 3 4 4 3" xfId="1611"/>
    <cellStyle name="Note 3 4 4_ Refunds" xfId="1612"/>
    <cellStyle name="Note 3 4 5" xfId="1613"/>
    <cellStyle name="Note 3 4 5 2" xfId="1614"/>
    <cellStyle name="Note 3 4 5 2 2" xfId="1615"/>
    <cellStyle name="Note 3 4 5 2_5 Cent Local" xfId="1616"/>
    <cellStyle name="Note 3 4 5 3" xfId="1617"/>
    <cellStyle name="Note 3 4 5_ Refunds" xfId="1618"/>
    <cellStyle name="Note 3 4 6" xfId="1619"/>
    <cellStyle name="Note 3 4 6 2" xfId="1620"/>
    <cellStyle name="Note 3 4 6 2 2" xfId="1621"/>
    <cellStyle name="Note 3 4 6 2_5 Cent Local" xfId="1622"/>
    <cellStyle name="Note 3 4 6 3" xfId="1623"/>
    <cellStyle name="Note 3 4 6_ Refunds" xfId="1624"/>
    <cellStyle name="Note 3 4 7" xfId="1625"/>
    <cellStyle name="Note 3 4 7 2" xfId="1626"/>
    <cellStyle name="Note 3 4 7 2 2" xfId="1627"/>
    <cellStyle name="Note 3 4 7 2_5 Cent Local" xfId="1628"/>
    <cellStyle name="Note 3 4 7 3" xfId="1629"/>
    <cellStyle name="Note 3 4 7_ Refunds" xfId="1630"/>
    <cellStyle name="Note 3 4 8" xfId="1631"/>
    <cellStyle name="Note 3 4 8 2" xfId="1632"/>
    <cellStyle name="Note 3 4 8 2 2" xfId="1633"/>
    <cellStyle name="Note 3 4 8 2_5 Cent Local" xfId="1634"/>
    <cellStyle name="Note 3 4 8 3" xfId="1635"/>
    <cellStyle name="Note 3 4 8_ Refunds" xfId="1636"/>
    <cellStyle name="Note 3 4 9" xfId="1637"/>
    <cellStyle name="Note 3 4 9 2" xfId="1638"/>
    <cellStyle name="Note 3 4 9_5 Cent Local" xfId="1639"/>
    <cellStyle name="Note 3 4_ Refunds" xfId="1640"/>
    <cellStyle name="Note 3 5" xfId="1641"/>
    <cellStyle name="Note 3 5 2" xfId="1642"/>
    <cellStyle name="Note 3 5 2 2" xfId="1643"/>
    <cellStyle name="Note 3 5 2_5 Cent Local" xfId="1644"/>
    <cellStyle name="Note 3 5 3" xfId="1645"/>
    <cellStyle name="Note 3 5_ Refunds" xfId="1646"/>
    <cellStyle name="Note 3 6" xfId="1647"/>
    <cellStyle name="Note 3 6 2" xfId="1648"/>
    <cellStyle name="Note 3 6 2 2" xfId="1649"/>
    <cellStyle name="Note 3 6 2_5 Cent Local" xfId="1650"/>
    <cellStyle name="Note 3 6 3" xfId="1651"/>
    <cellStyle name="Note 3 6_ Refunds" xfId="1652"/>
    <cellStyle name="Note 3 7" xfId="1653"/>
    <cellStyle name="Note 3 7 2" xfId="1654"/>
    <cellStyle name="Note 3 7 2 2" xfId="1655"/>
    <cellStyle name="Note 3 7 2_5 Cent Local" xfId="1656"/>
    <cellStyle name="Note 3 7 3" xfId="1657"/>
    <cellStyle name="Note 3 7_ Refunds" xfId="1658"/>
    <cellStyle name="Note 3 8" xfId="1659"/>
    <cellStyle name="Note 3 8 2" xfId="1660"/>
    <cellStyle name="Note 3 8 2 2" xfId="1661"/>
    <cellStyle name="Note 3 8 2_5 Cent Local" xfId="1662"/>
    <cellStyle name="Note 3 8 3" xfId="1663"/>
    <cellStyle name="Note 3 8_ Refunds" xfId="1664"/>
    <cellStyle name="Note 3 9" xfId="1665"/>
    <cellStyle name="Note 3 9 2" xfId="1666"/>
    <cellStyle name="Note 3 9 2 2" xfId="1667"/>
    <cellStyle name="Note 3 9 2_5 Cent Local" xfId="1668"/>
    <cellStyle name="Note 3 9 3" xfId="1669"/>
    <cellStyle name="Note 3 9_ Refunds" xfId="1670"/>
    <cellStyle name="Note 3_ Refunds" xfId="1671"/>
    <cellStyle name="Note 30" xfId="1672"/>
    <cellStyle name="Note 31" xfId="1673"/>
    <cellStyle name="Note 32" xfId="1674"/>
    <cellStyle name="Note 33" xfId="1675"/>
    <cellStyle name="Note 34" xfId="1676"/>
    <cellStyle name="Note 35" xfId="1677"/>
    <cellStyle name="Note 36" xfId="1678"/>
    <cellStyle name="Note 37" xfId="1679"/>
    <cellStyle name="Note 38" xfId="1680"/>
    <cellStyle name="Note 39" xfId="1681"/>
    <cellStyle name="Note 4" xfId="1682"/>
    <cellStyle name="Note 4 10" xfId="1683"/>
    <cellStyle name="Note 4 10 2" xfId="1684"/>
    <cellStyle name="Note 4 10 2 2" xfId="1685"/>
    <cellStyle name="Note 4 10 2_5 Cent Local" xfId="1686"/>
    <cellStyle name="Note 4 10 3" xfId="1687"/>
    <cellStyle name="Note 4 10_ Refunds" xfId="1688"/>
    <cellStyle name="Note 4 11" xfId="1689"/>
    <cellStyle name="Note 4 11 2" xfId="1690"/>
    <cellStyle name="Note 4 11 2 2" xfId="1691"/>
    <cellStyle name="Note 4 11 2_5 Cent Local" xfId="1692"/>
    <cellStyle name="Note 4 11 3" xfId="1693"/>
    <cellStyle name="Note 4 11_ Refunds" xfId="1694"/>
    <cellStyle name="Note 4 12" xfId="1695"/>
    <cellStyle name="Note 4 12 2" xfId="1696"/>
    <cellStyle name="Note 4 12 2 2" xfId="1697"/>
    <cellStyle name="Note 4 12 2_5 Cent Local" xfId="1698"/>
    <cellStyle name="Note 4 12 3" xfId="1699"/>
    <cellStyle name="Note 4 12_ Refunds" xfId="1700"/>
    <cellStyle name="Note 4 13" xfId="1701"/>
    <cellStyle name="Note 4 13 2" xfId="1702"/>
    <cellStyle name="Note 4 13 2 2" xfId="1703"/>
    <cellStyle name="Note 4 13 2_5 Cent Local" xfId="1704"/>
    <cellStyle name="Note 4 13 3" xfId="1705"/>
    <cellStyle name="Note 4 13_ Refunds" xfId="1706"/>
    <cellStyle name="Note 4 14" xfId="1707"/>
    <cellStyle name="Note 4 14 2" xfId="1708"/>
    <cellStyle name="Note 4 14 2 2" xfId="1709"/>
    <cellStyle name="Note 4 14 2_5 Cent Local" xfId="1710"/>
    <cellStyle name="Note 4 14 3" xfId="1711"/>
    <cellStyle name="Note 4 14_ Refunds" xfId="1712"/>
    <cellStyle name="Note 4 15" xfId="1713"/>
    <cellStyle name="Note 4 15 2" xfId="1714"/>
    <cellStyle name="Note 4 15 2 2" xfId="1715"/>
    <cellStyle name="Note 4 15 2_5 Cent Local" xfId="1716"/>
    <cellStyle name="Note 4 15 3" xfId="1717"/>
    <cellStyle name="Note 4 15_ Refunds" xfId="1718"/>
    <cellStyle name="Note 4 16" xfId="1719"/>
    <cellStyle name="Note 4 16 2" xfId="1720"/>
    <cellStyle name="Note 4 16 2 2" xfId="1721"/>
    <cellStyle name="Note 4 16 2_5 Cent Local" xfId="1722"/>
    <cellStyle name="Note 4 16 3" xfId="1723"/>
    <cellStyle name="Note 4 16_ Refunds" xfId="1724"/>
    <cellStyle name="Note 4 17" xfId="1725"/>
    <cellStyle name="Note 4 17 2" xfId="1726"/>
    <cellStyle name="Note 4 17 2 2" xfId="1727"/>
    <cellStyle name="Note 4 17 2_5 Cent Local" xfId="1728"/>
    <cellStyle name="Note 4 17 3" xfId="1729"/>
    <cellStyle name="Note 4 17_ Refunds" xfId="1730"/>
    <cellStyle name="Note 4 18" xfId="1731"/>
    <cellStyle name="Note 4 18 2" xfId="1732"/>
    <cellStyle name="Note 4 18 2 2" xfId="1733"/>
    <cellStyle name="Note 4 18 2_5 Cent Local" xfId="1734"/>
    <cellStyle name="Note 4 18 3" xfId="1735"/>
    <cellStyle name="Note 4 18_ Refunds" xfId="1736"/>
    <cellStyle name="Note 4 19" xfId="1737"/>
    <cellStyle name="Note 4 19 2" xfId="1738"/>
    <cellStyle name="Note 4 19 2 2" xfId="1739"/>
    <cellStyle name="Note 4 19 2_5 Cent Local" xfId="1740"/>
    <cellStyle name="Note 4 19 3" xfId="1741"/>
    <cellStyle name="Note 4 19_ Refunds" xfId="1742"/>
    <cellStyle name="Note 4 2" xfId="1743"/>
    <cellStyle name="Note 4 2 10" xfId="1744"/>
    <cellStyle name="Note 4 2 2" xfId="1745"/>
    <cellStyle name="Note 4 2 2 2" xfId="1746"/>
    <cellStyle name="Note 4 2 2 2 2" xfId="1747"/>
    <cellStyle name="Note 4 2 2 2_5 Cent Local" xfId="1748"/>
    <cellStyle name="Note 4 2 2 3" xfId="1749"/>
    <cellStyle name="Note 4 2 2_ Refunds" xfId="1750"/>
    <cellStyle name="Note 4 2 3" xfId="1751"/>
    <cellStyle name="Note 4 2 3 2" xfId="1752"/>
    <cellStyle name="Note 4 2 3 2 2" xfId="1753"/>
    <cellStyle name="Note 4 2 3 2_5 Cent Local" xfId="1754"/>
    <cellStyle name="Note 4 2 3 3" xfId="1755"/>
    <cellStyle name="Note 4 2 3_ Refunds" xfId="1756"/>
    <cellStyle name="Note 4 2 4" xfId="1757"/>
    <cellStyle name="Note 4 2 4 2" xfId="1758"/>
    <cellStyle name="Note 4 2 4 2 2" xfId="1759"/>
    <cellStyle name="Note 4 2 4 2_5 Cent Local" xfId="1760"/>
    <cellStyle name="Note 4 2 4 3" xfId="1761"/>
    <cellStyle name="Note 4 2 4_ Refunds" xfId="1762"/>
    <cellStyle name="Note 4 2 5" xfId="1763"/>
    <cellStyle name="Note 4 2 5 2" xfId="1764"/>
    <cellStyle name="Note 4 2 5 2 2" xfId="1765"/>
    <cellStyle name="Note 4 2 5 2_5 Cent Local" xfId="1766"/>
    <cellStyle name="Note 4 2 5 3" xfId="1767"/>
    <cellStyle name="Note 4 2 5_ Refunds" xfId="1768"/>
    <cellStyle name="Note 4 2 6" xfId="1769"/>
    <cellStyle name="Note 4 2 6 2" xfId="1770"/>
    <cellStyle name="Note 4 2 6 2 2" xfId="1771"/>
    <cellStyle name="Note 4 2 6 2_5 Cent Local" xfId="1772"/>
    <cellStyle name="Note 4 2 6 3" xfId="1773"/>
    <cellStyle name="Note 4 2 6_ Refunds" xfId="1774"/>
    <cellStyle name="Note 4 2 7" xfId="1775"/>
    <cellStyle name="Note 4 2 7 2" xfId="1776"/>
    <cellStyle name="Note 4 2 7 2 2" xfId="1777"/>
    <cellStyle name="Note 4 2 7 2_5 Cent Local" xfId="1778"/>
    <cellStyle name="Note 4 2 7 3" xfId="1779"/>
    <cellStyle name="Note 4 2 7_ Refunds" xfId="1780"/>
    <cellStyle name="Note 4 2 8" xfId="1781"/>
    <cellStyle name="Note 4 2 8 2" xfId="1782"/>
    <cellStyle name="Note 4 2 8 2 2" xfId="1783"/>
    <cellStyle name="Note 4 2 8 2_5 Cent Local" xfId="1784"/>
    <cellStyle name="Note 4 2 8 3" xfId="1785"/>
    <cellStyle name="Note 4 2 8_ Refunds" xfId="1786"/>
    <cellStyle name="Note 4 2 9" xfId="1787"/>
    <cellStyle name="Note 4 2 9 2" xfId="1788"/>
    <cellStyle name="Note 4 2 9_5 Cent Local" xfId="1789"/>
    <cellStyle name="Note 4 2_ Refunds" xfId="1790"/>
    <cellStyle name="Note 4 20" xfId="1791"/>
    <cellStyle name="Note 4 20 2" xfId="1792"/>
    <cellStyle name="Note 4 20 2 2" xfId="1793"/>
    <cellStyle name="Note 4 20 2_5 Cent Local" xfId="1794"/>
    <cellStyle name="Note 4 20 3" xfId="1795"/>
    <cellStyle name="Note 4 20_ Refunds" xfId="1796"/>
    <cellStyle name="Note 4 21" xfId="1797"/>
    <cellStyle name="Note 4 21 2" xfId="1798"/>
    <cellStyle name="Note 4 21 2 2" xfId="1799"/>
    <cellStyle name="Note 4 21 2_5 Cent Local" xfId="1800"/>
    <cellStyle name="Note 4 21 3" xfId="1801"/>
    <cellStyle name="Note 4 21_ Refunds" xfId="1802"/>
    <cellStyle name="Note 4 22" xfId="1803"/>
    <cellStyle name="Note 4 22 2" xfId="1804"/>
    <cellStyle name="Note 4 22 2 2" xfId="1805"/>
    <cellStyle name="Note 4 22 2_5 Cent Local" xfId="1806"/>
    <cellStyle name="Note 4 22 3" xfId="1807"/>
    <cellStyle name="Note 4 22_ Refunds" xfId="1808"/>
    <cellStyle name="Note 4 23" xfId="1809"/>
    <cellStyle name="Note 4 23 2" xfId="1810"/>
    <cellStyle name="Note 4 23 2 2" xfId="1811"/>
    <cellStyle name="Note 4 23 2_5 Cent Local" xfId="1812"/>
    <cellStyle name="Note 4 23 3" xfId="1813"/>
    <cellStyle name="Note 4 23_ Refunds" xfId="1814"/>
    <cellStyle name="Note 4 24" xfId="1815"/>
    <cellStyle name="Note 4 24 2" xfId="1816"/>
    <cellStyle name="Note 4 24 2 2" xfId="1817"/>
    <cellStyle name="Note 4 24 2_5 Cent Local" xfId="1818"/>
    <cellStyle name="Note 4 24 3" xfId="1819"/>
    <cellStyle name="Note 4 24_ Refunds" xfId="1820"/>
    <cellStyle name="Note 4 25" xfId="1821"/>
    <cellStyle name="Note 4 25 2" xfId="1822"/>
    <cellStyle name="Note 4 25 2 2" xfId="1823"/>
    <cellStyle name="Note 4 25 2_5 Cent Local" xfId="1824"/>
    <cellStyle name="Note 4 25 3" xfId="1825"/>
    <cellStyle name="Note 4 25_ Refunds" xfId="1826"/>
    <cellStyle name="Note 4 26" xfId="1827"/>
    <cellStyle name="Note 4 26 2" xfId="1828"/>
    <cellStyle name="Note 4 26 2 2" xfId="1829"/>
    <cellStyle name="Note 4 26 2_5 Cent Local" xfId="1830"/>
    <cellStyle name="Note 4 26 3" xfId="1831"/>
    <cellStyle name="Note 4 26_ Refunds" xfId="1832"/>
    <cellStyle name="Note 4 27" xfId="1833"/>
    <cellStyle name="Note 4 27 2" xfId="1834"/>
    <cellStyle name="Note 4 27 2 2" xfId="1835"/>
    <cellStyle name="Note 4 27 2_5 Cent Local" xfId="1836"/>
    <cellStyle name="Note 4 27 3" xfId="1837"/>
    <cellStyle name="Note 4 27_ Refunds" xfId="1838"/>
    <cellStyle name="Note 4 28" xfId="1839"/>
    <cellStyle name="Note 4 28 2" xfId="1840"/>
    <cellStyle name="Note 4 28 2 2" xfId="1841"/>
    <cellStyle name="Note 4 28 2_5 Cent Local" xfId="1842"/>
    <cellStyle name="Note 4 28 3" xfId="1843"/>
    <cellStyle name="Note 4 28_ Refunds" xfId="1844"/>
    <cellStyle name="Note 4 29" xfId="1845"/>
    <cellStyle name="Note 4 29 2" xfId="1846"/>
    <cellStyle name="Note 4 29 2 2" xfId="1847"/>
    <cellStyle name="Note 4 29 2_5 Cent Local" xfId="1848"/>
    <cellStyle name="Note 4 29 3" xfId="1849"/>
    <cellStyle name="Note 4 29_ Refunds" xfId="1850"/>
    <cellStyle name="Note 4 3" xfId="1851"/>
    <cellStyle name="Note 4 3 10" xfId="1852"/>
    <cellStyle name="Note 4 3 2" xfId="1853"/>
    <cellStyle name="Note 4 3 2 2" xfId="1854"/>
    <cellStyle name="Note 4 3 2 2 2" xfId="1855"/>
    <cellStyle name="Note 4 3 2 2_5 Cent Local" xfId="1856"/>
    <cellStyle name="Note 4 3 2 3" xfId="1857"/>
    <cellStyle name="Note 4 3 2_ Refunds" xfId="1858"/>
    <cellStyle name="Note 4 3 3" xfId="1859"/>
    <cellStyle name="Note 4 3 3 2" xfId="1860"/>
    <cellStyle name="Note 4 3 3 2 2" xfId="1861"/>
    <cellStyle name="Note 4 3 3 2_5 Cent Local" xfId="1862"/>
    <cellStyle name="Note 4 3 3 3" xfId="1863"/>
    <cellStyle name="Note 4 3 3_ Refunds" xfId="1864"/>
    <cellStyle name="Note 4 3 4" xfId="1865"/>
    <cellStyle name="Note 4 3 4 2" xfId="1866"/>
    <cellStyle name="Note 4 3 4 2 2" xfId="1867"/>
    <cellStyle name="Note 4 3 4 2_5 Cent Local" xfId="1868"/>
    <cellStyle name="Note 4 3 4 3" xfId="1869"/>
    <cellStyle name="Note 4 3 4_ Refunds" xfId="1870"/>
    <cellStyle name="Note 4 3 5" xfId="1871"/>
    <cellStyle name="Note 4 3 5 2" xfId="1872"/>
    <cellStyle name="Note 4 3 5 2 2" xfId="1873"/>
    <cellStyle name="Note 4 3 5 2_5 Cent Local" xfId="1874"/>
    <cellStyle name="Note 4 3 5 3" xfId="1875"/>
    <cellStyle name="Note 4 3 5_ Refunds" xfId="1876"/>
    <cellStyle name="Note 4 3 6" xfId="1877"/>
    <cellStyle name="Note 4 3 6 2" xfId="1878"/>
    <cellStyle name="Note 4 3 6 2 2" xfId="1879"/>
    <cellStyle name="Note 4 3 6 2_5 Cent Local" xfId="1880"/>
    <cellStyle name="Note 4 3 6 3" xfId="1881"/>
    <cellStyle name="Note 4 3 6_ Refunds" xfId="1882"/>
    <cellStyle name="Note 4 3 7" xfId="1883"/>
    <cellStyle name="Note 4 3 7 2" xfId="1884"/>
    <cellStyle name="Note 4 3 7 2 2" xfId="1885"/>
    <cellStyle name="Note 4 3 7 2_5 Cent Local" xfId="1886"/>
    <cellStyle name="Note 4 3 7 3" xfId="1887"/>
    <cellStyle name="Note 4 3 7_ Refunds" xfId="1888"/>
    <cellStyle name="Note 4 3 8" xfId="1889"/>
    <cellStyle name="Note 4 3 8 2" xfId="1890"/>
    <cellStyle name="Note 4 3 8 2 2" xfId="1891"/>
    <cellStyle name="Note 4 3 8 2_5 Cent Local" xfId="1892"/>
    <cellStyle name="Note 4 3 8 3" xfId="1893"/>
    <cellStyle name="Note 4 3 8_ Refunds" xfId="1894"/>
    <cellStyle name="Note 4 3 9" xfId="1895"/>
    <cellStyle name="Note 4 3 9 2" xfId="1896"/>
    <cellStyle name="Note 4 3 9_5 Cent Local" xfId="1897"/>
    <cellStyle name="Note 4 3_ Refunds" xfId="1898"/>
    <cellStyle name="Note 4 30" xfId="1899"/>
    <cellStyle name="Note 4 30 2" xfId="1900"/>
    <cellStyle name="Note 4 30 2 2" xfId="1901"/>
    <cellStyle name="Note 4 30 2_5 Cent Local" xfId="1902"/>
    <cellStyle name="Note 4 30 3" xfId="1903"/>
    <cellStyle name="Note 4 30_ Refunds" xfId="1904"/>
    <cellStyle name="Note 4 31" xfId="1905"/>
    <cellStyle name="Note 4 31 2" xfId="1906"/>
    <cellStyle name="Note 4 31 2 2" xfId="1907"/>
    <cellStyle name="Note 4 31 2_5 Cent Local" xfId="1908"/>
    <cellStyle name="Note 4 31 3" xfId="1909"/>
    <cellStyle name="Note 4 31_ Refunds" xfId="1910"/>
    <cellStyle name="Note 4 32" xfId="1911"/>
    <cellStyle name="Note 4 32 2" xfId="1912"/>
    <cellStyle name="Note 4 32 2 2" xfId="1913"/>
    <cellStyle name="Note 4 32 2_5 Cent Local" xfId="1914"/>
    <cellStyle name="Note 4 32 3" xfId="1915"/>
    <cellStyle name="Note 4 32_ Refunds" xfId="1916"/>
    <cellStyle name="Note 4 33" xfId="1917"/>
    <cellStyle name="Note 4 33 2" xfId="1918"/>
    <cellStyle name="Note 4 33_5 Cent Local" xfId="1919"/>
    <cellStyle name="Note 4 34" xfId="1920"/>
    <cellStyle name="Note 4 4" xfId="1921"/>
    <cellStyle name="Note 4 4 10" xfId="1922"/>
    <cellStyle name="Note 4 4 2" xfId="1923"/>
    <cellStyle name="Note 4 4 2 2" xfId="1924"/>
    <cellStyle name="Note 4 4 2 2 2" xfId="1925"/>
    <cellStyle name="Note 4 4 2 2_5 Cent Local" xfId="1926"/>
    <cellStyle name="Note 4 4 2 3" xfId="1927"/>
    <cellStyle name="Note 4 4 2_ Refunds" xfId="1928"/>
    <cellStyle name="Note 4 4 3" xfId="1929"/>
    <cellStyle name="Note 4 4 3 2" xfId="1930"/>
    <cellStyle name="Note 4 4 3 2 2" xfId="1931"/>
    <cellStyle name="Note 4 4 3 2_5 Cent Local" xfId="1932"/>
    <cellStyle name="Note 4 4 3 3" xfId="1933"/>
    <cellStyle name="Note 4 4 3_ Refunds" xfId="1934"/>
    <cellStyle name="Note 4 4 4" xfId="1935"/>
    <cellStyle name="Note 4 4 4 2" xfId="1936"/>
    <cellStyle name="Note 4 4 4 2 2" xfId="1937"/>
    <cellStyle name="Note 4 4 4 2_5 Cent Local" xfId="1938"/>
    <cellStyle name="Note 4 4 4 3" xfId="1939"/>
    <cellStyle name="Note 4 4 4_ Refunds" xfId="1940"/>
    <cellStyle name="Note 4 4 5" xfId="1941"/>
    <cellStyle name="Note 4 4 5 2" xfId="1942"/>
    <cellStyle name="Note 4 4 5 2 2" xfId="1943"/>
    <cellStyle name="Note 4 4 5 2_5 Cent Local" xfId="1944"/>
    <cellStyle name="Note 4 4 5 3" xfId="1945"/>
    <cellStyle name="Note 4 4 5_ Refunds" xfId="1946"/>
    <cellStyle name="Note 4 4 6" xfId="1947"/>
    <cellStyle name="Note 4 4 6 2" xfId="1948"/>
    <cellStyle name="Note 4 4 6 2 2" xfId="1949"/>
    <cellStyle name="Note 4 4 6 2_5 Cent Local" xfId="1950"/>
    <cellStyle name="Note 4 4 6 3" xfId="1951"/>
    <cellStyle name="Note 4 4 6_ Refunds" xfId="1952"/>
    <cellStyle name="Note 4 4 7" xfId="1953"/>
    <cellStyle name="Note 4 4 7 2" xfId="1954"/>
    <cellStyle name="Note 4 4 7 2 2" xfId="1955"/>
    <cellStyle name="Note 4 4 7 2_5 Cent Local" xfId="1956"/>
    <cellStyle name="Note 4 4 7 3" xfId="1957"/>
    <cellStyle name="Note 4 4 7_ Refunds" xfId="1958"/>
    <cellStyle name="Note 4 4 8" xfId="1959"/>
    <cellStyle name="Note 4 4 8 2" xfId="1960"/>
    <cellStyle name="Note 4 4 8 2 2" xfId="1961"/>
    <cellStyle name="Note 4 4 8 2_5 Cent Local" xfId="1962"/>
    <cellStyle name="Note 4 4 8 3" xfId="1963"/>
    <cellStyle name="Note 4 4 8_ Refunds" xfId="1964"/>
    <cellStyle name="Note 4 4 9" xfId="1965"/>
    <cellStyle name="Note 4 4 9 2" xfId="1966"/>
    <cellStyle name="Note 4 4 9_5 Cent Local" xfId="1967"/>
    <cellStyle name="Note 4 4_ Refunds" xfId="1968"/>
    <cellStyle name="Note 4 5" xfId="1969"/>
    <cellStyle name="Note 4 5 2" xfId="1970"/>
    <cellStyle name="Note 4 5 2 2" xfId="1971"/>
    <cellStyle name="Note 4 5 2_5 Cent Local" xfId="1972"/>
    <cellStyle name="Note 4 5 3" xfId="1973"/>
    <cellStyle name="Note 4 5_ Refunds" xfId="1974"/>
    <cellStyle name="Note 4 6" xfId="1975"/>
    <cellStyle name="Note 4 6 2" xfId="1976"/>
    <cellStyle name="Note 4 6 2 2" xfId="1977"/>
    <cellStyle name="Note 4 6 2_5 Cent Local" xfId="1978"/>
    <cellStyle name="Note 4 6 3" xfId="1979"/>
    <cellStyle name="Note 4 6_ Refunds" xfId="1980"/>
    <cellStyle name="Note 4 7" xfId="1981"/>
    <cellStyle name="Note 4 7 2" xfId="1982"/>
    <cellStyle name="Note 4 7 2 2" xfId="1983"/>
    <cellStyle name="Note 4 7 2_5 Cent Local" xfId="1984"/>
    <cellStyle name="Note 4 7 3" xfId="1985"/>
    <cellStyle name="Note 4 7_ Refunds" xfId="1986"/>
    <cellStyle name="Note 4 8" xfId="1987"/>
    <cellStyle name="Note 4 8 2" xfId="1988"/>
    <cellStyle name="Note 4 8 2 2" xfId="1989"/>
    <cellStyle name="Note 4 8 2_5 Cent Local" xfId="1990"/>
    <cellStyle name="Note 4 8 3" xfId="1991"/>
    <cellStyle name="Note 4 8_ Refunds" xfId="1992"/>
    <cellStyle name="Note 4 9" xfId="1993"/>
    <cellStyle name="Note 4 9 2" xfId="1994"/>
    <cellStyle name="Note 4 9 2 2" xfId="1995"/>
    <cellStyle name="Note 4 9 2_5 Cent Local" xfId="1996"/>
    <cellStyle name="Note 4 9 3" xfId="1997"/>
    <cellStyle name="Note 4 9_ Refunds" xfId="1998"/>
    <cellStyle name="Note 4_ Refunds" xfId="1999"/>
    <cellStyle name="Note 40" xfId="2000"/>
    <cellStyle name="Note 41" xfId="2001"/>
    <cellStyle name="Note 42" xfId="2002"/>
    <cellStyle name="Note 43" xfId="2003"/>
    <cellStyle name="Note 44" xfId="2004"/>
    <cellStyle name="Note 45" xfId="2005"/>
    <cellStyle name="Note 46" xfId="2006"/>
    <cellStyle name="Note 47" xfId="2007"/>
    <cellStyle name="Note 48" xfId="2008"/>
    <cellStyle name="Note 49" xfId="2009"/>
    <cellStyle name="Note 5" xfId="2010"/>
    <cellStyle name="Note 5 10" xfId="2011"/>
    <cellStyle name="Note 5 10 2" xfId="2012"/>
    <cellStyle name="Note 5 10 2 2" xfId="2013"/>
    <cellStyle name="Note 5 10 2_5 Cent Local" xfId="2014"/>
    <cellStyle name="Note 5 10 3" xfId="2015"/>
    <cellStyle name="Note 5 10_ Refunds" xfId="2016"/>
    <cellStyle name="Note 5 11" xfId="2017"/>
    <cellStyle name="Note 5 11 2" xfId="2018"/>
    <cellStyle name="Note 5 11 2 2" xfId="2019"/>
    <cellStyle name="Note 5 11 2_5 Cent Local" xfId="2020"/>
    <cellStyle name="Note 5 11 3" xfId="2021"/>
    <cellStyle name="Note 5 11_ Refunds" xfId="2022"/>
    <cellStyle name="Note 5 12" xfId="2023"/>
    <cellStyle name="Note 5 12 2" xfId="2024"/>
    <cellStyle name="Note 5 12 2 2" xfId="2025"/>
    <cellStyle name="Note 5 12 2_5 Cent Local" xfId="2026"/>
    <cellStyle name="Note 5 12 3" xfId="2027"/>
    <cellStyle name="Note 5 12_ Refunds" xfId="2028"/>
    <cellStyle name="Note 5 13" xfId="2029"/>
    <cellStyle name="Note 5 13 2" xfId="2030"/>
    <cellStyle name="Note 5 13 2 2" xfId="2031"/>
    <cellStyle name="Note 5 13 2_5 Cent Local" xfId="2032"/>
    <cellStyle name="Note 5 13 3" xfId="2033"/>
    <cellStyle name="Note 5 13_ Refunds" xfId="2034"/>
    <cellStyle name="Note 5 14" xfId="2035"/>
    <cellStyle name="Note 5 14 2" xfId="2036"/>
    <cellStyle name="Note 5 14 2 2" xfId="2037"/>
    <cellStyle name="Note 5 14 2_5 Cent Local" xfId="2038"/>
    <cellStyle name="Note 5 14 3" xfId="2039"/>
    <cellStyle name="Note 5 14_ Refunds" xfId="2040"/>
    <cellStyle name="Note 5 15" xfId="2041"/>
    <cellStyle name="Note 5 15 2" xfId="2042"/>
    <cellStyle name="Note 5 15 2 2" xfId="2043"/>
    <cellStyle name="Note 5 15 2_5 Cent Local" xfId="2044"/>
    <cellStyle name="Note 5 15 3" xfId="2045"/>
    <cellStyle name="Note 5 15_ Refunds" xfId="2046"/>
    <cellStyle name="Note 5 16" xfId="2047"/>
    <cellStyle name="Note 5 16 2" xfId="2048"/>
    <cellStyle name="Note 5 16 2 2" xfId="2049"/>
    <cellStyle name="Note 5 16 2_5 Cent Local" xfId="2050"/>
    <cellStyle name="Note 5 16 3" xfId="2051"/>
    <cellStyle name="Note 5 16_ Refunds" xfId="2052"/>
    <cellStyle name="Note 5 17" xfId="2053"/>
    <cellStyle name="Note 5 17 2" xfId="2054"/>
    <cellStyle name="Note 5 17 2 2" xfId="2055"/>
    <cellStyle name="Note 5 17 2_5 Cent Local" xfId="2056"/>
    <cellStyle name="Note 5 17 3" xfId="2057"/>
    <cellStyle name="Note 5 17_ Refunds" xfId="2058"/>
    <cellStyle name="Note 5 18" xfId="2059"/>
    <cellStyle name="Note 5 18 2" xfId="2060"/>
    <cellStyle name="Note 5 18 2 2" xfId="2061"/>
    <cellStyle name="Note 5 18 2_5 Cent Local" xfId="2062"/>
    <cellStyle name="Note 5 18 3" xfId="2063"/>
    <cellStyle name="Note 5 18_ Refunds" xfId="2064"/>
    <cellStyle name="Note 5 19" xfId="2065"/>
    <cellStyle name="Note 5 19 2" xfId="2066"/>
    <cellStyle name="Note 5 19 2 2" xfId="2067"/>
    <cellStyle name="Note 5 19 2_5 Cent Local" xfId="2068"/>
    <cellStyle name="Note 5 19 3" xfId="2069"/>
    <cellStyle name="Note 5 19_ Refunds" xfId="2070"/>
    <cellStyle name="Note 5 2" xfId="2071"/>
    <cellStyle name="Note 5 2 10" xfId="2072"/>
    <cellStyle name="Note 5 2 2" xfId="2073"/>
    <cellStyle name="Note 5 2 2 2" xfId="2074"/>
    <cellStyle name="Note 5 2 2 2 2" xfId="2075"/>
    <cellStyle name="Note 5 2 2 2_5 Cent Local" xfId="2076"/>
    <cellStyle name="Note 5 2 2 3" xfId="2077"/>
    <cellStyle name="Note 5 2 2_ Refunds" xfId="2078"/>
    <cellStyle name="Note 5 2 3" xfId="2079"/>
    <cellStyle name="Note 5 2 3 2" xfId="2080"/>
    <cellStyle name="Note 5 2 3 2 2" xfId="2081"/>
    <cellStyle name="Note 5 2 3 2_5 Cent Local" xfId="2082"/>
    <cellStyle name="Note 5 2 3 3" xfId="2083"/>
    <cellStyle name="Note 5 2 3_ Refunds" xfId="2084"/>
    <cellStyle name="Note 5 2 4" xfId="2085"/>
    <cellStyle name="Note 5 2 4 2" xfId="2086"/>
    <cellStyle name="Note 5 2 4 2 2" xfId="2087"/>
    <cellStyle name="Note 5 2 4 2_5 Cent Local" xfId="2088"/>
    <cellStyle name="Note 5 2 4 3" xfId="2089"/>
    <cellStyle name="Note 5 2 4_ Refunds" xfId="2090"/>
    <cellStyle name="Note 5 2 5" xfId="2091"/>
    <cellStyle name="Note 5 2 5 2" xfId="2092"/>
    <cellStyle name="Note 5 2 5 2 2" xfId="2093"/>
    <cellStyle name="Note 5 2 5 2_5 Cent Local" xfId="2094"/>
    <cellStyle name="Note 5 2 5 3" xfId="2095"/>
    <cellStyle name="Note 5 2 5_ Refunds" xfId="2096"/>
    <cellStyle name="Note 5 2 6" xfId="2097"/>
    <cellStyle name="Note 5 2 6 2" xfId="2098"/>
    <cellStyle name="Note 5 2 6 2 2" xfId="2099"/>
    <cellStyle name="Note 5 2 6 2_5 Cent Local" xfId="2100"/>
    <cellStyle name="Note 5 2 6 3" xfId="2101"/>
    <cellStyle name="Note 5 2 6_ Refunds" xfId="2102"/>
    <cellStyle name="Note 5 2 7" xfId="2103"/>
    <cellStyle name="Note 5 2 7 2" xfId="2104"/>
    <cellStyle name="Note 5 2 7 2 2" xfId="2105"/>
    <cellStyle name="Note 5 2 7 2_5 Cent Local" xfId="2106"/>
    <cellStyle name="Note 5 2 7 3" xfId="2107"/>
    <cellStyle name="Note 5 2 7_ Refunds" xfId="2108"/>
    <cellStyle name="Note 5 2 8" xfId="2109"/>
    <cellStyle name="Note 5 2 8 2" xfId="2110"/>
    <cellStyle name="Note 5 2 8 2 2" xfId="2111"/>
    <cellStyle name="Note 5 2 8 2_5 Cent Local" xfId="2112"/>
    <cellStyle name="Note 5 2 8 3" xfId="2113"/>
    <cellStyle name="Note 5 2 8_ Refunds" xfId="2114"/>
    <cellStyle name="Note 5 2 9" xfId="2115"/>
    <cellStyle name="Note 5 2 9 2" xfId="2116"/>
    <cellStyle name="Note 5 2 9_5 Cent Local" xfId="2117"/>
    <cellStyle name="Note 5 2_ Refunds" xfId="2118"/>
    <cellStyle name="Note 5 20" xfId="2119"/>
    <cellStyle name="Note 5 20 2" xfId="2120"/>
    <cellStyle name="Note 5 20 2 2" xfId="2121"/>
    <cellStyle name="Note 5 20 2_5 Cent Local" xfId="2122"/>
    <cellStyle name="Note 5 20 3" xfId="2123"/>
    <cellStyle name="Note 5 20_ Refunds" xfId="2124"/>
    <cellStyle name="Note 5 21" xfId="2125"/>
    <cellStyle name="Note 5 21 2" xfId="2126"/>
    <cellStyle name="Note 5 21 2 2" xfId="2127"/>
    <cellStyle name="Note 5 21 2_5 Cent Local" xfId="2128"/>
    <cellStyle name="Note 5 21 3" xfId="2129"/>
    <cellStyle name="Note 5 21_ Refunds" xfId="2130"/>
    <cellStyle name="Note 5 22" xfId="2131"/>
    <cellStyle name="Note 5 22 2" xfId="2132"/>
    <cellStyle name="Note 5 22 2 2" xfId="2133"/>
    <cellStyle name="Note 5 22 2_5 Cent Local" xfId="2134"/>
    <cellStyle name="Note 5 22 3" xfId="2135"/>
    <cellStyle name="Note 5 22_ Refunds" xfId="2136"/>
    <cellStyle name="Note 5 23" xfId="2137"/>
    <cellStyle name="Note 5 23 2" xfId="2138"/>
    <cellStyle name="Note 5 23 2 2" xfId="2139"/>
    <cellStyle name="Note 5 23 2_5 Cent Local" xfId="2140"/>
    <cellStyle name="Note 5 23 3" xfId="2141"/>
    <cellStyle name="Note 5 23_ Refunds" xfId="2142"/>
    <cellStyle name="Note 5 24" xfId="2143"/>
    <cellStyle name="Note 5 24 2" xfId="2144"/>
    <cellStyle name="Note 5 24 2 2" xfId="2145"/>
    <cellStyle name="Note 5 24 2_5 Cent Local" xfId="2146"/>
    <cellStyle name="Note 5 24 3" xfId="2147"/>
    <cellStyle name="Note 5 24_ Refunds" xfId="2148"/>
    <cellStyle name="Note 5 25" xfId="2149"/>
    <cellStyle name="Note 5 25 2" xfId="2150"/>
    <cellStyle name="Note 5 25 2 2" xfId="2151"/>
    <cellStyle name="Note 5 25 2_5 Cent Local" xfId="2152"/>
    <cellStyle name="Note 5 25 3" xfId="2153"/>
    <cellStyle name="Note 5 25_ Refunds" xfId="2154"/>
    <cellStyle name="Note 5 26" xfId="2155"/>
    <cellStyle name="Note 5 26 2" xfId="2156"/>
    <cellStyle name="Note 5 26 2 2" xfId="2157"/>
    <cellStyle name="Note 5 26 2_5 Cent Local" xfId="2158"/>
    <cellStyle name="Note 5 26 3" xfId="2159"/>
    <cellStyle name="Note 5 26_ Refunds" xfId="2160"/>
    <cellStyle name="Note 5 27" xfId="2161"/>
    <cellStyle name="Note 5 27 2" xfId="2162"/>
    <cellStyle name="Note 5 27 2 2" xfId="2163"/>
    <cellStyle name="Note 5 27 2_5 Cent Local" xfId="2164"/>
    <cellStyle name="Note 5 27 3" xfId="2165"/>
    <cellStyle name="Note 5 27_ Refunds" xfId="2166"/>
    <cellStyle name="Note 5 28" xfId="2167"/>
    <cellStyle name="Note 5 28 2" xfId="2168"/>
    <cellStyle name="Note 5 28 2 2" xfId="2169"/>
    <cellStyle name="Note 5 28 2_5 Cent Local" xfId="2170"/>
    <cellStyle name="Note 5 28 3" xfId="2171"/>
    <cellStyle name="Note 5 28_ Refunds" xfId="2172"/>
    <cellStyle name="Note 5 29" xfId="2173"/>
    <cellStyle name="Note 5 29 2" xfId="2174"/>
    <cellStyle name="Note 5 29 2 2" xfId="2175"/>
    <cellStyle name="Note 5 29 2_5 Cent Local" xfId="2176"/>
    <cellStyle name="Note 5 29 3" xfId="2177"/>
    <cellStyle name="Note 5 29_ Refunds" xfId="2178"/>
    <cellStyle name="Note 5 3" xfId="2179"/>
    <cellStyle name="Note 5 3 10" xfId="2180"/>
    <cellStyle name="Note 5 3 2" xfId="2181"/>
    <cellStyle name="Note 5 3 2 2" xfId="2182"/>
    <cellStyle name="Note 5 3 2 2 2" xfId="2183"/>
    <cellStyle name="Note 5 3 2 2_5 Cent Local" xfId="2184"/>
    <cellStyle name="Note 5 3 2 3" xfId="2185"/>
    <cellStyle name="Note 5 3 2_ Refunds" xfId="2186"/>
    <cellStyle name="Note 5 3 3" xfId="2187"/>
    <cellStyle name="Note 5 3 3 2" xfId="2188"/>
    <cellStyle name="Note 5 3 3 2 2" xfId="2189"/>
    <cellStyle name="Note 5 3 3 2_5 Cent Local" xfId="2190"/>
    <cellStyle name="Note 5 3 3 3" xfId="2191"/>
    <cellStyle name="Note 5 3 3_ Refunds" xfId="2192"/>
    <cellStyle name="Note 5 3 4" xfId="2193"/>
    <cellStyle name="Note 5 3 4 2" xfId="2194"/>
    <cellStyle name="Note 5 3 4 2 2" xfId="2195"/>
    <cellStyle name="Note 5 3 4 2_5 Cent Local" xfId="2196"/>
    <cellStyle name="Note 5 3 4 3" xfId="2197"/>
    <cellStyle name="Note 5 3 4_ Refunds" xfId="2198"/>
    <cellStyle name="Note 5 3 5" xfId="2199"/>
    <cellStyle name="Note 5 3 5 2" xfId="2200"/>
    <cellStyle name="Note 5 3 5 2 2" xfId="2201"/>
    <cellStyle name="Note 5 3 5 2_5 Cent Local" xfId="2202"/>
    <cellStyle name="Note 5 3 5 3" xfId="2203"/>
    <cellStyle name="Note 5 3 5_ Refunds" xfId="2204"/>
    <cellStyle name="Note 5 3 6" xfId="2205"/>
    <cellStyle name="Note 5 3 6 2" xfId="2206"/>
    <cellStyle name="Note 5 3 6 2 2" xfId="2207"/>
    <cellStyle name="Note 5 3 6 2_5 Cent Local" xfId="2208"/>
    <cellStyle name="Note 5 3 6 3" xfId="2209"/>
    <cellStyle name="Note 5 3 6_ Refunds" xfId="2210"/>
    <cellStyle name="Note 5 3 7" xfId="2211"/>
    <cellStyle name="Note 5 3 7 2" xfId="2212"/>
    <cellStyle name="Note 5 3 7 2 2" xfId="2213"/>
    <cellStyle name="Note 5 3 7 2_5 Cent Local" xfId="2214"/>
    <cellStyle name="Note 5 3 7 3" xfId="2215"/>
    <cellStyle name="Note 5 3 7_ Refunds" xfId="2216"/>
    <cellStyle name="Note 5 3 8" xfId="2217"/>
    <cellStyle name="Note 5 3 8 2" xfId="2218"/>
    <cellStyle name="Note 5 3 8 2 2" xfId="2219"/>
    <cellStyle name="Note 5 3 8 2_5 Cent Local" xfId="2220"/>
    <cellStyle name="Note 5 3 8 3" xfId="2221"/>
    <cellStyle name="Note 5 3 8_ Refunds" xfId="2222"/>
    <cellStyle name="Note 5 3 9" xfId="2223"/>
    <cellStyle name="Note 5 3 9 2" xfId="2224"/>
    <cellStyle name="Note 5 3 9_5 Cent Local" xfId="2225"/>
    <cellStyle name="Note 5 3_ Refunds" xfId="2226"/>
    <cellStyle name="Note 5 30" xfId="2227"/>
    <cellStyle name="Note 5 30 2" xfId="2228"/>
    <cellStyle name="Note 5 30 2 2" xfId="2229"/>
    <cellStyle name="Note 5 30 2_5 Cent Local" xfId="2230"/>
    <cellStyle name="Note 5 30 3" xfId="2231"/>
    <cellStyle name="Note 5 30_ Refunds" xfId="2232"/>
    <cellStyle name="Note 5 31" xfId="2233"/>
    <cellStyle name="Note 5 31 2" xfId="2234"/>
    <cellStyle name="Note 5 31 2 2" xfId="2235"/>
    <cellStyle name="Note 5 31 2_5 Cent Local" xfId="2236"/>
    <cellStyle name="Note 5 31 3" xfId="2237"/>
    <cellStyle name="Note 5 31_ Refunds" xfId="2238"/>
    <cellStyle name="Note 5 32" xfId="2239"/>
    <cellStyle name="Note 5 32 2" xfId="2240"/>
    <cellStyle name="Note 5 32 2 2" xfId="2241"/>
    <cellStyle name="Note 5 32 2_5 Cent Local" xfId="2242"/>
    <cellStyle name="Note 5 32 3" xfId="2243"/>
    <cellStyle name="Note 5 32_ Refunds" xfId="2244"/>
    <cellStyle name="Note 5 33" xfId="2245"/>
    <cellStyle name="Note 5 33 2" xfId="2246"/>
    <cellStyle name="Note 5 33_5 Cent Local" xfId="2247"/>
    <cellStyle name="Note 5 34" xfId="2248"/>
    <cellStyle name="Note 5 4" xfId="2249"/>
    <cellStyle name="Note 5 4 10" xfId="2250"/>
    <cellStyle name="Note 5 4 2" xfId="2251"/>
    <cellStyle name="Note 5 4 2 2" xfId="2252"/>
    <cellStyle name="Note 5 4 2 2 2" xfId="2253"/>
    <cellStyle name="Note 5 4 2 2_5 Cent Local" xfId="2254"/>
    <cellStyle name="Note 5 4 2 3" xfId="2255"/>
    <cellStyle name="Note 5 4 2_ Refunds" xfId="2256"/>
    <cellStyle name="Note 5 4 3" xfId="2257"/>
    <cellStyle name="Note 5 4 3 2" xfId="2258"/>
    <cellStyle name="Note 5 4 3 2 2" xfId="2259"/>
    <cellStyle name="Note 5 4 3 2_5 Cent Local" xfId="2260"/>
    <cellStyle name="Note 5 4 3 3" xfId="2261"/>
    <cellStyle name="Note 5 4 3_ Refunds" xfId="2262"/>
    <cellStyle name="Note 5 4 4" xfId="2263"/>
    <cellStyle name="Note 5 4 4 2" xfId="2264"/>
    <cellStyle name="Note 5 4 4 2 2" xfId="2265"/>
    <cellStyle name="Note 5 4 4 2_5 Cent Local" xfId="2266"/>
    <cellStyle name="Note 5 4 4 3" xfId="2267"/>
    <cellStyle name="Note 5 4 4_ Refunds" xfId="2268"/>
    <cellStyle name="Note 5 4 5" xfId="2269"/>
    <cellStyle name="Note 5 4 5 2" xfId="2270"/>
    <cellStyle name="Note 5 4 5 2 2" xfId="2271"/>
    <cellStyle name="Note 5 4 5 2_5 Cent Local" xfId="2272"/>
    <cellStyle name="Note 5 4 5 3" xfId="2273"/>
    <cellStyle name="Note 5 4 5_ Refunds" xfId="2274"/>
    <cellStyle name="Note 5 4 6" xfId="2275"/>
    <cellStyle name="Note 5 4 6 2" xfId="2276"/>
    <cellStyle name="Note 5 4 6 2 2" xfId="2277"/>
    <cellStyle name="Note 5 4 6 2_5 Cent Local" xfId="2278"/>
    <cellStyle name="Note 5 4 6 3" xfId="2279"/>
    <cellStyle name="Note 5 4 6_ Refunds" xfId="2280"/>
    <cellStyle name="Note 5 4 7" xfId="2281"/>
    <cellStyle name="Note 5 4 7 2" xfId="2282"/>
    <cellStyle name="Note 5 4 7 2 2" xfId="2283"/>
    <cellStyle name="Note 5 4 7 2_5 Cent Local" xfId="2284"/>
    <cellStyle name="Note 5 4 7 3" xfId="2285"/>
    <cellStyle name="Note 5 4 7_ Refunds" xfId="2286"/>
    <cellStyle name="Note 5 4 8" xfId="2287"/>
    <cellStyle name="Note 5 4 8 2" xfId="2288"/>
    <cellStyle name="Note 5 4 8 2 2" xfId="2289"/>
    <cellStyle name="Note 5 4 8 2_5 Cent Local" xfId="2290"/>
    <cellStyle name="Note 5 4 8 3" xfId="2291"/>
    <cellStyle name="Note 5 4 8_ Refunds" xfId="2292"/>
    <cellStyle name="Note 5 4 9" xfId="2293"/>
    <cellStyle name="Note 5 4 9 2" xfId="2294"/>
    <cellStyle name="Note 5 4 9_5 Cent Local" xfId="2295"/>
    <cellStyle name="Note 5 4_ Refunds" xfId="2296"/>
    <cellStyle name="Note 5 5" xfId="2297"/>
    <cellStyle name="Note 5 5 2" xfId="2298"/>
    <cellStyle name="Note 5 5 2 2" xfId="2299"/>
    <cellStyle name="Note 5 5 2_5 Cent Local" xfId="2300"/>
    <cellStyle name="Note 5 5 3" xfId="2301"/>
    <cellStyle name="Note 5 5_ Refunds" xfId="2302"/>
    <cellStyle name="Note 5 6" xfId="2303"/>
    <cellStyle name="Note 5 6 2" xfId="2304"/>
    <cellStyle name="Note 5 6 2 2" xfId="2305"/>
    <cellStyle name="Note 5 6 2_5 Cent Local" xfId="2306"/>
    <cellStyle name="Note 5 6 3" xfId="2307"/>
    <cellStyle name="Note 5 6_ Refunds" xfId="2308"/>
    <cellStyle name="Note 5 7" xfId="2309"/>
    <cellStyle name="Note 5 7 2" xfId="2310"/>
    <cellStyle name="Note 5 7 2 2" xfId="2311"/>
    <cellStyle name="Note 5 7 2_5 Cent Local" xfId="2312"/>
    <cellStyle name="Note 5 7 3" xfId="2313"/>
    <cellStyle name="Note 5 7_ Refunds" xfId="2314"/>
    <cellStyle name="Note 5 8" xfId="2315"/>
    <cellStyle name="Note 5 8 2" xfId="2316"/>
    <cellStyle name="Note 5 8 2 2" xfId="2317"/>
    <cellStyle name="Note 5 8 2_5 Cent Local" xfId="2318"/>
    <cellStyle name="Note 5 8 3" xfId="2319"/>
    <cellStyle name="Note 5 8_ Refunds" xfId="2320"/>
    <cellStyle name="Note 5 9" xfId="2321"/>
    <cellStyle name="Note 5 9 2" xfId="2322"/>
    <cellStyle name="Note 5 9 2 2" xfId="2323"/>
    <cellStyle name="Note 5 9 2_5 Cent Local" xfId="2324"/>
    <cellStyle name="Note 5 9 3" xfId="2325"/>
    <cellStyle name="Note 5 9_ Refunds" xfId="2326"/>
    <cellStyle name="Note 5_ Refunds" xfId="2327"/>
    <cellStyle name="Note 50" xfId="2328"/>
    <cellStyle name="Note 51" xfId="2329"/>
    <cellStyle name="Note 52" xfId="2330"/>
    <cellStyle name="Note 53" xfId="2331"/>
    <cellStyle name="Note 54" xfId="2332"/>
    <cellStyle name="Note 55" xfId="2333"/>
    <cellStyle name="Note 56" xfId="2334"/>
    <cellStyle name="Note 57" xfId="2335"/>
    <cellStyle name="Note 58" xfId="2336"/>
    <cellStyle name="Note 59" xfId="2337"/>
    <cellStyle name="Note 6" xfId="2338"/>
    <cellStyle name="Note 6 10" xfId="2339"/>
    <cellStyle name="Note 6 10 2" xfId="2340"/>
    <cellStyle name="Note 6 10 2 2" xfId="2341"/>
    <cellStyle name="Note 6 10 2_5 Cent Local" xfId="2342"/>
    <cellStyle name="Note 6 10 3" xfId="2343"/>
    <cellStyle name="Note 6 10_ Refunds" xfId="2344"/>
    <cellStyle name="Note 6 11" xfId="2345"/>
    <cellStyle name="Note 6 11 2" xfId="2346"/>
    <cellStyle name="Note 6 11 2 2" xfId="2347"/>
    <cellStyle name="Note 6 11 2_5 Cent Local" xfId="2348"/>
    <cellStyle name="Note 6 11 3" xfId="2349"/>
    <cellStyle name="Note 6 11_ Refunds" xfId="2350"/>
    <cellStyle name="Note 6 12" xfId="2351"/>
    <cellStyle name="Note 6 12 2" xfId="2352"/>
    <cellStyle name="Note 6 12 2 2" xfId="2353"/>
    <cellStyle name="Note 6 12 2_5 Cent Local" xfId="2354"/>
    <cellStyle name="Note 6 12 3" xfId="2355"/>
    <cellStyle name="Note 6 12_ Refunds" xfId="2356"/>
    <cellStyle name="Note 6 13" xfId="2357"/>
    <cellStyle name="Note 6 13 2" xfId="2358"/>
    <cellStyle name="Note 6 13 2 2" xfId="2359"/>
    <cellStyle name="Note 6 13 2_5 Cent Local" xfId="2360"/>
    <cellStyle name="Note 6 13 3" xfId="2361"/>
    <cellStyle name="Note 6 13_ Refunds" xfId="2362"/>
    <cellStyle name="Note 6 14" xfId="2363"/>
    <cellStyle name="Note 6 14 2" xfId="2364"/>
    <cellStyle name="Note 6 14 2 2" xfId="2365"/>
    <cellStyle name="Note 6 14 2_5 Cent Local" xfId="2366"/>
    <cellStyle name="Note 6 14 3" xfId="2367"/>
    <cellStyle name="Note 6 14_ Refunds" xfId="2368"/>
    <cellStyle name="Note 6 15" xfId="2369"/>
    <cellStyle name="Note 6 15 2" xfId="2370"/>
    <cellStyle name="Note 6 15 2 2" xfId="2371"/>
    <cellStyle name="Note 6 15 2_5 Cent Local" xfId="2372"/>
    <cellStyle name="Note 6 15 3" xfId="2373"/>
    <cellStyle name="Note 6 15_ Refunds" xfId="2374"/>
    <cellStyle name="Note 6 16" xfId="2375"/>
    <cellStyle name="Note 6 16 2" xfId="2376"/>
    <cellStyle name="Note 6 16 2 2" xfId="2377"/>
    <cellStyle name="Note 6 16 2_5 Cent Local" xfId="2378"/>
    <cellStyle name="Note 6 16 3" xfId="2379"/>
    <cellStyle name="Note 6 16_ Refunds" xfId="2380"/>
    <cellStyle name="Note 6 17" xfId="2381"/>
    <cellStyle name="Note 6 17 2" xfId="2382"/>
    <cellStyle name="Note 6 17 2 2" xfId="2383"/>
    <cellStyle name="Note 6 17 2_5 Cent Local" xfId="2384"/>
    <cellStyle name="Note 6 17 3" xfId="2385"/>
    <cellStyle name="Note 6 17_ Refunds" xfId="2386"/>
    <cellStyle name="Note 6 18" xfId="2387"/>
    <cellStyle name="Note 6 18 2" xfId="2388"/>
    <cellStyle name="Note 6 18 2 2" xfId="2389"/>
    <cellStyle name="Note 6 18 2_5 Cent Local" xfId="2390"/>
    <cellStyle name="Note 6 18 3" xfId="2391"/>
    <cellStyle name="Note 6 18_ Refunds" xfId="2392"/>
    <cellStyle name="Note 6 19" xfId="2393"/>
    <cellStyle name="Note 6 19 2" xfId="2394"/>
    <cellStyle name="Note 6 19 2 2" xfId="2395"/>
    <cellStyle name="Note 6 19 2_5 Cent Local" xfId="2396"/>
    <cellStyle name="Note 6 19 3" xfId="2397"/>
    <cellStyle name="Note 6 19_ Refunds" xfId="2398"/>
    <cellStyle name="Note 6 2" xfId="2399"/>
    <cellStyle name="Note 6 2 10" xfId="2400"/>
    <cellStyle name="Note 6 2 10 2" xfId="2401"/>
    <cellStyle name="Note 6 2 10 2 2" xfId="2402"/>
    <cellStyle name="Note 6 2 10 2_5 Cent Local" xfId="2403"/>
    <cellStyle name="Note 6 2 10 3" xfId="2404"/>
    <cellStyle name="Note 6 2 10_ Refunds" xfId="2405"/>
    <cellStyle name="Note 6 2 11" xfId="2406"/>
    <cellStyle name="Note 6 2 11 2" xfId="2407"/>
    <cellStyle name="Note 6 2 11_5 Cent Local" xfId="2408"/>
    <cellStyle name="Note 6 2 12" xfId="2409"/>
    <cellStyle name="Note 6 2 2" xfId="2410"/>
    <cellStyle name="Note 6 2 2 10" xfId="2411"/>
    <cellStyle name="Note 6 2 2 10 2" xfId="2412"/>
    <cellStyle name="Note 6 2 2 10_5 Cent Local" xfId="2413"/>
    <cellStyle name="Note 6 2 2 11" xfId="2414"/>
    <cellStyle name="Note 6 2 2 2" xfId="2415"/>
    <cellStyle name="Note 6 2 2 2 2" xfId="2416"/>
    <cellStyle name="Note 6 2 2 2 2 2" xfId="2417"/>
    <cellStyle name="Note 6 2 2 2 2_5 Cent Local" xfId="2418"/>
    <cellStyle name="Note 6 2 2 2 3" xfId="2419"/>
    <cellStyle name="Note 6 2 2 2_ Refunds" xfId="2420"/>
    <cellStyle name="Note 6 2 2 3" xfId="2421"/>
    <cellStyle name="Note 6 2 2 3 2" xfId="2422"/>
    <cellStyle name="Note 6 2 2 3 2 2" xfId="2423"/>
    <cellStyle name="Note 6 2 2 3 2_5 Cent Local" xfId="2424"/>
    <cellStyle name="Note 6 2 2 3 3" xfId="2425"/>
    <cellStyle name="Note 6 2 2 3_ Refunds" xfId="2426"/>
    <cellStyle name="Note 6 2 2 4" xfId="2427"/>
    <cellStyle name="Note 6 2 2 4 2" xfId="2428"/>
    <cellStyle name="Note 6 2 2 4 2 2" xfId="2429"/>
    <cellStyle name="Note 6 2 2 4 2_5 Cent Local" xfId="2430"/>
    <cellStyle name="Note 6 2 2 4 3" xfId="2431"/>
    <cellStyle name="Note 6 2 2 4_ Refunds" xfId="2432"/>
    <cellStyle name="Note 6 2 2 5" xfId="2433"/>
    <cellStyle name="Note 6 2 2 5 2" xfId="2434"/>
    <cellStyle name="Note 6 2 2 5 2 2" xfId="2435"/>
    <cellStyle name="Note 6 2 2 5 2_5 Cent Local" xfId="2436"/>
    <cellStyle name="Note 6 2 2 5 3" xfId="2437"/>
    <cellStyle name="Note 6 2 2 5_ Refunds" xfId="2438"/>
    <cellStyle name="Note 6 2 2 6" xfId="2439"/>
    <cellStyle name="Note 6 2 2 6 2" xfId="2440"/>
    <cellStyle name="Note 6 2 2 6 2 2" xfId="2441"/>
    <cellStyle name="Note 6 2 2 6 2_5 Cent Local" xfId="2442"/>
    <cellStyle name="Note 6 2 2 6 3" xfId="2443"/>
    <cellStyle name="Note 6 2 2 6_ Refunds" xfId="2444"/>
    <cellStyle name="Note 6 2 2 7" xfId="2445"/>
    <cellStyle name="Note 6 2 2 7 2" xfId="2446"/>
    <cellStyle name="Note 6 2 2 7 2 2" xfId="2447"/>
    <cellStyle name="Note 6 2 2 7 2_5 Cent Local" xfId="2448"/>
    <cellStyle name="Note 6 2 2 7 3" xfId="2449"/>
    <cellStyle name="Note 6 2 2 7_ Refunds" xfId="2450"/>
    <cellStyle name="Note 6 2 2 8" xfId="2451"/>
    <cellStyle name="Note 6 2 2 8 2" xfId="2452"/>
    <cellStyle name="Note 6 2 2 8 2 2" xfId="2453"/>
    <cellStyle name="Note 6 2 2 8 2_5 Cent Local" xfId="2454"/>
    <cellStyle name="Note 6 2 2 8 3" xfId="2455"/>
    <cellStyle name="Note 6 2 2 8_ Refunds" xfId="2456"/>
    <cellStyle name="Note 6 2 2 9" xfId="2457"/>
    <cellStyle name="Note 6 2 2 9 2" xfId="2458"/>
    <cellStyle name="Note 6 2 2 9 2 2" xfId="2459"/>
    <cellStyle name="Note 6 2 2 9 2_5 Cent Local" xfId="2460"/>
    <cellStyle name="Note 6 2 2 9 3" xfId="2461"/>
    <cellStyle name="Note 6 2 2 9_ Refunds" xfId="2462"/>
    <cellStyle name="Note 6 2 2_ Refunds" xfId="2463"/>
    <cellStyle name="Note 6 2 3" xfId="2464"/>
    <cellStyle name="Note 6 2 3 2" xfId="2465"/>
    <cellStyle name="Note 6 2 3 2 2" xfId="2466"/>
    <cellStyle name="Note 6 2 3 2_5 Cent Local" xfId="2467"/>
    <cellStyle name="Note 6 2 3 3" xfId="2468"/>
    <cellStyle name="Note 6 2 3_ Refunds" xfId="2469"/>
    <cellStyle name="Note 6 2 4" xfId="2470"/>
    <cellStyle name="Note 6 2 4 2" xfId="2471"/>
    <cellStyle name="Note 6 2 4 2 2" xfId="2472"/>
    <cellStyle name="Note 6 2 4 2_5 Cent Local" xfId="2473"/>
    <cellStyle name="Note 6 2 4 3" xfId="2474"/>
    <cellStyle name="Note 6 2 4_ Refunds" xfId="2475"/>
    <cellStyle name="Note 6 2 5" xfId="2476"/>
    <cellStyle name="Note 6 2 5 2" xfId="2477"/>
    <cellStyle name="Note 6 2 5 2 2" xfId="2478"/>
    <cellStyle name="Note 6 2 5 2_5 Cent Local" xfId="2479"/>
    <cellStyle name="Note 6 2 5 3" xfId="2480"/>
    <cellStyle name="Note 6 2 5_ Refunds" xfId="2481"/>
    <cellStyle name="Note 6 2 6" xfId="2482"/>
    <cellStyle name="Note 6 2 6 2" xfId="2483"/>
    <cellStyle name="Note 6 2 6 2 2" xfId="2484"/>
    <cellStyle name="Note 6 2 6 2_5 Cent Local" xfId="2485"/>
    <cellStyle name="Note 6 2 6 3" xfId="2486"/>
    <cellStyle name="Note 6 2 6_ Refunds" xfId="2487"/>
    <cellStyle name="Note 6 2 7" xfId="2488"/>
    <cellStyle name="Note 6 2 7 2" xfId="2489"/>
    <cellStyle name="Note 6 2 7 2 2" xfId="2490"/>
    <cellStyle name="Note 6 2 7 2_5 Cent Local" xfId="2491"/>
    <cellStyle name="Note 6 2 7 3" xfId="2492"/>
    <cellStyle name="Note 6 2 7_ Refunds" xfId="2493"/>
    <cellStyle name="Note 6 2 8" xfId="2494"/>
    <cellStyle name="Note 6 2 8 2" xfId="2495"/>
    <cellStyle name="Note 6 2 8 2 2" xfId="2496"/>
    <cellStyle name="Note 6 2 8 2_5 Cent Local" xfId="2497"/>
    <cellStyle name="Note 6 2 8 3" xfId="2498"/>
    <cellStyle name="Note 6 2 8_ Refunds" xfId="2499"/>
    <cellStyle name="Note 6 2 9" xfId="2500"/>
    <cellStyle name="Note 6 2 9 2" xfId="2501"/>
    <cellStyle name="Note 6 2 9 2 2" xfId="2502"/>
    <cellStyle name="Note 6 2 9 2_5 Cent Local" xfId="2503"/>
    <cellStyle name="Note 6 2 9 3" xfId="2504"/>
    <cellStyle name="Note 6 2 9_ Refunds" xfId="2505"/>
    <cellStyle name="Note 6 2_ Refunds" xfId="2506"/>
    <cellStyle name="Note 6 20" xfId="2507"/>
    <cellStyle name="Note 6 20 2" xfId="2508"/>
    <cellStyle name="Note 6 20 2 2" xfId="2509"/>
    <cellStyle name="Note 6 20 2_5 Cent Local" xfId="2510"/>
    <cellStyle name="Note 6 20 3" xfId="2511"/>
    <cellStyle name="Note 6 20_ Refunds" xfId="2512"/>
    <cellStyle name="Note 6 21" xfId="2513"/>
    <cellStyle name="Note 6 21 2" xfId="2514"/>
    <cellStyle name="Note 6 21 2 2" xfId="2515"/>
    <cellStyle name="Note 6 21 2_5 Cent Local" xfId="2516"/>
    <cellStyle name="Note 6 21 3" xfId="2517"/>
    <cellStyle name="Note 6 21_ Refunds" xfId="2518"/>
    <cellStyle name="Note 6 22" xfId="2519"/>
    <cellStyle name="Note 6 22 2" xfId="2520"/>
    <cellStyle name="Note 6 22 2 2" xfId="2521"/>
    <cellStyle name="Note 6 22 2_5 Cent Local" xfId="2522"/>
    <cellStyle name="Note 6 22 3" xfId="2523"/>
    <cellStyle name="Note 6 22_ Refunds" xfId="2524"/>
    <cellStyle name="Note 6 23" xfId="2525"/>
    <cellStyle name="Note 6 23 2" xfId="2526"/>
    <cellStyle name="Note 6 23_5 Cent Local" xfId="2527"/>
    <cellStyle name="Note 6 24" xfId="2528"/>
    <cellStyle name="Note 6 3" xfId="2529"/>
    <cellStyle name="Note 6 3 2" xfId="2530"/>
    <cellStyle name="Note 6 3 2 2" xfId="2531"/>
    <cellStyle name="Note 6 3 2_5 Cent Local" xfId="2532"/>
    <cellStyle name="Note 6 3 3" xfId="2533"/>
    <cellStyle name="Note 6 3_ Refunds" xfId="2534"/>
    <cellStyle name="Note 6 4" xfId="2535"/>
    <cellStyle name="Note 6 4 10" xfId="2536"/>
    <cellStyle name="Note 6 4 2" xfId="2537"/>
    <cellStyle name="Note 6 4 2 2" xfId="2538"/>
    <cellStyle name="Note 6 4 2 2 2" xfId="2539"/>
    <cellStyle name="Note 6 4 2 2_5 Cent Local" xfId="2540"/>
    <cellStyle name="Note 6 4 2 3" xfId="2541"/>
    <cellStyle name="Note 6 4 2_ Refunds" xfId="2542"/>
    <cellStyle name="Note 6 4 3" xfId="2543"/>
    <cellStyle name="Note 6 4 3 2" xfId="2544"/>
    <cellStyle name="Note 6 4 3 2 2" xfId="2545"/>
    <cellStyle name="Note 6 4 3 2_5 Cent Local" xfId="2546"/>
    <cellStyle name="Note 6 4 3 3" xfId="2547"/>
    <cellStyle name="Note 6 4 3_ Refunds" xfId="2548"/>
    <cellStyle name="Note 6 4 4" xfId="2549"/>
    <cellStyle name="Note 6 4 4 2" xfId="2550"/>
    <cellStyle name="Note 6 4 4 2 2" xfId="2551"/>
    <cellStyle name="Note 6 4 4 2_5 Cent Local" xfId="2552"/>
    <cellStyle name="Note 6 4 4 3" xfId="2553"/>
    <cellStyle name="Note 6 4 4_ Refunds" xfId="2554"/>
    <cellStyle name="Note 6 4 5" xfId="2555"/>
    <cellStyle name="Note 6 4 5 2" xfId="2556"/>
    <cellStyle name="Note 6 4 5 2 2" xfId="2557"/>
    <cellStyle name="Note 6 4 5 2_5 Cent Local" xfId="2558"/>
    <cellStyle name="Note 6 4 5 3" xfId="2559"/>
    <cellStyle name="Note 6 4 5_ Refunds" xfId="2560"/>
    <cellStyle name="Note 6 4 6" xfId="2561"/>
    <cellStyle name="Note 6 4 6 2" xfId="2562"/>
    <cellStyle name="Note 6 4 6 2 2" xfId="2563"/>
    <cellStyle name="Note 6 4 6 2_5 Cent Local" xfId="2564"/>
    <cellStyle name="Note 6 4 6 3" xfId="2565"/>
    <cellStyle name="Note 6 4 6_ Refunds" xfId="2566"/>
    <cellStyle name="Note 6 4 7" xfId="2567"/>
    <cellStyle name="Note 6 4 7 2" xfId="2568"/>
    <cellStyle name="Note 6 4 7 2 2" xfId="2569"/>
    <cellStyle name="Note 6 4 7 2_5 Cent Local" xfId="2570"/>
    <cellStyle name="Note 6 4 7 3" xfId="2571"/>
    <cellStyle name="Note 6 4 7_ Refunds" xfId="2572"/>
    <cellStyle name="Note 6 4 8" xfId="2573"/>
    <cellStyle name="Note 6 4 8 2" xfId="2574"/>
    <cellStyle name="Note 6 4 8 2 2" xfId="2575"/>
    <cellStyle name="Note 6 4 8 2_5 Cent Local" xfId="2576"/>
    <cellStyle name="Note 6 4 8 3" xfId="2577"/>
    <cellStyle name="Note 6 4 8_ Refunds" xfId="2578"/>
    <cellStyle name="Note 6 4 9" xfId="2579"/>
    <cellStyle name="Note 6 4 9 2" xfId="2580"/>
    <cellStyle name="Note 6 4 9_5 Cent Local" xfId="2581"/>
    <cellStyle name="Note 6 4_ Refunds" xfId="2582"/>
    <cellStyle name="Note 6 5" xfId="2583"/>
    <cellStyle name="Note 6 5 2" xfId="2584"/>
    <cellStyle name="Note 6 5 2 2" xfId="2585"/>
    <cellStyle name="Note 6 5 2_5 Cent Local" xfId="2586"/>
    <cellStyle name="Note 6 5 3" xfId="2587"/>
    <cellStyle name="Note 6 5_ Refunds" xfId="2588"/>
    <cellStyle name="Note 6 6" xfId="2589"/>
    <cellStyle name="Note 6 6 2" xfId="2590"/>
    <cellStyle name="Note 6 6 2 2" xfId="2591"/>
    <cellStyle name="Note 6 6 2_5 Cent Local" xfId="2592"/>
    <cellStyle name="Note 6 6 3" xfId="2593"/>
    <cellStyle name="Note 6 6_ Refunds" xfId="2594"/>
    <cellStyle name="Note 6 7" xfId="2595"/>
    <cellStyle name="Note 6 7 2" xfId="2596"/>
    <cellStyle name="Note 6 7 2 2" xfId="2597"/>
    <cellStyle name="Note 6 7 2_5 Cent Local" xfId="2598"/>
    <cellStyle name="Note 6 7 3" xfId="2599"/>
    <cellStyle name="Note 6 7_ Refunds" xfId="2600"/>
    <cellStyle name="Note 6 8" xfId="2601"/>
    <cellStyle name="Note 6 8 2" xfId="2602"/>
    <cellStyle name="Note 6 8 2 2" xfId="2603"/>
    <cellStyle name="Note 6 8 2_5 Cent Local" xfId="2604"/>
    <cellStyle name="Note 6 8 3" xfId="2605"/>
    <cellStyle name="Note 6 8_ Refunds" xfId="2606"/>
    <cellStyle name="Note 6 9" xfId="2607"/>
    <cellStyle name="Note 6 9 2" xfId="2608"/>
    <cellStyle name="Note 6 9 2 2" xfId="2609"/>
    <cellStyle name="Note 6 9 2_5 Cent Local" xfId="2610"/>
    <cellStyle name="Note 6 9 3" xfId="2611"/>
    <cellStyle name="Note 6 9_ Refunds" xfId="2612"/>
    <cellStyle name="Note 6_ Refunds" xfId="2613"/>
    <cellStyle name="Note 60" xfId="2614"/>
    <cellStyle name="Note 61" xfId="2615"/>
    <cellStyle name="Note 62" xfId="2616"/>
    <cellStyle name="Note 63" xfId="2617"/>
    <cellStyle name="Note 64" xfId="2618"/>
    <cellStyle name="Note 65" xfId="2619"/>
    <cellStyle name="Note 66" xfId="2620"/>
    <cellStyle name="Note 67" xfId="2621"/>
    <cellStyle name="Note 68" xfId="2622"/>
    <cellStyle name="Note 7" xfId="2623"/>
    <cellStyle name="Note 7 10" xfId="2624"/>
    <cellStyle name="Note 7 10 2" xfId="2625"/>
    <cellStyle name="Note 7 10 2 2" xfId="2626"/>
    <cellStyle name="Note 7 10 2_5 Cent Local" xfId="2627"/>
    <cellStyle name="Note 7 10 3" xfId="2628"/>
    <cellStyle name="Note 7 10_ Refunds" xfId="2629"/>
    <cellStyle name="Note 7 11" xfId="2630"/>
    <cellStyle name="Note 7 11 2" xfId="2631"/>
    <cellStyle name="Note 7 11 2 2" xfId="2632"/>
    <cellStyle name="Note 7 11 2_5 Cent Local" xfId="2633"/>
    <cellStyle name="Note 7 11 3" xfId="2634"/>
    <cellStyle name="Note 7 11_ Refunds" xfId="2635"/>
    <cellStyle name="Note 7 12" xfId="2636"/>
    <cellStyle name="Note 7 12 2" xfId="2637"/>
    <cellStyle name="Note 7 12 2 2" xfId="2638"/>
    <cellStyle name="Note 7 12 2_5 Cent Local" xfId="2639"/>
    <cellStyle name="Note 7 12 3" xfId="2640"/>
    <cellStyle name="Note 7 12_ Refunds" xfId="2641"/>
    <cellStyle name="Note 7 13" xfId="2642"/>
    <cellStyle name="Note 7 13 2" xfId="2643"/>
    <cellStyle name="Note 7 13 2 2" xfId="2644"/>
    <cellStyle name="Note 7 13 2_5 Cent Local" xfId="2645"/>
    <cellStyle name="Note 7 13 3" xfId="2646"/>
    <cellStyle name="Note 7 13_ Refunds" xfId="2647"/>
    <cellStyle name="Note 7 14" xfId="2648"/>
    <cellStyle name="Note 7 14 2" xfId="2649"/>
    <cellStyle name="Note 7 14 2 2" xfId="2650"/>
    <cellStyle name="Note 7 14 2_Distribution calculation" xfId="2651"/>
    <cellStyle name="Note 7 14 3" xfId="2652"/>
    <cellStyle name="Note 7 14_ Refunds" xfId="2653"/>
    <cellStyle name="Note 7 15" xfId="2654"/>
    <cellStyle name="Note 7 15 2" xfId="2655"/>
    <cellStyle name="Note 7 15 2 2" xfId="2656"/>
    <cellStyle name="Note 7 15 2_Distribution calculation" xfId="2657"/>
    <cellStyle name="Note 7 15 3" xfId="2658"/>
    <cellStyle name="Note 7 15_ Refunds" xfId="2659"/>
    <cellStyle name="Note 7 16" xfId="2660"/>
    <cellStyle name="Note 7 16 2" xfId="2661"/>
    <cellStyle name="Note 7 16_Distribution calculation" xfId="2662"/>
    <cellStyle name="Note 7 17" xfId="2663"/>
    <cellStyle name="Note 7 2" xfId="2664"/>
    <cellStyle name="Note 7 2 10" xfId="2665"/>
    <cellStyle name="Note 7 2 2" xfId="2666"/>
    <cellStyle name="Note 7 2 2 2" xfId="2667"/>
    <cellStyle name="Note 7 2 2 2 2" xfId="2668"/>
    <cellStyle name="Note 7 2 2 2_Distribution calculation" xfId="2669"/>
    <cellStyle name="Note 7 2 2 3" xfId="2670"/>
    <cellStyle name="Note 7 2 2_ Refunds" xfId="2671"/>
    <cellStyle name="Note 7 2 3" xfId="2672"/>
    <cellStyle name="Note 7 2 3 2" xfId="2673"/>
    <cellStyle name="Note 7 2 3 2 2" xfId="2674"/>
    <cellStyle name="Note 7 2 3 2_Distribution calculation" xfId="2675"/>
    <cellStyle name="Note 7 2 3 3" xfId="2676"/>
    <cellStyle name="Note 7 2 3_ Refunds" xfId="2677"/>
    <cellStyle name="Note 7 2 4" xfId="2678"/>
    <cellStyle name="Note 7 2 4 2" xfId="2679"/>
    <cellStyle name="Note 7 2 4 2 2" xfId="2680"/>
    <cellStyle name="Note 7 2 4 2_Distribution calculation" xfId="2681"/>
    <cellStyle name="Note 7 2 4 3" xfId="2682"/>
    <cellStyle name="Note 7 2 4_ Refunds" xfId="2683"/>
    <cellStyle name="Note 7 2 5" xfId="2684"/>
    <cellStyle name="Note 7 2 5 2" xfId="2685"/>
    <cellStyle name="Note 7 2 5 2 2" xfId="2686"/>
    <cellStyle name="Note 7 2 5 2_Distribution calculation" xfId="2687"/>
    <cellStyle name="Note 7 2 5 3" xfId="2688"/>
    <cellStyle name="Note 7 2 5_ Refunds" xfId="2689"/>
    <cellStyle name="Note 7 2 6" xfId="2690"/>
    <cellStyle name="Note 7 2 6 2" xfId="2691"/>
    <cellStyle name="Note 7 2 6 2 2" xfId="2692"/>
    <cellStyle name="Note 7 2 6 2_Distribution calculation" xfId="2693"/>
    <cellStyle name="Note 7 2 6 3" xfId="2694"/>
    <cellStyle name="Note 7 2 6_ Refunds" xfId="2695"/>
    <cellStyle name="Note 7 2 7" xfId="2696"/>
    <cellStyle name="Note 7 2 7 2" xfId="2697"/>
    <cellStyle name="Note 7 2 7 2 2" xfId="2698"/>
    <cellStyle name="Note 7 2 7 2_Distribution calculation" xfId="2699"/>
    <cellStyle name="Note 7 2 7 3" xfId="2700"/>
    <cellStyle name="Note 7 2 7_ Refunds" xfId="2701"/>
    <cellStyle name="Note 7 2 8" xfId="2702"/>
    <cellStyle name="Note 7 2 8 2" xfId="2703"/>
    <cellStyle name="Note 7 2 8 2 2" xfId="2704"/>
    <cellStyle name="Note 7 2 8 2_Distribution calculation" xfId="2705"/>
    <cellStyle name="Note 7 2 8 3" xfId="2706"/>
    <cellStyle name="Note 7 2 8_ Refunds" xfId="2707"/>
    <cellStyle name="Note 7 2 9" xfId="2708"/>
    <cellStyle name="Note 7 2 9 2" xfId="2709"/>
    <cellStyle name="Note 7 2 9_Distribution calculation" xfId="2710"/>
    <cellStyle name="Note 7 2_ Refunds" xfId="2711"/>
    <cellStyle name="Note 7 3" xfId="2712"/>
    <cellStyle name="Note 7 3 2" xfId="2713"/>
    <cellStyle name="Note 7 3 2 2" xfId="2714"/>
    <cellStyle name="Note 7 3 2_Distribution calculation" xfId="2715"/>
    <cellStyle name="Note 7 3 3" xfId="2716"/>
    <cellStyle name="Note 7 3_ Refunds" xfId="2717"/>
    <cellStyle name="Note 7 4" xfId="2718"/>
    <cellStyle name="Note 7 4 2" xfId="2719"/>
    <cellStyle name="Note 7 4 2 2" xfId="2720"/>
    <cellStyle name="Note 7 4 2_Distribution calculation" xfId="2721"/>
    <cellStyle name="Note 7 4 3" xfId="2722"/>
    <cellStyle name="Note 7 4_ Refunds" xfId="2723"/>
    <cellStyle name="Note 7 5" xfId="2724"/>
    <cellStyle name="Note 7 5 2" xfId="2725"/>
    <cellStyle name="Note 7 5 2 2" xfId="2726"/>
    <cellStyle name="Note 7 5 2_Distribution calculation" xfId="2727"/>
    <cellStyle name="Note 7 5 3" xfId="2728"/>
    <cellStyle name="Note 7 5_ Refunds" xfId="2729"/>
    <cellStyle name="Note 7 6" xfId="2730"/>
    <cellStyle name="Note 7 6 2" xfId="2731"/>
    <cellStyle name="Note 7 6 2 2" xfId="2732"/>
    <cellStyle name="Note 7 6 2_Distribution calculation" xfId="2733"/>
    <cellStyle name="Note 7 6 3" xfId="2734"/>
    <cellStyle name="Note 7 6_ Refunds" xfId="2735"/>
    <cellStyle name="Note 7 7" xfId="2736"/>
    <cellStyle name="Note 7 7 2" xfId="2737"/>
    <cellStyle name="Note 7 7 2 2" xfId="2738"/>
    <cellStyle name="Note 7 7 2_Distribution calculation" xfId="2739"/>
    <cellStyle name="Note 7 7 3" xfId="2740"/>
    <cellStyle name="Note 7 7_ Refunds" xfId="2741"/>
    <cellStyle name="Note 7 8" xfId="2742"/>
    <cellStyle name="Note 7 8 2" xfId="2743"/>
    <cellStyle name="Note 7 8 2 2" xfId="2744"/>
    <cellStyle name="Note 7 8 2_Distribution calculation" xfId="2745"/>
    <cellStyle name="Note 7 8 3" xfId="2746"/>
    <cellStyle name="Note 7 8_ Refunds" xfId="2747"/>
    <cellStyle name="Note 7 9" xfId="2748"/>
    <cellStyle name="Note 7 9 2" xfId="2749"/>
    <cellStyle name="Note 7 9 2 2" xfId="2750"/>
    <cellStyle name="Note 7 9 2_Distribution calculation" xfId="2751"/>
    <cellStyle name="Note 7 9 3" xfId="2752"/>
    <cellStyle name="Note 7 9_ Refunds" xfId="2753"/>
    <cellStyle name="Note 7_ Refunds" xfId="2754"/>
    <cellStyle name="Note 8" xfId="2755"/>
    <cellStyle name="Note 8 2" xfId="2756"/>
    <cellStyle name="Note 8 2 2" xfId="2757"/>
    <cellStyle name="Note 8 2_Distribution calculation" xfId="2758"/>
    <cellStyle name="Note 8 3" xfId="2759"/>
    <cellStyle name="Note 8_ Refunds" xfId="2760"/>
    <cellStyle name="Note 9" xfId="2761"/>
    <cellStyle name="Output 2" xfId="2762"/>
    <cellStyle name="Output 3" xfId="2763"/>
    <cellStyle name="Percent 2" xfId="2764"/>
    <cellStyle name="Percent 2 2" xfId="2765"/>
    <cellStyle name="Percent 2 3" xfId="2766"/>
    <cellStyle name="Percent 2 4" xfId="2767"/>
    <cellStyle name="Percent 2 5" xfId="2768"/>
    <cellStyle name="Percent 3" xfId="2769"/>
    <cellStyle name="Percent 3 2" xfId="2770"/>
    <cellStyle name="Percent 4" xfId="2771"/>
    <cellStyle name="SAPBEXaggData" xfId="2772"/>
    <cellStyle name="SAPBEXaggDataEmph" xfId="2773"/>
    <cellStyle name="SAPBEXaggItem" xfId="2774"/>
    <cellStyle name="SAPBEXaggItem 2" xfId="2775"/>
    <cellStyle name="SAPBEXaggItem_ Refunds" xfId="2776"/>
    <cellStyle name="SAPBEXaggItemX" xfId="2777"/>
    <cellStyle name="SAPBEXchaText" xfId="2778"/>
    <cellStyle name="SAPBEXchaText 2" xfId="2779"/>
    <cellStyle name="SAPBEXchaText_ Refunds" xfId="2780"/>
    <cellStyle name="SAPBEXexcBad7" xfId="2781"/>
    <cellStyle name="SAPBEXexcBad8" xfId="2782"/>
    <cellStyle name="SAPBEXexcBad9" xfId="2783"/>
    <cellStyle name="SAPBEXexcCritical4" xfId="2784"/>
    <cellStyle name="SAPBEXexcCritical5" xfId="2785"/>
    <cellStyle name="SAPBEXexcCritical6" xfId="2786"/>
    <cellStyle name="SAPBEXexcGood1" xfId="2787"/>
    <cellStyle name="SAPBEXexcGood2" xfId="2788"/>
    <cellStyle name="SAPBEXexcGood3" xfId="2789"/>
    <cellStyle name="SAPBEXfilterDrill" xfId="2790"/>
    <cellStyle name="SAPBEXfilterItem" xfId="2791"/>
    <cellStyle name="SAPBEXfilterText" xfId="2792"/>
    <cellStyle name="SAPBEXfilterText 10" xfId="2793"/>
    <cellStyle name="SAPBEXfilterText 2" xfId="2794"/>
    <cellStyle name="SAPBEXfilterText 3" xfId="2795"/>
    <cellStyle name="SAPBEXfilterText 3 2" xfId="2796"/>
    <cellStyle name="SAPBEXfilterText 3_N Local option gas - City" xfId="2797"/>
    <cellStyle name="SAPBEXfilterText 4" xfId="2798"/>
    <cellStyle name="SAPBEXfilterText 5" xfId="2799"/>
    <cellStyle name="SAPBEXfilterText 6" xfId="2800"/>
    <cellStyle name="SAPBEXfilterText 7" xfId="2801"/>
    <cellStyle name="SAPBEXfilterText 8" xfId="2802"/>
    <cellStyle name="SAPBEXfilterText 9" xfId="2803"/>
    <cellStyle name="SAPBEXfilterText_ Refunds" xfId="2804"/>
    <cellStyle name="SAPBEXformats" xfId="2805"/>
    <cellStyle name="SAPBEXheaderItem" xfId="2806"/>
    <cellStyle name="SAPBEXheaderItem 10" xfId="2807"/>
    <cellStyle name="SAPBEXheaderItem 2" xfId="2808"/>
    <cellStyle name="SAPBEXheaderItem 3" xfId="2809"/>
    <cellStyle name="SAPBEXheaderItem 3 2" xfId="2810"/>
    <cellStyle name="SAPBEXheaderItem 3_N Local option gas - City" xfId="2811"/>
    <cellStyle name="SAPBEXheaderItem 4" xfId="2812"/>
    <cellStyle name="SAPBEXheaderItem 5" xfId="2813"/>
    <cellStyle name="SAPBEXheaderItem 6" xfId="2814"/>
    <cellStyle name="SAPBEXheaderItem 7" xfId="2815"/>
    <cellStyle name="SAPBEXheaderItem 8" xfId="2816"/>
    <cellStyle name="SAPBEXheaderItem 9" xfId="2817"/>
    <cellStyle name="SAPBEXheaderItem_ Refunds" xfId="2818"/>
    <cellStyle name="SAPBEXheaderText" xfId="2819"/>
    <cellStyle name="SAPBEXheaderText 10" xfId="2820"/>
    <cellStyle name="SAPBEXheaderText 2" xfId="2821"/>
    <cellStyle name="SAPBEXheaderText 3" xfId="2822"/>
    <cellStyle name="SAPBEXheaderText 3 2" xfId="2823"/>
    <cellStyle name="SAPBEXheaderText 3_N Local option gas - City" xfId="2824"/>
    <cellStyle name="SAPBEXheaderText 4" xfId="2825"/>
    <cellStyle name="SAPBEXheaderText 5" xfId="2826"/>
    <cellStyle name="SAPBEXheaderText 6" xfId="2827"/>
    <cellStyle name="SAPBEXheaderText 7" xfId="2828"/>
    <cellStyle name="SAPBEXheaderText 8" xfId="2829"/>
    <cellStyle name="SAPBEXheaderText 9" xfId="2830"/>
    <cellStyle name="SAPBEXheaderText_ Refunds" xfId="2831"/>
    <cellStyle name="SAPBEXHLevel0" xfId="2832"/>
    <cellStyle name="SAPBEXHLevel0 10" xfId="2833"/>
    <cellStyle name="SAPBEXHLevel0 2" xfId="2834"/>
    <cellStyle name="SAPBEXHLevel0 3" xfId="2835"/>
    <cellStyle name="SAPBEXHLevel0 3 2" xfId="2836"/>
    <cellStyle name="SAPBEXHLevel0 3_N Local option gas - City" xfId="2837"/>
    <cellStyle name="SAPBEXHLevel0 4" xfId="2838"/>
    <cellStyle name="SAPBEXHLevel0 5" xfId="2839"/>
    <cellStyle name="SAPBEXHLevel0 6" xfId="2840"/>
    <cellStyle name="SAPBEXHLevel0 7" xfId="2841"/>
    <cellStyle name="SAPBEXHLevel0 8" xfId="2842"/>
    <cellStyle name="SAPBEXHLevel0 9" xfId="2843"/>
    <cellStyle name="SAPBEXHLevel0_ Refunds" xfId="2844"/>
    <cellStyle name="SAPBEXHLevel0X" xfId="2845"/>
    <cellStyle name="SAPBEXHLevel0X 10" xfId="2846"/>
    <cellStyle name="SAPBEXHLevel0X 2" xfId="2847"/>
    <cellStyle name="SAPBEXHLevel0X 3" xfId="2848"/>
    <cellStyle name="SAPBEXHLevel0X 3 2" xfId="2849"/>
    <cellStyle name="SAPBEXHLevel0X 3_N Local option gas - City" xfId="2850"/>
    <cellStyle name="SAPBEXHLevel0X 4" xfId="2851"/>
    <cellStyle name="SAPBEXHLevel0X 5" xfId="2852"/>
    <cellStyle name="SAPBEXHLevel0X 6" xfId="2853"/>
    <cellStyle name="SAPBEXHLevel0X 7" xfId="2854"/>
    <cellStyle name="SAPBEXHLevel0X 8" xfId="2855"/>
    <cellStyle name="SAPBEXHLevel0X 9" xfId="2856"/>
    <cellStyle name="SAPBEXHLevel0X_ Refunds" xfId="2857"/>
    <cellStyle name="SAPBEXHLevel1" xfId="2858"/>
    <cellStyle name="SAPBEXHLevel1 10" xfId="2859"/>
    <cellStyle name="SAPBEXHLevel1 2" xfId="2860"/>
    <cellStyle name="SAPBEXHLevel1 3" xfId="2861"/>
    <cellStyle name="SAPBEXHLevel1 3 2" xfId="2862"/>
    <cellStyle name="SAPBEXHLevel1 3_N Local option gas - City" xfId="2863"/>
    <cellStyle name="SAPBEXHLevel1 4" xfId="2864"/>
    <cellStyle name="SAPBEXHLevel1 5" xfId="2865"/>
    <cellStyle name="SAPBEXHLevel1 6" xfId="2866"/>
    <cellStyle name="SAPBEXHLevel1 7" xfId="2867"/>
    <cellStyle name="SAPBEXHLevel1 8" xfId="2868"/>
    <cellStyle name="SAPBEXHLevel1 9" xfId="2869"/>
    <cellStyle name="SAPBEXHLevel1_ Refunds" xfId="2870"/>
    <cellStyle name="SAPBEXHLevel1X" xfId="2871"/>
    <cellStyle name="SAPBEXHLevel1X 10" xfId="2872"/>
    <cellStyle name="SAPBEXHLevel1X 2" xfId="2873"/>
    <cellStyle name="SAPBEXHLevel1X 3" xfId="2874"/>
    <cellStyle name="SAPBEXHLevel1X 3 2" xfId="2875"/>
    <cellStyle name="SAPBEXHLevel1X 3_N Local option gas - City" xfId="2876"/>
    <cellStyle name="SAPBEXHLevel1X 4" xfId="2877"/>
    <cellStyle name="SAPBEXHLevel1X 5" xfId="2878"/>
    <cellStyle name="SAPBEXHLevel1X 6" xfId="2879"/>
    <cellStyle name="SAPBEXHLevel1X 7" xfId="2880"/>
    <cellStyle name="SAPBEXHLevel1X 8" xfId="2881"/>
    <cellStyle name="SAPBEXHLevel1X 9" xfId="2882"/>
    <cellStyle name="SAPBEXHLevel1X_ Refunds" xfId="2883"/>
    <cellStyle name="SAPBEXHLevel2" xfId="2884"/>
    <cellStyle name="SAPBEXHLevel2 10" xfId="2885"/>
    <cellStyle name="SAPBEXHLevel2 2" xfId="2886"/>
    <cellStyle name="SAPBEXHLevel2 3" xfId="2887"/>
    <cellStyle name="SAPBEXHLevel2 3 2" xfId="2888"/>
    <cellStyle name="SAPBEXHLevel2 3_N Local option gas - City" xfId="2889"/>
    <cellStyle name="SAPBEXHLevel2 4" xfId="2890"/>
    <cellStyle name="SAPBEXHLevel2 5" xfId="2891"/>
    <cellStyle name="SAPBEXHLevel2 6" xfId="2892"/>
    <cellStyle name="SAPBEXHLevel2 7" xfId="2893"/>
    <cellStyle name="SAPBEXHLevel2 8" xfId="2894"/>
    <cellStyle name="SAPBEXHLevel2 9" xfId="2895"/>
    <cellStyle name="SAPBEXHLevel2_ Refunds" xfId="2896"/>
    <cellStyle name="SAPBEXHLevel2X" xfId="2897"/>
    <cellStyle name="SAPBEXHLevel2X 10" xfId="2898"/>
    <cellStyle name="SAPBEXHLevel2X 2" xfId="2899"/>
    <cellStyle name="SAPBEXHLevel2X 3" xfId="2900"/>
    <cellStyle name="SAPBEXHLevel2X 3 2" xfId="2901"/>
    <cellStyle name="SAPBEXHLevel2X 3_N Local option gas - City" xfId="2902"/>
    <cellStyle name="SAPBEXHLevel2X 4" xfId="2903"/>
    <cellStyle name="SAPBEXHLevel2X 5" xfId="2904"/>
    <cellStyle name="SAPBEXHLevel2X 6" xfId="2905"/>
    <cellStyle name="SAPBEXHLevel2X 7" xfId="2906"/>
    <cellStyle name="SAPBEXHLevel2X 8" xfId="2907"/>
    <cellStyle name="SAPBEXHLevel2X 9" xfId="2908"/>
    <cellStyle name="SAPBEXHLevel2X_ Refunds" xfId="2909"/>
    <cellStyle name="SAPBEXHLevel3" xfId="2910"/>
    <cellStyle name="SAPBEXHLevel3 10" xfId="2911"/>
    <cellStyle name="SAPBEXHLevel3 2" xfId="2912"/>
    <cellStyle name="SAPBEXHLevel3 3" xfId="2913"/>
    <cellStyle name="SAPBEXHLevel3 3 2" xfId="2914"/>
    <cellStyle name="SAPBEXHLevel3 3_N Local option gas - City" xfId="2915"/>
    <cellStyle name="SAPBEXHLevel3 4" xfId="2916"/>
    <cellStyle name="SAPBEXHLevel3 5" xfId="2917"/>
    <cellStyle name="SAPBEXHLevel3 6" xfId="2918"/>
    <cellStyle name="SAPBEXHLevel3 7" xfId="2919"/>
    <cellStyle name="SAPBEXHLevel3 8" xfId="2920"/>
    <cellStyle name="SAPBEXHLevel3 9" xfId="2921"/>
    <cellStyle name="SAPBEXHLevel3_ Refunds" xfId="2922"/>
    <cellStyle name="SAPBEXHLevel3X" xfId="2923"/>
    <cellStyle name="SAPBEXHLevel3X 10" xfId="2924"/>
    <cellStyle name="SAPBEXHLevel3X 2" xfId="2925"/>
    <cellStyle name="SAPBEXHLevel3X 3" xfId="2926"/>
    <cellStyle name="SAPBEXHLevel3X 3 2" xfId="2927"/>
    <cellStyle name="SAPBEXHLevel3X 3_N Local option gas - City" xfId="2928"/>
    <cellStyle name="SAPBEXHLevel3X 4" xfId="2929"/>
    <cellStyle name="SAPBEXHLevel3X 5" xfId="2930"/>
    <cellStyle name="SAPBEXHLevel3X 6" xfId="2931"/>
    <cellStyle name="SAPBEXHLevel3X 7" xfId="2932"/>
    <cellStyle name="SAPBEXHLevel3X 8" xfId="2933"/>
    <cellStyle name="SAPBEXHLevel3X 9" xfId="2934"/>
    <cellStyle name="SAPBEXHLevel3X_ Refunds" xfId="2935"/>
    <cellStyle name="SAPBEXinputData" xfId="2936"/>
    <cellStyle name="SAPBEXinputData 10" xfId="2937"/>
    <cellStyle name="SAPBEXinputData 2" xfId="2938"/>
    <cellStyle name="SAPBEXinputData 2 2" xfId="2939"/>
    <cellStyle name="SAPBEXinputData 2_N Local option gas - City" xfId="2940"/>
    <cellStyle name="SAPBEXinputData 3" xfId="2941"/>
    <cellStyle name="SAPBEXinputData 4" xfId="2942"/>
    <cellStyle name="SAPBEXinputData 5" xfId="2943"/>
    <cellStyle name="SAPBEXinputData 6" xfId="2944"/>
    <cellStyle name="SAPBEXinputData 7" xfId="2945"/>
    <cellStyle name="SAPBEXinputData 8" xfId="2946"/>
    <cellStyle name="SAPBEXinputData 9" xfId="2947"/>
    <cellStyle name="SAPBEXinputData_ Refunds" xfId="2948"/>
    <cellStyle name="SAPBEXItemHeader" xfId="2949"/>
    <cellStyle name="SAPBEXresData" xfId="2950"/>
    <cellStyle name="SAPBEXresDataEmph" xfId="2951"/>
    <cellStyle name="SAPBEXresItem" xfId="2952"/>
    <cellStyle name="SAPBEXresItemX" xfId="2953"/>
    <cellStyle name="SAPBEXstdData" xfId="2954"/>
    <cellStyle name="SAPBEXstdData 2" xfId="2955"/>
    <cellStyle name="SAPBEXstdData_ Refunds" xfId="2956"/>
    <cellStyle name="SAPBEXstdDataEmph" xfId="2957"/>
    <cellStyle name="SAPBEXstdItem" xfId="2958"/>
    <cellStyle name="SAPBEXstdItem 2" xfId="2959"/>
    <cellStyle name="SAPBEXstdItem_ Refunds" xfId="2960"/>
    <cellStyle name="SAPBEXstdItemX" xfId="2961"/>
    <cellStyle name="SAPBEXstdItemX 2" xfId="2962"/>
    <cellStyle name="SAPBEXstdItemX_ Refunds" xfId="2963"/>
    <cellStyle name="SAPBEXtitle" xfId="2964"/>
    <cellStyle name="SAPBEXtitle 2" xfId="2965"/>
    <cellStyle name="SAPBEXtitle 2 2" xfId="2966"/>
    <cellStyle name="SAPBEXtitle 2 3" xfId="2967"/>
    <cellStyle name="SAPBEXtitle 2 4" xfId="2968"/>
    <cellStyle name="SAPBEXtitle 2_ Refunds" xfId="2969"/>
    <cellStyle name="SAPBEXtitle 3" xfId="2970"/>
    <cellStyle name="SAPBEXtitle 3 2" xfId="2971"/>
    <cellStyle name="SAPBEXtitle 3_N Local option gas - City" xfId="2972"/>
    <cellStyle name="SAPBEXtitle 4" xfId="2973"/>
    <cellStyle name="SAPBEXtitle_ Refunds" xfId="2974"/>
    <cellStyle name="SAPBEXunassignedItem" xfId="2975"/>
    <cellStyle name="SAPBEXundefined" xfId="2976"/>
    <cellStyle name="SEM-BPS-data" xfId="2977"/>
    <cellStyle name="SEM-BPS-head" xfId="2978"/>
    <cellStyle name="SEM-BPS-headdata" xfId="2979"/>
    <cellStyle name="SEM-BPS-headkey" xfId="2980"/>
    <cellStyle name="SEM-BPS-input-on" xfId="2981"/>
    <cellStyle name="SEM-BPS-key" xfId="2982"/>
    <cellStyle name="SEM-BPS-sub1" xfId="2983"/>
    <cellStyle name="SEM-BPS-sub2" xfId="2984"/>
    <cellStyle name="SEM-BPS-total" xfId="2985"/>
    <cellStyle name="Sheet Title" xfId="2986"/>
    <cellStyle name="Style 1" xfId="2987"/>
    <cellStyle name="Temp" xfId="2988"/>
    <cellStyle name="Title 2" xfId="2989"/>
    <cellStyle name="Title 3" xfId="2990"/>
    <cellStyle name="Total 2" xfId="2991"/>
    <cellStyle name="Total 3" xfId="2992"/>
    <cellStyle name="Warning Text 2" xfId="2993"/>
    <cellStyle name="Warning Text 3" xfId="29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</sheetPr>
  <dimension ref="A1:I82"/>
  <sheetViews>
    <sheetView tabSelected="1" workbookViewId="0">
      <selection activeCell="A2" sqref="A2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1" t="s">
        <v>99</v>
      </c>
      <c r="H1" t="s">
        <v>90</v>
      </c>
    </row>
    <row r="2" spans="1:9">
      <c r="A2" t="s">
        <v>96</v>
      </c>
    </row>
    <row r="3" spans="1:9">
      <c r="D3" s="52" t="s">
        <v>45</v>
      </c>
      <c r="E3" s="52"/>
      <c r="F3" s="52"/>
      <c r="G3" s="52"/>
    </row>
    <row r="4" spans="1:9">
      <c r="D4" s="52" t="s">
        <v>46</v>
      </c>
      <c r="E4" s="52"/>
      <c r="F4" s="52"/>
      <c r="G4" s="52"/>
    </row>
    <row r="5" spans="1:9">
      <c r="D5" s="52" t="s">
        <v>47</v>
      </c>
      <c r="E5" s="52"/>
      <c r="F5" s="52"/>
      <c r="G5" s="52"/>
    </row>
    <row r="6" spans="1:9">
      <c r="D6" s="52" t="s">
        <v>48</v>
      </c>
      <c r="E6" s="52"/>
      <c r="F6" s="52"/>
      <c r="G6" s="52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23453492.659999996</v>
      </c>
      <c r="C12" s="4">
        <f>SUM('Tourist Development Tax'!B12:M12)</f>
        <v>0</v>
      </c>
      <c r="D12" s="4">
        <f>SUM('Addition L. O. Gas'!B12:M12)</f>
        <v>5616347.4299999997</v>
      </c>
      <c r="E12" s="4">
        <f>SUM('Voted 1-Cent Local Option Fuel'!B12:M12)</f>
        <v>1380746.4900000002</v>
      </c>
      <c r="F12" s="4">
        <f>SUM('County Non-Voted L. O. Fuel '!B12:M12)</f>
        <v>3750007.9400000004</v>
      </c>
      <c r="G12" s="4">
        <f>SUM('Municipal Non-Voted L. O. Fuel'!B12:M12)</f>
        <v>3927513.0700000003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2384259.39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227110.92</v>
      </c>
      <c r="F13" s="4">
        <f>SUM('County Non-Voted L. O. Fuel '!B13:M13)</f>
        <v>1083811.17</v>
      </c>
      <c r="G13" s="4">
        <f>SUM('Municipal Non-Voted L. O. Fuel'!B13:M13)</f>
        <v>176434.37000000002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47654093.330000013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1086998.3600000003</v>
      </c>
      <c r="F14" s="4">
        <f>SUM('County Non-Voted L. O. Fuel '!B14:M14)</f>
        <v>3610789.2300000004</v>
      </c>
      <c r="G14" s="4">
        <f>SUM('Municipal Non-Voted L. O. Fuel'!B14:M14)</f>
        <v>2429036.8299999996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3324445.4</v>
      </c>
      <c r="C15" s="4">
        <f>SUM('Tourist Development Tax'!B15:M15)</f>
        <v>173781.82</v>
      </c>
      <c r="D15" s="4">
        <f>SUM('Addition L. O. Gas'!B15:M15)</f>
        <v>0</v>
      </c>
      <c r="E15" s="4">
        <f>SUM('Voted 1-Cent Local Option Fuel'!B15:M15)</f>
        <v>28479.160000000003</v>
      </c>
      <c r="F15" s="4">
        <f>SUM('County Non-Voted L. O. Fuel '!B15:M15)</f>
        <v>699957.96</v>
      </c>
      <c r="G15" s="4">
        <f>SUM('Municipal Non-Voted L. O. Fuel'!B15:M15)</f>
        <v>299982.01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97551601.38000001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1364048.14</v>
      </c>
      <c r="F16" s="4">
        <f>SUM('County Non-Voted L. O. Fuel '!B16:M16)</f>
        <v>10356975.370000001</v>
      </c>
      <c r="G16" s="4">
        <f>SUM('Municipal Non-Voted L. O. Fuel'!B16:M16)</f>
        <v>11613678.09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38699584.61999999</v>
      </c>
      <c r="E17" s="4">
        <f>SUM('Voted 1-Cent Local Option Fuel'!B17:M17)</f>
        <v>9406655.7100000009</v>
      </c>
      <c r="F17" s="4">
        <f>SUM('County Non-Voted L. O. Fuel '!B17:M17)</f>
        <v>32686122.68</v>
      </c>
      <c r="G17" s="4">
        <f>SUM('Municipal Non-Voted L. O. Fuel'!B17:M17)</f>
        <v>19611673.600000001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1450810.1800000002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25373.93</v>
      </c>
      <c r="F18" s="4">
        <f>SUM('County Non-Voted L. O. Fuel '!B18:M18)</f>
        <v>298180.50999999995</v>
      </c>
      <c r="G18" s="4">
        <f>SUM('Municipal Non-Voted L. O. Fuel'!B18:M18)</f>
        <v>75058.290000000008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31333975.909999993</v>
      </c>
      <c r="C19" s="4">
        <f>SUM('Tourist Development Tax'!B19:M19)</f>
        <v>0</v>
      </c>
      <c r="D19" s="4">
        <f>SUM('Addition L. O. Gas'!B19:M19)</f>
        <v>4094439.5599999996</v>
      </c>
      <c r="E19" s="4">
        <f>SUM('Voted 1-Cent Local Option Fuel'!B19:M19)</f>
        <v>1045921.1500000001</v>
      </c>
      <c r="F19" s="4">
        <f>SUM('County Non-Voted L. O. Fuel '!B19:M19)</f>
        <v>5211294.5199999996</v>
      </c>
      <c r="G19" s="4">
        <f>SUM('Municipal Non-Voted L. O. Fuel'!B19:M19)</f>
        <v>600990.26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1886610.6700000002</v>
      </c>
      <c r="D20" s="4">
        <f>SUM('Addition L. O. Gas'!B20:M20)</f>
        <v>2580179.09</v>
      </c>
      <c r="E20" s="4">
        <f>SUM('Voted 1-Cent Local Option Fuel'!B20:M20)</f>
        <v>630672.26000000013</v>
      </c>
      <c r="F20" s="4">
        <f>SUM('County Non-Voted L. O. Fuel '!B20:M20)</f>
        <v>3189610.58</v>
      </c>
      <c r="G20" s="4">
        <f>SUM('Municipal Non-Voted L. O. Fuel'!B20:M20)</f>
        <v>317382.88999999996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25204621.509999998</v>
      </c>
      <c r="C21" s="4">
        <f>SUM('Tourist Development Tax'!B21:M21)</f>
        <v>0</v>
      </c>
      <c r="D21" s="4">
        <f>SUM('Addition L. O. Gas'!B21:M21)</f>
        <v>1501953.29</v>
      </c>
      <c r="E21" s="4">
        <f>SUM('Voted 1-Cent Local Option Fuel'!B21:M21)</f>
        <v>878667.10000000021</v>
      </c>
      <c r="F21" s="4">
        <f>SUM('County Non-Voted L. O. Fuel '!B21:M21)</f>
        <v>4192200.5300000007</v>
      </c>
      <c r="G21" s="4">
        <f>SUM('Municipal Non-Voted L. O. Fuel'!B21:M21)</f>
        <v>688126.03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7163502.8799999999</v>
      </c>
      <c r="E22" s="4">
        <f>SUM('Voted 1-Cent Local Option Fuel'!B22:M22)</f>
        <v>1701313.5199999998</v>
      </c>
      <c r="F22" s="4">
        <f>SUM('County Non-Voted L. O. Fuel '!B22:M22)</f>
        <v>8085045.75</v>
      </c>
      <c r="G22" s="4">
        <f>SUM('Municipal Non-Voted L. O. Fuel'!B22:M22)</f>
        <v>1373360.63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10298862.059999999</v>
      </c>
      <c r="C23" s="4">
        <f>SUM('Tourist Development Tax'!B23:M23)</f>
        <v>1599914.56</v>
      </c>
      <c r="D23" s="4">
        <f>SUM('Addition L. O. Gas'!B23:M23)</f>
        <v>0</v>
      </c>
      <c r="E23" s="4">
        <f>SUM('Voted 1-Cent Local Option Fuel'!B23:M23)</f>
        <v>659220.92999999993</v>
      </c>
      <c r="F23" s="4">
        <f>SUM('County Non-Voted L. O. Fuel '!B23:M23)</f>
        <v>2610904.1900000004</v>
      </c>
      <c r="G23" s="4">
        <f>SUM('Municipal Non-Voted L. O. Fuel'!B23:M23)</f>
        <v>1046336.6000000002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583739668.68000007</v>
      </c>
      <c r="C24" s="4">
        <f>SUM('Tourist Development Tax'!B24:M24)</f>
        <v>0</v>
      </c>
      <c r="D24" s="4">
        <f>SUM('Addition L. O. Gas'!B24:M24)</f>
        <v>28463145.77</v>
      </c>
      <c r="E24" s="4">
        <f>SUM('Voted 1-Cent Local Option Fuel'!B24:M24)</f>
        <v>11733719.880000001</v>
      </c>
      <c r="F24" s="4">
        <f>SUM('County Non-Voted L. O. Fuel '!B24:M24)</f>
        <v>45881712.010000005</v>
      </c>
      <c r="G24" s="4">
        <f>SUM('Municipal Non-Voted L. O. Fuel'!B24:M24)</f>
        <v>19292270.860000003</v>
      </c>
      <c r="H24" s="5">
        <f>SUM('Local Documentry Surtax'!B24:M24)</f>
        <v>35442103.200000003</v>
      </c>
    </row>
    <row r="25" spans="1:8">
      <c r="A25" t="s">
        <v>5</v>
      </c>
      <c r="B25" s="4">
        <f>SUM('Local Option Sales Tax Dist'!B25:M25)</f>
        <v>4112407.96</v>
      </c>
      <c r="C25" s="4">
        <f>SUM('Tourist Development Tax'!B25:M25)</f>
        <v>83610.13</v>
      </c>
      <c r="D25" s="4">
        <f>SUM('Addition L. O. Gas'!B25:M25)</f>
        <v>537812.72</v>
      </c>
      <c r="E25" s="4">
        <f>SUM('Voted 1-Cent Local Option Fuel'!B25:M25)</f>
        <v>155385.25999999998</v>
      </c>
      <c r="F25" s="4">
        <f>SUM('County Non-Voted L. O. Fuel '!B25:M25)</f>
        <v>671140.34000000008</v>
      </c>
      <c r="G25" s="4">
        <f>SUM('Municipal Non-Voted L. O. Fuel'!B25:M25)</f>
        <v>189295.97999999998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1045418.3499999999</v>
      </c>
      <c r="C26" s="4">
        <f>SUM('Tourist Development Tax'!B26:M26)</f>
        <v>62377.89</v>
      </c>
      <c r="D26" s="4">
        <f>SUM('Addition L. O. Gas'!B26:M26)</f>
        <v>0</v>
      </c>
      <c r="E26" s="4">
        <f>SUM('Voted 1-Cent Local Option Fuel'!B26:M26)</f>
        <v>35835.369999999995</v>
      </c>
      <c r="F26" s="4">
        <f>SUM('County Non-Voted L. O. Fuel '!B26:M26)</f>
        <v>432775.59</v>
      </c>
      <c r="G26" s="4">
        <f>SUM('Municipal Non-Voted L. O. Fuel'!B26:M26)</f>
        <v>99871.3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197303080.35000002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1213801.05</v>
      </c>
      <c r="F27" s="4">
        <f>SUM('County Non-Voted L. O. Fuel '!B27:M27)</f>
        <v>31206210.629999999</v>
      </c>
      <c r="G27" s="4">
        <f>SUM('Municipal Non-Voted L. O. Fuel'!B27:M27)</f>
        <v>1606697.0699999996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87514219.939999998</v>
      </c>
      <c r="C28" s="4">
        <f>SUM('Tourist Development Tax'!B28:M28)</f>
        <v>0</v>
      </c>
      <c r="D28" s="4">
        <f>SUM('Addition L. O. Gas'!B28:M28)</f>
        <v>4864005.71</v>
      </c>
      <c r="E28" s="4">
        <f>SUM('Voted 1-Cent Local Option Fuel'!B28:M28)</f>
        <v>1624601.7799999998</v>
      </c>
      <c r="F28" s="4">
        <f>SUM('County Non-Voted L. O. Fuel '!B28:M28)</f>
        <v>7579664.4799999995</v>
      </c>
      <c r="G28" s="4">
        <f>SUM('Municipal Non-Voted L. O. Fuel'!B28:M28)</f>
        <v>1439450.8099999998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12676858.690000001</v>
      </c>
      <c r="C29" s="4">
        <f>SUM('Tourist Development Tax'!B29:M29)</f>
        <v>2649498.2499999995</v>
      </c>
      <c r="D29" s="4">
        <f>SUM('Addition L. O. Gas'!B29:M29)</f>
        <v>0</v>
      </c>
      <c r="E29" s="4">
        <f>SUM('Voted 1-Cent Local Option Fuel'!B29:M29)</f>
        <v>487149.74</v>
      </c>
      <c r="F29" s="4">
        <f>SUM('County Non-Voted L. O. Fuel '!B29:M29)</f>
        <v>524567.5</v>
      </c>
      <c r="G29" s="4">
        <f>SUM('Municipal Non-Voted L. O. Fuel'!B29:M29)</f>
        <v>2185322.0699999998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2423080.3499999996</v>
      </c>
      <c r="C30" s="4">
        <f>SUM('Tourist Development Tax'!B30:M30)</f>
        <v>1288912.4000000001</v>
      </c>
      <c r="D30" s="4">
        <f>SUM('Addition L. O. Gas'!B30:M30)</f>
        <v>0</v>
      </c>
      <c r="E30" s="4">
        <f>SUM('Voted 1-Cent Local Option Fuel'!B30:M30)</f>
        <v>13534.25</v>
      </c>
      <c r="F30" s="4">
        <f>SUM('County Non-Voted L. O. Fuel '!B30:M30)</f>
        <v>296167.98</v>
      </c>
      <c r="G30" s="4">
        <f>SUM('Municipal Non-Voted L. O. Fuel'!B30:M30)</f>
        <v>98301.92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5358465.21</v>
      </c>
      <c r="C31" s="4">
        <f>SUM('Tourist Development Tax'!B31:M31)</f>
        <v>129719.49</v>
      </c>
      <c r="D31" s="4">
        <f>SUM('Addition L. O. Gas'!B31:M31)</f>
        <v>0</v>
      </c>
      <c r="E31" s="4">
        <f>SUM('Voted 1-Cent Local Option Fuel'!B31:M31)</f>
        <v>203763.21000000002</v>
      </c>
      <c r="F31" s="4">
        <f>SUM('County Non-Voted L. O. Fuel '!B31:M31)</f>
        <v>2041004.99</v>
      </c>
      <c r="G31" s="4">
        <f>SUM('Municipal Non-Voted L. O. Fuel'!B31:M31)</f>
        <v>577524.56000000006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1041566.6799999999</v>
      </c>
      <c r="C32" s="4">
        <f>SUM('Tourist Development Tax'!B32:M32)</f>
        <v>51957.439999999995</v>
      </c>
      <c r="D32" s="4">
        <f>SUM('Addition L. O. Gas'!B32:M32)</f>
        <v>0</v>
      </c>
      <c r="E32" s="4">
        <f>SUM('Voted 1-Cent Local Option Fuel'!B32:M32)</f>
        <v>84758.00999999998</v>
      </c>
      <c r="F32" s="4">
        <f>SUM('County Non-Voted L. O. Fuel '!B32:M32)</f>
        <v>408750.33999999997</v>
      </c>
      <c r="G32" s="4">
        <f>SUM('Municipal Non-Voted L. O. Fuel'!B32:M32)</f>
        <v>62377.279999999999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700032.79999999993</v>
      </c>
      <c r="C33" s="4">
        <f>SUM('Tourist Development Tax'!B33:M33)</f>
        <v>13646.46</v>
      </c>
      <c r="D33" s="4">
        <f>SUM('Addition L. O. Gas'!B33:M33)</f>
        <v>0</v>
      </c>
      <c r="E33" s="4">
        <f>SUM('Voted 1-Cent Local Option Fuel'!B33:M33)</f>
        <v>113713.30000000002</v>
      </c>
      <c r="F33" s="4">
        <f>SUM('County Non-Voted L. O. Fuel '!B33:M33)</f>
        <v>505993.36</v>
      </c>
      <c r="G33" s="4">
        <f>SUM('Municipal Non-Voted L. O. Fuel'!B33:M33)</f>
        <v>126498.31999999999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2186430.3200000003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66548.310000000012</v>
      </c>
      <c r="F34" s="4">
        <f>SUM('County Non-Voted L. O. Fuel '!B34:M34)</f>
        <v>368143.44999999995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1246326.01</v>
      </c>
      <c r="C35" s="4">
        <f>SUM('Tourist Development Tax'!B35:M35)</f>
        <v>33697.379999999997</v>
      </c>
      <c r="D35" s="4">
        <f>SUM('Addition L. O. Gas'!B35:M35)</f>
        <v>0</v>
      </c>
      <c r="E35" s="4">
        <f>SUM('Voted 1-Cent Local Option Fuel'!B35:M35)</f>
        <v>398530.44</v>
      </c>
      <c r="F35" s="4">
        <f>SUM('County Non-Voted L. O. Fuel '!B35:M35)</f>
        <v>2042953.0699999998</v>
      </c>
      <c r="G35" s="4">
        <f>SUM('Municipal Non-Voted L. O. Fuel'!B35:M35)</f>
        <v>775301.97000000009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2162777.1799999997</v>
      </c>
      <c r="C36" s="4">
        <f>SUM('Tourist Development Tax'!B36:M36)</f>
        <v>46466.310000000005</v>
      </c>
      <c r="D36" s="4">
        <f>SUM('Addition L. O. Gas'!B36:M36)</f>
        <v>532579.41</v>
      </c>
      <c r="E36" s="4">
        <f>SUM('Voted 1-Cent Local Option Fuel'!B36:M36)</f>
        <v>160013.6</v>
      </c>
      <c r="F36" s="4">
        <f>SUM('County Non-Voted L. O. Fuel '!B36:M36)</f>
        <v>756455.67</v>
      </c>
      <c r="G36" s="4">
        <f>SUM('Municipal Non-Voted L. O. Fuel'!B36:M36)</f>
        <v>130570.23000000001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4001805.19</v>
      </c>
      <c r="C37" s="4">
        <f>SUM('Tourist Development Tax'!B37:M37)</f>
        <v>272598.90000000002</v>
      </c>
      <c r="D37" s="4">
        <f>SUM('Addition L. O. Gas'!B37:M37)</f>
        <v>309176.45999999996</v>
      </c>
      <c r="E37" s="4">
        <f>SUM('Voted 1-Cent Local Option Fuel'!B37:M37)</f>
        <v>276901.61</v>
      </c>
      <c r="F37" s="4">
        <f>SUM('County Non-Voted L. O. Fuel '!B37:M37)</f>
        <v>994272.46000000008</v>
      </c>
      <c r="G37" s="4">
        <f>SUM('Municipal Non-Voted L. O. Fuel'!B37:M37)</f>
        <v>535377.47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11478089.599999998</v>
      </c>
      <c r="C38" s="4">
        <f>SUM('Tourist Development Tax'!B38:M38)</f>
        <v>0</v>
      </c>
      <c r="D38" s="4">
        <f>SUM('Addition L. O. Gas'!B38:M38)</f>
        <v>3423462.44</v>
      </c>
      <c r="E38" s="4">
        <f>SUM('Voted 1-Cent Local Option Fuel'!B38:M38)</f>
        <v>891182.7300000001</v>
      </c>
      <c r="F38" s="4">
        <f>SUM('County Non-Voted L. O. Fuel '!B38:M38)</f>
        <v>4710892.91</v>
      </c>
      <c r="G38" s="4">
        <f>SUM('Municipal Non-Voted L. O. Fuel'!B38:M38)</f>
        <v>241016.17999999996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18763669.329999998</v>
      </c>
      <c r="C39" s="4">
        <f>SUM('Tourist Development Tax'!B39:M39)</f>
        <v>32076.85</v>
      </c>
      <c r="D39" s="4">
        <f>SUM('Addition L. O. Gas'!B39:M39)</f>
        <v>1947962.81</v>
      </c>
      <c r="E39" s="4">
        <f>SUM('Voted 1-Cent Local Option Fuel'!B39:M39)</f>
        <v>550459.67999999993</v>
      </c>
      <c r="F39" s="4">
        <f>SUM('County Non-Voted L. O. Fuel '!B39:M39)</f>
        <v>2482980.4500000002</v>
      </c>
      <c r="G39" s="4">
        <f>SUM('Municipal Non-Voted L. O. Fuel'!B39:M39)</f>
        <v>569337.59999999998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281065355.52999997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7392184.9099999983</v>
      </c>
      <c r="F40" s="4">
        <f>SUM('County Non-Voted L. O. Fuel '!B40:M40)</f>
        <v>28037397.790000003</v>
      </c>
      <c r="G40" s="4">
        <f>SUM('Municipal Non-Voted L. O. Fuel'!B40:M40)</f>
        <v>13028329.48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1115296.19</v>
      </c>
      <c r="C41" s="4">
        <f>SUM('Tourist Development Tax'!B41:M41)</f>
        <v>52007.210000000006</v>
      </c>
      <c r="D41" s="4">
        <f>SUM('Addition L. O. Gas'!B41:M41)</f>
        <v>0</v>
      </c>
      <c r="E41" s="4">
        <f>SUM('Voted 1-Cent Local Option Fuel'!B41:M41)</f>
        <v>123978.45999999996</v>
      </c>
      <c r="F41" s="4">
        <f>SUM('County Non-Voted L. O. Fuel '!B41:M41)</f>
        <v>583097.59999999986</v>
      </c>
      <c r="G41" s="4">
        <f>SUM('Municipal Non-Voted L. O. Fuel'!B41:M41)</f>
        <v>94922.829999999987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27330226.640000001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192224.21</v>
      </c>
      <c r="F42" s="4">
        <f>SUM('County Non-Voted L. O. Fuel '!B42:M42)</f>
        <v>3766174.7699999991</v>
      </c>
      <c r="G42" s="4">
        <f>SUM('Municipal Non-Voted L. O. Fuel'!B42:M42)</f>
        <v>1453553.21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7750160.8500000006</v>
      </c>
      <c r="C43" s="4">
        <f>SUM('Tourist Development Tax'!B43:M43)</f>
        <v>364077.58</v>
      </c>
      <c r="D43" s="4">
        <f>SUM('Addition L. O. Gas'!B43:M43)</f>
        <v>0</v>
      </c>
      <c r="E43" s="4">
        <f>SUM('Voted 1-Cent Local Option Fuel'!B43:M43)</f>
        <v>551964.58999999985</v>
      </c>
      <c r="F43" s="4">
        <f>SUM('County Non-Voted L. O. Fuel '!B43:M43)</f>
        <v>2291320.0700000003</v>
      </c>
      <c r="G43" s="4">
        <f>SUM('Municipal Non-Voted L. O. Fuel'!B43:M43)</f>
        <v>755306.99000000011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1330398.07</v>
      </c>
      <c r="C44" s="4">
        <f>SUM('Tourist Development Tax'!B44:M44)</f>
        <v>53743.26</v>
      </c>
      <c r="D44" s="4">
        <f>SUM('Addition L. O. Gas'!B44:M44)</f>
        <v>156776.22999999998</v>
      </c>
      <c r="E44" s="4">
        <f>SUM('Voted 1-Cent Local Option Fuel'!B44:M44)</f>
        <v>132053.25</v>
      </c>
      <c r="F44" s="4">
        <f>SUM('County Non-Voted L. O. Fuel '!B44:M44)</f>
        <v>645318.77999999991</v>
      </c>
      <c r="G44" s="4">
        <f>SUM('Municipal Non-Voted L. O. Fuel'!B44:M44)</f>
        <v>81555.27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426662.72000000003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13472.03</v>
      </c>
      <c r="F45" s="4">
        <f>SUM('County Non-Voted L. O. Fuel '!B45:M45)</f>
        <v>192726.9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50736224.509999998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1640111.99</v>
      </c>
      <c r="F46" s="4">
        <f>SUM('County Non-Voted L. O. Fuel '!B46:M46)</f>
        <v>6048787.2400000002</v>
      </c>
      <c r="G46" s="4">
        <f>SUM('Municipal Non-Voted L. O. Fuel'!B46:M46)</f>
        <v>3063576.8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15291863.860000003</v>
      </c>
      <c r="E47" s="4">
        <f>SUM('Voted 1-Cent Local Option Fuel'!B47:M47)</f>
        <v>3765320.05</v>
      </c>
      <c r="F47" s="4">
        <f>SUM('County Non-Voted L. O. Fuel '!B47:M47)</f>
        <v>10003590.180000002</v>
      </c>
      <c r="G47" s="4">
        <f>SUM('Municipal Non-Voted L. O. Fuel'!B47:M47)</f>
        <v>10924422.74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70675692.629999995</v>
      </c>
      <c r="C48" s="4">
        <f>SUM('Tourist Development Tax'!B48:M48)</f>
        <v>0</v>
      </c>
      <c r="D48" s="4">
        <f>SUM('Addition L. O. Gas'!B48:M48)</f>
        <v>5976102.2999999998</v>
      </c>
      <c r="E48" s="4">
        <f>SUM('Voted 1-Cent Local Option Fuel'!B48:M48)</f>
        <v>1452834.8</v>
      </c>
      <c r="F48" s="4">
        <f>SUM('County Non-Voted L. O. Fuel '!B48:M48)</f>
        <v>3764029.05</v>
      </c>
      <c r="G48" s="4">
        <f>SUM('Municipal Non-Voted L. O. Fuel'!B48:M48)</f>
        <v>4301171.42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4197242.68</v>
      </c>
      <c r="C49" s="4">
        <f>SUM('Tourist Development Tax'!B49:M49)</f>
        <v>222389.64</v>
      </c>
      <c r="D49" s="4">
        <f>SUM('Addition L. O. Gas'!B49:M49)</f>
        <v>386952</v>
      </c>
      <c r="E49" s="4">
        <f>SUM('Voted 1-Cent Local Option Fuel'!B49:M49)</f>
        <v>51303.519999999997</v>
      </c>
      <c r="F49" s="4">
        <f>SUM('County Non-Voted L. O. Fuel '!B49:M49)</f>
        <v>1263036.81</v>
      </c>
      <c r="G49" s="4">
        <f>SUM('Municipal Non-Voted L. O. Fuel'!B49:M49)</f>
        <v>131197.41999999998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674207.95000000007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55302.760000000009</v>
      </c>
      <c r="F50" s="4">
        <f>SUM('County Non-Voted L. O. Fuel '!B50:M50)</f>
        <v>264048.66000000003</v>
      </c>
      <c r="G50" s="4">
        <f>SUM('Municipal Non-Voted L. O. Fuel'!B50:M50)</f>
        <v>41794.62000000001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1891651.2099999997</v>
      </c>
      <c r="C51" s="4">
        <f>SUM('Tourist Development Tax'!B51:M51)</f>
        <v>124841.31</v>
      </c>
      <c r="D51" s="4">
        <f>SUM('Addition L. O. Gas'!B51:M51)</f>
        <v>536214.13000000012</v>
      </c>
      <c r="E51" s="4">
        <f>SUM('Voted 1-Cent Local Option Fuel'!B51:M51)</f>
        <v>320820.11000000004</v>
      </c>
      <c r="F51" s="4">
        <f>SUM('County Non-Voted L. O. Fuel '!B51:M51)</f>
        <v>1237632.75</v>
      </c>
      <c r="G51" s="4">
        <f>SUM('Municipal Non-Voted L. O. Fuel'!B51:M51)</f>
        <v>526130.59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65246863.089999996</v>
      </c>
      <c r="C52" s="4">
        <f>SUM('Tourist Development Tax'!B52:M52)</f>
        <v>0</v>
      </c>
      <c r="D52" s="4">
        <f>SUM('Addition L. O. Gas'!B52:M52)</f>
        <v>7633206.3300000001</v>
      </c>
      <c r="E52" s="4">
        <f>SUM('Voted 1-Cent Local Option Fuel'!B52:M52)</f>
        <v>1899927.09</v>
      </c>
      <c r="F52" s="4">
        <f>SUM('County Non-Voted L. O. Fuel '!B52:M52)</f>
        <v>10560911.850000001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51694231.170000002</v>
      </c>
      <c r="C53" s="4">
        <f>SUM('Tourist Development Tax'!B53:M53)</f>
        <v>0</v>
      </c>
      <c r="D53" s="4">
        <f>SUM('Addition L. O. Gas'!B53:M53)</f>
        <v>7972501.2599999988</v>
      </c>
      <c r="E53" s="4">
        <f>SUM('Voted 1-Cent Local Option Fuel'!B53:M53)</f>
        <v>2233731.3199999998</v>
      </c>
      <c r="F53" s="4">
        <f>SUM('County Non-Voted L. O. Fuel '!B53:M53)</f>
        <v>9968428.3000000007</v>
      </c>
      <c r="G53" s="4">
        <f>SUM('Municipal Non-Voted L. O. Fuel'!B53:M53)</f>
        <v>2420868.5500000003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3603703.3000000007</v>
      </c>
      <c r="E54" s="4">
        <f>SUM('Voted 1-Cent Local Option Fuel'!B54:M54)</f>
        <v>885189.36</v>
      </c>
      <c r="F54" s="4">
        <f>SUM('County Non-Voted L. O. Fuel '!B54:M54)</f>
        <v>4453078.5999999996</v>
      </c>
      <c r="G54" s="4">
        <f>SUM('Municipal Non-Voted L. O. Fuel'!B54:M54)</f>
        <v>468097.62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56429556.399999991</v>
      </c>
      <c r="C55" s="4">
        <f>SUM('Tourist Development Tax'!B55:M55)</f>
        <v>0</v>
      </c>
      <c r="D55" s="4">
        <f>SUM('Addition L. O. Gas'!B55:M55)</f>
        <v>1349693.4500000002</v>
      </c>
      <c r="E55" s="4">
        <f>SUM('Voted 1-Cent Local Option Fuel'!B55:M55)</f>
        <v>537014.98999999987</v>
      </c>
      <c r="F55" s="4">
        <f>SUM('County Non-Voted L. O. Fuel '!B55:M55)</f>
        <v>1236857.5400000003</v>
      </c>
      <c r="G55" s="4">
        <f>SUM('Municipal Non-Voted L. O. Fuel'!B55:M55)</f>
        <v>1746764.0000000002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13396150.9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502450.95</v>
      </c>
      <c r="F56" s="4">
        <f>SUM('County Non-Voted L. O. Fuel '!B56:M56)</f>
        <v>2386108.3600000003</v>
      </c>
      <c r="G56" s="4">
        <f>SUM('Municipal Non-Voted L. O. Fuel'!B56:M56)</f>
        <v>401189.74999999994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0</v>
      </c>
      <c r="C57" s="4">
        <f>SUM('Tourist Development Tax'!B57:M57)</f>
        <v>20402467.920000002</v>
      </c>
      <c r="D57" s="4">
        <f>SUM('Addition L. O. Gas'!B57:M57)</f>
        <v>2733510.5300000003</v>
      </c>
      <c r="E57" s="4">
        <f>SUM('Voted 1-Cent Local Option Fuel'!B57:M57)</f>
        <v>1087796.76</v>
      </c>
      <c r="F57" s="4">
        <f>SUM('County Non-Voted L. O. Fuel '!B57:M57)</f>
        <v>3872026.48</v>
      </c>
      <c r="G57" s="4">
        <f>SUM('Municipal Non-Voted L. O. Fuel'!B57:M57)</f>
        <v>2178014.9200000004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6261397.6999999993</v>
      </c>
      <c r="C58" s="4">
        <f>SUM('Tourist Development Tax'!B58:M58)</f>
        <v>361656.50000000006</v>
      </c>
      <c r="D58" s="4">
        <f>SUM('Addition L. O. Gas'!B58:M58)</f>
        <v>1229671.8499999999</v>
      </c>
      <c r="E58" s="4">
        <f>SUM('Voted 1-Cent Local Option Fuel'!B58:M58)</f>
        <v>355150.12</v>
      </c>
      <c r="F58" s="4">
        <f>SUM('County Non-Voted L. O. Fuel '!B58:M58)</f>
        <v>1589247.7299999997</v>
      </c>
      <c r="G58" s="4">
        <f>SUM('Municipal Non-Voted L. O. Fuel'!B58:M58)</f>
        <v>381056.92000000004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288751672.88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1270171.03</v>
      </c>
      <c r="F59" s="4">
        <f>SUM('County Non-Voted L. O. Fuel '!B59:M59)</f>
        <v>28463521.57</v>
      </c>
      <c r="G59" s="4">
        <f>SUM('Municipal Non-Voted L. O. Fuel'!B59:M59)</f>
        <v>16278443.469999999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98345850.310000002</v>
      </c>
      <c r="C60" s="4">
        <f>SUM('Tourist Development Tax'!B60:M60)</f>
        <v>0</v>
      </c>
      <c r="D60" s="4">
        <f>SUM('Addition L. O. Gas'!B60:M60)</f>
        <v>8468829.5</v>
      </c>
      <c r="E60" s="4">
        <f>SUM('Voted 1-Cent Local Option Fuel'!B60:M60)</f>
        <v>2009772.58</v>
      </c>
      <c r="F60" s="4">
        <f>SUM('County Non-Voted L. O. Fuel '!B60:M60)</f>
        <v>6989837.040000001</v>
      </c>
      <c r="G60" s="4">
        <f>SUM('Municipal Non-Voted L. O. Fuel'!B60:M60)</f>
        <v>4193902.1999999997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299135214.38999999</v>
      </c>
      <c r="C61" s="4">
        <f>SUM('Tourist Development Tax'!B61:M61)</f>
        <v>0</v>
      </c>
      <c r="D61" s="4">
        <f>SUM('Addition L. O. Gas'!B61:M61)</f>
        <v>27134589.339999996</v>
      </c>
      <c r="E61" s="4">
        <f>SUM('Voted 1-Cent Local Option Fuel'!B61:M61)</f>
        <v>6646659.6299999999</v>
      </c>
      <c r="F61" s="4">
        <f>SUM('County Non-Voted L. O. Fuel '!B61:M61)</f>
        <v>24596642.519999996</v>
      </c>
      <c r="G61" s="4">
        <f>SUM('Municipal Non-Voted L. O. Fuel'!B61:M61)</f>
        <v>12354756.250000002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66167500.009999998</v>
      </c>
      <c r="C62" s="4">
        <f>SUM('Tourist Development Tax'!B62:M62)</f>
        <v>2181879.3199999998</v>
      </c>
      <c r="D62" s="4">
        <f>SUM('Addition L. O. Gas'!B62:M62)</f>
        <v>9651447.2400000021</v>
      </c>
      <c r="E62" s="4">
        <f>SUM('Voted 1-Cent Local Option Fuel'!B62:M62)</f>
        <v>2396898.5900000008</v>
      </c>
      <c r="F62" s="4">
        <f>SUM('County Non-Voted L. O. Fuel '!B62:M62)</f>
        <v>12518329.859999999</v>
      </c>
      <c r="G62" s="4">
        <f>SUM('Municipal Non-Voted L. O. Fuel'!B62:M62)</f>
        <v>806952.48999999987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179087743.25999999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4144687.7199999997</v>
      </c>
      <c r="F63" s="4">
        <f>SUM('County Non-Voted L. O. Fuel '!B63:M63)</f>
        <v>23036531.890000004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95207207.669999987</v>
      </c>
      <c r="C64" s="4">
        <f>SUM('Tourist Development Tax'!B64:M64)</f>
        <v>0</v>
      </c>
      <c r="D64" s="4">
        <f>SUM('Addition L. O. Gas'!B64:M64)</f>
        <v>12451192.310000001</v>
      </c>
      <c r="E64" s="4">
        <f>SUM('Voted 1-Cent Local Option Fuel'!B64:M64)</f>
        <v>3601615.73</v>
      </c>
      <c r="F64" s="4">
        <f>SUM('County Non-Voted L. O. Fuel '!B64:M64)</f>
        <v>12941756.090000002</v>
      </c>
      <c r="G64" s="4">
        <f>SUM('Municipal Non-Voted L. O. Fuel'!B64:M64)</f>
        <v>7035058.5699999994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7366832.8999999985</v>
      </c>
      <c r="C65" s="4">
        <f>SUM('Tourist Development Tax'!B65:M65)</f>
        <v>0</v>
      </c>
      <c r="D65" s="4">
        <f>SUM('Addition L. O. Gas'!B65:M65)</f>
        <v>1475837.43</v>
      </c>
      <c r="E65" s="4">
        <f>SUM('Voted 1-Cent Local Option Fuel'!B65:M65)</f>
        <v>395232.75</v>
      </c>
      <c r="F65" s="4">
        <f>SUM('County Non-Voted L. O. Fuel '!B65:M65)</f>
        <v>1744992.12</v>
      </c>
      <c r="G65" s="4">
        <f>SUM('Municipal Non-Voted L. O. Fuel'!B65:M65)</f>
        <v>448057.52999999991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21208324.490000002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237244.18000000002</v>
      </c>
      <c r="F66" s="4">
        <f>SUM('County Non-Voted L. O. Fuel '!B66:M66)</f>
        <v>7357279.7000000002</v>
      </c>
      <c r="G66" s="4">
        <f>SUM('Municipal Non-Voted L. O. Fuel'!B66:M66)</f>
        <v>773304.44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19959823.010000002</v>
      </c>
      <c r="C67" s="4">
        <f>SUM('Tourist Development Tax'!B67:M67)</f>
        <v>0</v>
      </c>
      <c r="D67" s="4">
        <f>SUM('Addition L. O. Gas'!B67:M67)</f>
        <v>6207446.8499999996</v>
      </c>
      <c r="E67" s="4">
        <f>SUM('Voted 1-Cent Local Option Fuel'!B67:M67)</f>
        <v>1587012.6300000001</v>
      </c>
      <c r="F67" s="4">
        <f>SUM('County Non-Voted L. O. Fuel '!B67:M67)</f>
        <v>1677807.7999999998</v>
      </c>
      <c r="G67" s="4">
        <f>SUM('Municipal Non-Voted L. O. Fuel'!B67:M67)</f>
        <v>7142268.2500000019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19043901.469999999</v>
      </c>
      <c r="C68" s="4">
        <f>SUM('Tourist Development Tax'!B68:M68)</f>
        <v>0</v>
      </c>
      <c r="D68" s="4">
        <f>SUM('Addition L. O. Gas'!B68:M68)</f>
        <v>3238538.95</v>
      </c>
      <c r="E68" s="4">
        <f>SUM('Voted 1-Cent Local Option Fuel'!B68:M68)</f>
        <v>821626.26</v>
      </c>
      <c r="F68" s="4">
        <f>SUM('County Non-Voted L. O. Fuel '!B68:M68)</f>
        <v>4153747.8</v>
      </c>
      <c r="G68" s="4">
        <f>SUM('Municipal Non-Voted L. O. Fuel'!B68:M68)</f>
        <v>413249.29999999993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86056270.300000012</v>
      </c>
      <c r="C69" s="4">
        <f>SUM('Tourist Development Tax'!B69:M69)</f>
        <v>0</v>
      </c>
      <c r="D69" s="4">
        <f>SUM('Addition L. O. Gas'!B69:M69)</f>
        <v>7537501.4699999997</v>
      </c>
      <c r="E69" s="4">
        <f>SUM('Voted 1-Cent Local Option Fuel'!B69:M69)</f>
        <v>1819378.38</v>
      </c>
      <c r="F69" s="4">
        <f>SUM('County Non-Voted L. O. Fuel '!B69:M69)</f>
        <v>6456429.8100000005</v>
      </c>
      <c r="G69" s="4">
        <f>SUM('Municipal Non-Voted L. O. Fuel'!B69:M69)</f>
        <v>3655835.54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80739144.420000002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2274493.04</v>
      </c>
      <c r="F70" s="4">
        <f>SUM('County Non-Voted L. O. Fuel '!B70:M70)</f>
        <v>8046939.5</v>
      </c>
      <c r="G70" s="4">
        <f>SUM('Municipal Non-Voted L. O. Fuel'!B70:M70)</f>
        <v>4605481.1400000006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15770840.200000001</v>
      </c>
      <c r="C71" s="4">
        <f>SUM('Tourist Development Tax'!B71:M71)</f>
        <v>790150.59</v>
      </c>
      <c r="D71" s="4">
        <f>SUM('Addition L. O. Gas'!B71:M71)</f>
        <v>0</v>
      </c>
      <c r="E71" s="4">
        <f>SUM('Voted 1-Cent Local Option Fuel'!B71:M71)</f>
        <v>1000385.75</v>
      </c>
      <c r="F71" s="4">
        <f>SUM('County Non-Voted L. O. Fuel '!B71:M71)</f>
        <v>4926867.05</v>
      </c>
      <c r="G71" s="4">
        <f>SUM('Municipal Non-Voted L. O. Fuel'!B71:M71)</f>
        <v>612106.28999999992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4733197.66</v>
      </c>
      <c r="C72" s="4">
        <f>SUM('Tourist Development Tax'!B72:M72)</f>
        <v>0</v>
      </c>
      <c r="D72" s="4">
        <f>SUM('Addition L. O. Gas'!B72:M72)</f>
        <v>1128042.6999999997</v>
      </c>
      <c r="E72" s="4">
        <f>SUM('Voted 1-Cent Local Option Fuel'!B72:M72)</f>
        <v>340443.61</v>
      </c>
      <c r="F72" s="4">
        <f>SUM('County Non-Voted L. O. Fuel '!B72:M72)</f>
        <v>1618024.81</v>
      </c>
      <c r="G72" s="4">
        <f>SUM('Municipal Non-Voted L. O. Fuel'!B72:M72)</f>
        <v>265348.46999999997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2598033.59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75341.560000000012</v>
      </c>
      <c r="F73" s="4">
        <f>SUM('County Non-Voted L. O. Fuel '!B73:M73)</f>
        <v>752119.86</v>
      </c>
      <c r="G73" s="4">
        <f>SUM('Municipal Non-Voted L. O. Fuel'!B73:M73)</f>
        <v>322337.09999999992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782063.21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83778.97</v>
      </c>
      <c r="F74" s="4">
        <f>SUM('County Non-Voted L. O. Fuel '!B74:M74)</f>
        <v>384033.49000000005</v>
      </c>
      <c r="G74" s="4">
        <f>SUM('Municipal Non-Voted L. O. Fuel'!B74:M74)</f>
        <v>79607.070000000007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45850980.029999994</v>
      </c>
      <c r="C75" s="4">
        <f>SUM('Tourist Development Tax'!B75:M75)</f>
        <v>0</v>
      </c>
      <c r="D75" s="4">
        <f>SUM('Addition L. O. Gas'!B75:M75)</f>
        <v>10504023.399999999</v>
      </c>
      <c r="E75" s="4">
        <f>SUM('Voted 1-Cent Local Option Fuel'!B75:M75)</f>
        <v>2656672.92</v>
      </c>
      <c r="F75" s="4">
        <f>SUM('County Non-Voted L. O. Fuel '!B75:M75)</f>
        <v>8446074.0600000005</v>
      </c>
      <c r="G75" s="4">
        <f>SUM('Municipal Non-Voted L. O. Fuel'!B75:M75)</f>
        <v>6309685.1899999995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2572649.64</v>
      </c>
      <c r="C76" s="4">
        <f>SUM('Tourist Development Tax'!B76:M76)</f>
        <v>161271.11000000002</v>
      </c>
      <c r="D76" s="4">
        <f>SUM('Addition L. O. Gas'!B76:M76)</f>
        <v>0</v>
      </c>
      <c r="E76" s="4">
        <f>SUM('Voted 1-Cent Local Option Fuel'!B76:M76)</f>
        <v>139288.82</v>
      </c>
      <c r="F76" s="4">
        <f>SUM('County Non-Voted L. O. Fuel '!B76:M76)</f>
        <v>772871.4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26885887.899999995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618536.7300000001</v>
      </c>
      <c r="F77" s="4">
        <f>SUM('County Non-Voted L. O. Fuel '!B77:M77)</f>
        <v>3061928.15</v>
      </c>
      <c r="G77" s="4">
        <f>SUM('Municipal Non-Voted L. O. Fuel'!B77:M77)</f>
        <v>377707.2900000001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2050008.61</v>
      </c>
      <c r="C78" s="4">
        <f>SUM('Tourist Development Tax'!B78:M78)</f>
        <v>90666.82</v>
      </c>
      <c r="D78" s="4">
        <f>SUM('Addition L. O. Gas'!B78:M78)</f>
        <v>0</v>
      </c>
      <c r="E78" s="4">
        <f>SUM('Voted 1-Cent Local Option Fuel'!B78:M78)</f>
        <v>137415.89000000001</v>
      </c>
      <c r="F78" s="4">
        <f>SUM('County Non-Voted L. O. Fuel '!B78:M78)</f>
        <v>654835.12000000011</v>
      </c>
      <c r="G78" s="4">
        <f>SUM('Municipal Non-Voted L. O. Fuel'!B78:M78)</f>
        <v>108731.97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3180944522.6500006</v>
      </c>
      <c r="C80" s="4">
        <f t="shared" si="0"/>
        <v>33130019.810000002</v>
      </c>
      <c r="D80" s="4">
        <f t="shared" si="0"/>
        <v>234401796.61999995</v>
      </c>
      <c r="E80" s="4">
        <f t="shared" si="0"/>
        <v>91894593.930000022</v>
      </c>
      <c r="F80" s="4">
        <f t="shared" si="0"/>
        <v>427442974.75999999</v>
      </c>
      <c r="G80" s="4">
        <f t="shared" si="0"/>
        <v>177869571.97999999</v>
      </c>
      <c r="H80" s="4">
        <f t="shared" si="0"/>
        <v>35442103.200000003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4"/>
    <pageSetUpPr fitToPage="1"/>
  </sheetPr>
  <dimension ref="A1:Q8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17-18'!A1</f>
        <v>VALIDATED TAX RECEIPTS DATA FOR: JULY, 2017 thru June, 2018</v>
      </c>
      <c r="N1" t="s">
        <v>90</v>
      </c>
    </row>
    <row r="3" spans="1:14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52" t="s">
        <v>93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1:14">
      <c r="B9" s="40">
        <v>42917</v>
      </c>
      <c r="C9" s="40">
        <v>42948</v>
      </c>
      <c r="D9" s="40">
        <v>42979</v>
      </c>
      <c r="E9" s="40">
        <v>43009</v>
      </c>
      <c r="F9" s="40">
        <v>43040</v>
      </c>
      <c r="G9" s="40">
        <v>43070</v>
      </c>
      <c r="H9" s="40">
        <v>43101</v>
      </c>
      <c r="I9" s="40">
        <v>43132</v>
      </c>
      <c r="J9" s="40">
        <v>43160</v>
      </c>
      <c r="K9" s="40">
        <v>43191</v>
      </c>
      <c r="L9" s="40">
        <v>43221</v>
      </c>
      <c r="M9" s="40">
        <v>43252</v>
      </c>
      <c r="N9" s="46" t="s">
        <v>100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>
        <v>1528584.0700000003</v>
      </c>
      <c r="C12" s="5">
        <v>3068869.66</v>
      </c>
      <c r="D12" s="5">
        <v>1517702.8699999999</v>
      </c>
      <c r="E12" s="5">
        <v>1545949.1</v>
      </c>
      <c r="F12" s="5">
        <v>3076922.4799999995</v>
      </c>
      <c r="G12" s="5">
        <v>1724694.8600000003</v>
      </c>
      <c r="H12" s="5">
        <v>1647211.0400000003</v>
      </c>
      <c r="I12" s="4">
        <v>2226987.62</v>
      </c>
      <c r="J12" s="4">
        <v>1519515.2400000002</v>
      </c>
      <c r="K12" s="5">
        <v>1589313.7899999998</v>
      </c>
      <c r="L12" s="28">
        <v>2415036.9899999993</v>
      </c>
      <c r="M12" s="5">
        <v>1592704.9400000004</v>
      </c>
      <c r="N12" s="5">
        <f t="shared" ref="N12:N43" si="0">SUM(B12:M12)</f>
        <v>23453492.659999996</v>
      </c>
    </row>
    <row r="13" spans="1:14">
      <c r="A13" t="s">
        <v>54</v>
      </c>
      <c r="B13" s="5">
        <v>153168.6</v>
      </c>
      <c r="C13" s="5">
        <v>315833.53999999998</v>
      </c>
      <c r="D13" s="5">
        <v>147080.69</v>
      </c>
      <c r="E13" s="5">
        <v>144032.28</v>
      </c>
      <c r="F13" s="5">
        <v>250955.61999999997</v>
      </c>
      <c r="G13" s="5">
        <v>150949.31</v>
      </c>
      <c r="H13" s="5">
        <v>158752.33000000002</v>
      </c>
      <c r="I13" s="4">
        <v>282269.18</v>
      </c>
      <c r="J13" s="4">
        <v>141712.85</v>
      </c>
      <c r="K13" s="5">
        <v>189094.25</v>
      </c>
      <c r="L13" s="5">
        <v>294601.03000000003</v>
      </c>
      <c r="M13" s="5">
        <v>155809.71000000002</v>
      </c>
      <c r="N13" s="5">
        <f t="shared" si="0"/>
        <v>2384259.39</v>
      </c>
    </row>
    <row r="14" spans="1:14">
      <c r="A14" t="s">
        <v>55</v>
      </c>
      <c r="B14" s="5">
        <v>3575861.98</v>
      </c>
      <c r="C14" s="5">
        <v>8440447.1400000006</v>
      </c>
      <c r="D14" s="5">
        <v>4519223.4800000004</v>
      </c>
      <c r="E14" s="5">
        <v>3184798.5</v>
      </c>
      <c r="F14" s="49">
        <v>5992830.7999999998</v>
      </c>
      <c r="G14" s="5">
        <v>2910194.0300000003</v>
      </c>
      <c r="H14" s="5">
        <v>2605180.31</v>
      </c>
      <c r="I14" s="4">
        <v>3603139.92</v>
      </c>
      <c r="J14" s="4">
        <v>2353941.91</v>
      </c>
      <c r="K14" s="5">
        <v>2763290.31</v>
      </c>
      <c r="L14" s="5">
        <v>4446488.4800000004</v>
      </c>
      <c r="M14" s="5">
        <v>3258696.4699999997</v>
      </c>
      <c r="N14" s="5">
        <f t="shared" si="0"/>
        <v>47654093.330000013</v>
      </c>
    </row>
    <row r="15" spans="1:14">
      <c r="A15" t="s">
        <v>2</v>
      </c>
      <c r="B15" s="5">
        <v>217754.33000000002</v>
      </c>
      <c r="C15" s="5">
        <v>455171.22</v>
      </c>
      <c r="D15" s="5">
        <v>216002</v>
      </c>
      <c r="E15" s="5">
        <v>199858.15999999997</v>
      </c>
      <c r="F15" s="5">
        <v>417491.06000000006</v>
      </c>
      <c r="G15" s="5">
        <v>238021.44</v>
      </c>
      <c r="H15" s="5">
        <v>229814.38</v>
      </c>
      <c r="I15" s="4">
        <v>358107.38</v>
      </c>
      <c r="J15" s="4">
        <v>178701.08000000002</v>
      </c>
      <c r="K15" s="5">
        <v>215298.77999999997</v>
      </c>
      <c r="L15" s="5">
        <v>376016.18</v>
      </c>
      <c r="M15" s="5">
        <v>222209.38999999998</v>
      </c>
      <c r="N15" s="5">
        <f t="shared" si="0"/>
        <v>3324445.4</v>
      </c>
    </row>
    <row r="16" spans="1:14">
      <c r="A16" t="s">
        <v>56</v>
      </c>
      <c r="B16" s="5">
        <v>6476749.9299999997</v>
      </c>
      <c r="C16" s="5">
        <v>12942504.199999999</v>
      </c>
      <c r="D16" s="5">
        <v>6286603.8700000001</v>
      </c>
      <c r="E16" s="5">
        <v>5988607.9499999993</v>
      </c>
      <c r="F16" s="5">
        <v>11555775.039999999</v>
      </c>
      <c r="G16" s="5">
        <v>6464319.79</v>
      </c>
      <c r="H16" s="5">
        <v>6706161.6200000001</v>
      </c>
      <c r="I16" s="4">
        <v>10451141.65</v>
      </c>
      <c r="J16" s="4">
        <v>6571085.9399999995</v>
      </c>
      <c r="K16" s="5">
        <v>6672440.0399999991</v>
      </c>
      <c r="L16" s="5">
        <v>10601514.310000001</v>
      </c>
      <c r="M16" s="5">
        <v>6834697.04</v>
      </c>
      <c r="N16" s="5">
        <f t="shared" si="0"/>
        <v>97551601.38000001</v>
      </c>
    </row>
    <row r="17" spans="1:14">
      <c r="A17" t="s">
        <v>57</v>
      </c>
      <c r="B17" s="5" t="s">
        <v>98</v>
      </c>
      <c r="C17" s="5" t="s">
        <v>98</v>
      </c>
      <c r="D17" s="5" t="s">
        <v>98</v>
      </c>
      <c r="E17" s="5" t="s">
        <v>98</v>
      </c>
      <c r="F17" s="5" t="s">
        <v>98</v>
      </c>
      <c r="G17" s="5" t="s">
        <v>98</v>
      </c>
      <c r="H17" s="5" t="s">
        <v>98</v>
      </c>
      <c r="I17" s="4" t="s">
        <v>98</v>
      </c>
      <c r="J17" s="4" t="s">
        <v>98</v>
      </c>
      <c r="K17" s="5" t="s">
        <v>98</v>
      </c>
      <c r="L17" s="5" t="s">
        <v>98</v>
      </c>
      <c r="M17" s="5" t="s">
        <v>98</v>
      </c>
      <c r="N17" s="5">
        <f t="shared" si="0"/>
        <v>0</v>
      </c>
    </row>
    <row r="18" spans="1:14">
      <c r="A18" t="s">
        <v>3</v>
      </c>
      <c r="B18" s="5">
        <v>91009.36</v>
      </c>
      <c r="C18" s="5">
        <v>185201.9</v>
      </c>
      <c r="D18" s="5">
        <v>91089.46</v>
      </c>
      <c r="E18" s="5">
        <v>92435.8</v>
      </c>
      <c r="F18" s="49">
        <v>182787.96000000002</v>
      </c>
      <c r="G18" s="5">
        <v>95512.61</v>
      </c>
      <c r="H18" s="5">
        <v>85325.3</v>
      </c>
      <c r="I18" s="4">
        <v>190112.06</v>
      </c>
      <c r="J18" s="4">
        <v>75898.039999999994</v>
      </c>
      <c r="K18" s="5">
        <v>75378.73000000001</v>
      </c>
      <c r="L18" s="5">
        <v>205763.35</v>
      </c>
      <c r="M18" s="5">
        <v>80295.61</v>
      </c>
      <c r="N18" s="5">
        <f t="shared" si="0"/>
        <v>1450810.1800000002</v>
      </c>
    </row>
    <row r="19" spans="1:14">
      <c r="A19" t="s">
        <v>58</v>
      </c>
      <c r="B19" s="5">
        <v>1962459.15</v>
      </c>
      <c r="C19" s="5">
        <v>3776808.26</v>
      </c>
      <c r="D19" s="5">
        <v>1838510.24</v>
      </c>
      <c r="E19" s="5">
        <v>1765261.94</v>
      </c>
      <c r="F19" s="49">
        <v>3635031.2199999997</v>
      </c>
      <c r="G19" s="5">
        <v>2034800.95</v>
      </c>
      <c r="H19" s="5">
        <v>2281355.31</v>
      </c>
      <c r="I19" s="4">
        <v>3375308.9300000006</v>
      </c>
      <c r="J19" s="4">
        <v>2332975.79</v>
      </c>
      <c r="K19" s="5">
        <v>2479212.84</v>
      </c>
      <c r="L19" s="5">
        <v>3623668.9</v>
      </c>
      <c r="M19" s="5">
        <v>2228582.38</v>
      </c>
      <c r="N19" s="5">
        <f t="shared" si="0"/>
        <v>31333975.909999993</v>
      </c>
    </row>
    <row r="20" spans="1:14">
      <c r="A20" t="s">
        <v>59</v>
      </c>
      <c r="B20" s="5" t="s">
        <v>98</v>
      </c>
      <c r="C20" s="5" t="s">
        <v>98</v>
      </c>
      <c r="D20" s="5" t="s">
        <v>98</v>
      </c>
      <c r="E20" s="5" t="s">
        <v>98</v>
      </c>
      <c r="F20" s="5" t="s">
        <v>98</v>
      </c>
      <c r="G20" s="5" t="s">
        <v>98</v>
      </c>
      <c r="H20" s="5" t="s">
        <v>98</v>
      </c>
      <c r="I20" s="4" t="s">
        <v>98</v>
      </c>
      <c r="J20" s="4" t="s">
        <v>98</v>
      </c>
      <c r="K20" s="5" t="s">
        <v>98</v>
      </c>
      <c r="L20" s="5" t="s">
        <v>98</v>
      </c>
      <c r="M20" s="5" t="s">
        <v>98</v>
      </c>
      <c r="N20" s="5">
        <f t="shared" si="0"/>
        <v>0</v>
      </c>
    </row>
    <row r="21" spans="1:14">
      <c r="A21" t="s">
        <v>60</v>
      </c>
      <c r="B21" s="5">
        <v>1604997.23</v>
      </c>
      <c r="C21" s="11">
        <v>3256812.4400000004</v>
      </c>
      <c r="D21" s="5">
        <v>1638795.4</v>
      </c>
      <c r="E21" s="5">
        <v>1506953.7300000002</v>
      </c>
      <c r="F21" s="49">
        <v>3166760.54</v>
      </c>
      <c r="G21" s="5">
        <v>1658092.3699999999</v>
      </c>
      <c r="H21" s="5">
        <v>1730228.35</v>
      </c>
      <c r="I21" s="4">
        <v>2978194.7399999998</v>
      </c>
      <c r="J21" s="4">
        <v>1502608.28</v>
      </c>
      <c r="K21" s="5">
        <v>1604781.5</v>
      </c>
      <c r="L21" s="5">
        <v>2919054.3400000008</v>
      </c>
      <c r="M21" s="5">
        <v>1637342.59</v>
      </c>
      <c r="N21" s="5">
        <f t="shared" si="0"/>
        <v>25204621.509999998</v>
      </c>
    </row>
    <row r="22" spans="1:14">
      <c r="A22" t="s">
        <v>61</v>
      </c>
      <c r="B22" s="5" t="s">
        <v>98</v>
      </c>
      <c r="C22" s="5" t="s">
        <v>98</v>
      </c>
      <c r="D22" s="5" t="s">
        <v>98</v>
      </c>
      <c r="E22" s="5" t="s">
        <v>98</v>
      </c>
      <c r="F22" s="5" t="s">
        <v>98</v>
      </c>
      <c r="G22" s="5" t="s">
        <v>98</v>
      </c>
      <c r="H22" s="5" t="s">
        <v>98</v>
      </c>
      <c r="I22" s="4" t="s">
        <v>98</v>
      </c>
      <c r="J22" s="4" t="s">
        <v>98</v>
      </c>
      <c r="K22" s="5" t="s">
        <v>98</v>
      </c>
      <c r="L22" s="5" t="s">
        <v>98</v>
      </c>
      <c r="M22" s="5" t="s">
        <v>98</v>
      </c>
      <c r="N22" s="5">
        <f t="shared" si="0"/>
        <v>0</v>
      </c>
    </row>
    <row r="23" spans="1:14">
      <c r="A23" t="s">
        <v>4</v>
      </c>
      <c r="B23" s="5">
        <v>708126.37</v>
      </c>
      <c r="C23" s="5">
        <v>1381185.92</v>
      </c>
      <c r="D23" s="5">
        <v>670999.27</v>
      </c>
      <c r="E23" s="5">
        <v>639930.78</v>
      </c>
      <c r="F23" s="49">
        <v>1261329.48</v>
      </c>
      <c r="G23" s="5">
        <v>675022.90000000014</v>
      </c>
      <c r="H23" s="5">
        <v>709046.17000000016</v>
      </c>
      <c r="I23" s="4">
        <v>1088044.6600000001</v>
      </c>
      <c r="J23" s="4">
        <v>640035.85</v>
      </c>
      <c r="K23" s="5">
        <v>698597.1100000001</v>
      </c>
      <c r="L23" s="5">
        <v>1136023.18</v>
      </c>
      <c r="M23" s="5">
        <v>690520.37000000011</v>
      </c>
      <c r="N23" s="5">
        <f t="shared" si="0"/>
        <v>10298862.059999999</v>
      </c>
    </row>
    <row r="24" spans="1:14">
      <c r="A24" t="s">
        <v>91</v>
      </c>
      <c r="B24" s="5">
        <v>38415224.010000005</v>
      </c>
      <c r="C24" s="5">
        <v>76035328.120000005</v>
      </c>
      <c r="D24" s="5">
        <v>38730312.469999999</v>
      </c>
      <c r="E24" s="5">
        <v>35908137.689999998</v>
      </c>
      <c r="F24" s="49">
        <v>68152134.25999999</v>
      </c>
      <c r="G24" s="5">
        <v>39158093.259999998</v>
      </c>
      <c r="H24" s="5">
        <v>42019277.159999996</v>
      </c>
      <c r="I24" s="4">
        <v>62154470.540000007</v>
      </c>
      <c r="J24" s="4">
        <v>41167476.980000004</v>
      </c>
      <c r="K24" s="5">
        <v>40565395.609999999</v>
      </c>
      <c r="L24" s="5">
        <v>59990386.530000001</v>
      </c>
      <c r="M24" s="5">
        <v>41443432.049999997</v>
      </c>
      <c r="N24" s="5">
        <f t="shared" si="0"/>
        <v>583739668.68000007</v>
      </c>
    </row>
    <row r="25" spans="1:14">
      <c r="A25" t="s">
        <v>5</v>
      </c>
      <c r="B25" s="5">
        <v>263471.62</v>
      </c>
      <c r="C25" s="5">
        <v>481502.3</v>
      </c>
      <c r="D25" s="5">
        <v>236886.90000000002</v>
      </c>
      <c r="E25" s="5">
        <v>214914.40000000002</v>
      </c>
      <c r="F25" s="49">
        <v>397563.5</v>
      </c>
      <c r="G25" s="5">
        <v>258608.33</v>
      </c>
      <c r="H25" s="5">
        <v>272589.3</v>
      </c>
      <c r="I25" s="4">
        <v>532499.88</v>
      </c>
      <c r="J25" s="4">
        <v>281011.67</v>
      </c>
      <c r="K25" s="5">
        <v>317672.77</v>
      </c>
      <c r="L25" s="5">
        <v>585793.5</v>
      </c>
      <c r="M25" s="5">
        <v>269893.78999999998</v>
      </c>
      <c r="N25" s="5">
        <f t="shared" si="0"/>
        <v>4112407.96</v>
      </c>
    </row>
    <row r="26" spans="1:14">
      <c r="A26" t="s">
        <v>6</v>
      </c>
      <c r="B26" s="5">
        <v>62500.860000000008</v>
      </c>
      <c r="C26" s="5">
        <v>128835.7</v>
      </c>
      <c r="D26" s="5">
        <v>59179.119999999995</v>
      </c>
      <c r="E26" s="5">
        <v>58258.610000000008</v>
      </c>
      <c r="F26" s="49">
        <v>118250.86</v>
      </c>
      <c r="G26" s="5">
        <v>61664.09</v>
      </c>
      <c r="H26" s="5">
        <v>61658.97</v>
      </c>
      <c r="I26" s="4">
        <v>148930.43</v>
      </c>
      <c r="J26" s="4">
        <v>60864.77</v>
      </c>
      <c r="K26" s="5">
        <v>63997.229999999996</v>
      </c>
      <c r="L26" s="5">
        <v>152426.38999999998</v>
      </c>
      <c r="M26" s="5">
        <v>68851.319999999992</v>
      </c>
      <c r="N26" s="5">
        <f t="shared" si="0"/>
        <v>1045418.3499999999</v>
      </c>
    </row>
    <row r="27" spans="1:14">
      <c r="A27" t="s">
        <v>62</v>
      </c>
      <c r="B27" s="5">
        <v>13286587.43</v>
      </c>
      <c r="C27" s="5">
        <v>26098947.079999998</v>
      </c>
      <c r="D27" s="5">
        <v>12970087.34</v>
      </c>
      <c r="E27" s="5">
        <v>12617253.920000002</v>
      </c>
      <c r="F27" s="49">
        <v>24984614.280000001</v>
      </c>
      <c r="G27" s="5">
        <v>13562009.68</v>
      </c>
      <c r="H27" s="5">
        <v>13841151.050000001</v>
      </c>
      <c r="I27" s="4">
        <v>20627961.880000003</v>
      </c>
      <c r="J27" s="4">
        <v>12918247.140000001</v>
      </c>
      <c r="K27" s="5">
        <v>13054763.029999999</v>
      </c>
      <c r="L27" s="5">
        <v>19636041.490000002</v>
      </c>
      <c r="M27" s="5">
        <v>13705416.029999999</v>
      </c>
      <c r="N27" s="5">
        <f t="shared" si="0"/>
        <v>197303080.35000002</v>
      </c>
    </row>
    <row r="28" spans="1:14">
      <c r="A28" t="s">
        <v>63</v>
      </c>
      <c r="B28" s="5">
        <v>6318173.4500000002</v>
      </c>
      <c r="C28" s="5">
        <v>11952457.92</v>
      </c>
      <c r="D28" s="5">
        <v>6487665.8499999996</v>
      </c>
      <c r="E28" s="5">
        <v>5684528.8799999999</v>
      </c>
      <c r="F28" s="49">
        <v>11497014.5</v>
      </c>
      <c r="G28" s="5">
        <v>5533384.3300000001</v>
      </c>
      <c r="H28" s="5">
        <v>5630966.6999999993</v>
      </c>
      <c r="I28" s="4">
        <v>8437915</v>
      </c>
      <c r="J28" s="4">
        <v>5115959.6000000006</v>
      </c>
      <c r="K28" s="5">
        <v>5893019.8499999996</v>
      </c>
      <c r="L28" s="5">
        <v>8832771.0599999987</v>
      </c>
      <c r="M28" s="5">
        <v>6130362.7999999998</v>
      </c>
      <c r="N28" s="5">
        <f t="shared" si="0"/>
        <v>87514219.939999998</v>
      </c>
    </row>
    <row r="29" spans="1:14">
      <c r="A29" t="s">
        <v>7</v>
      </c>
      <c r="B29" s="5">
        <v>798626.54</v>
      </c>
      <c r="C29" s="5">
        <v>1658427.12</v>
      </c>
      <c r="D29" s="5">
        <v>843584.78</v>
      </c>
      <c r="E29" s="5">
        <v>726886.52</v>
      </c>
      <c r="F29" s="49">
        <v>1506336.96</v>
      </c>
      <c r="G29" s="5">
        <v>832044.49</v>
      </c>
      <c r="H29" s="5">
        <v>830398.16999999993</v>
      </c>
      <c r="I29" s="4">
        <v>1441048.13</v>
      </c>
      <c r="J29" s="4">
        <v>790756.06</v>
      </c>
      <c r="K29" s="5">
        <v>849404.41</v>
      </c>
      <c r="L29" s="5">
        <v>1531244.94</v>
      </c>
      <c r="M29" s="5">
        <v>868100.57000000007</v>
      </c>
      <c r="N29" s="5">
        <f t="shared" si="0"/>
        <v>12676858.690000001</v>
      </c>
    </row>
    <row r="30" spans="1:14">
      <c r="A30" t="s">
        <v>8</v>
      </c>
      <c r="B30" s="5">
        <v>191772.21</v>
      </c>
      <c r="C30" s="5">
        <v>506494</v>
      </c>
      <c r="D30" s="5">
        <v>263188.55</v>
      </c>
      <c r="E30" s="5">
        <v>143903.5</v>
      </c>
      <c r="F30" s="49">
        <v>283261.53999999998</v>
      </c>
      <c r="G30" s="5">
        <v>140850.42000000001</v>
      </c>
      <c r="H30" s="5">
        <v>107190.71</v>
      </c>
      <c r="I30" s="4">
        <v>159136.97</v>
      </c>
      <c r="J30" s="4">
        <v>103423.83</v>
      </c>
      <c r="K30" s="5">
        <v>119324.64</v>
      </c>
      <c r="L30" s="5">
        <v>242830.33</v>
      </c>
      <c r="M30" s="5">
        <v>161703.65</v>
      </c>
      <c r="N30" s="5">
        <f t="shared" si="0"/>
        <v>2423080.3499999996</v>
      </c>
    </row>
    <row r="31" spans="1:14">
      <c r="A31" t="s">
        <v>9</v>
      </c>
      <c r="B31" s="5">
        <v>341012.51999999996</v>
      </c>
      <c r="C31" s="5">
        <v>696004.24000000011</v>
      </c>
      <c r="D31" s="5">
        <v>337175.83</v>
      </c>
      <c r="E31" s="5">
        <v>303943.78000000003</v>
      </c>
      <c r="F31" s="49">
        <v>642404.94000000006</v>
      </c>
      <c r="G31" s="5">
        <v>333090.3</v>
      </c>
      <c r="H31" s="5">
        <v>327566.02</v>
      </c>
      <c r="I31" s="4">
        <v>666891.65</v>
      </c>
      <c r="J31" s="4">
        <v>308107.15999999997</v>
      </c>
      <c r="K31" s="5">
        <v>317958.02999999997</v>
      </c>
      <c r="L31" s="5">
        <v>748563.69</v>
      </c>
      <c r="M31" s="5">
        <v>335747.04999999993</v>
      </c>
      <c r="N31" s="5">
        <f t="shared" si="0"/>
        <v>5358465.21</v>
      </c>
    </row>
    <row r="32" spans="1:14">
      <c r="A32" t="s">
        <v>10</v>
      </c>
      <c r="B32" s="5">
        <v>65176.420000000006</v>
      </c>
      <c r="C32" s="5">
        <v>139720.29999999999</v>
      </c>
      <c r="D32" s="5">
        <v>63062.080000000002</v>
      </c>
      <c r="E32" s="5">
        <v>59144.57</v>
      </c>
      <c r="F32" s="49">
        <v>113711.18</v>
      </c>
      <c r="G32" s="5">
        <v>54570.93</v>
      </c>
      <c r="H32" s="5">
        <v>53985.869999999995</v>
      </c>
      <c r="I32" s="4">
        <v>143897.46999999997</v>
      </c>
      <c r="J32" s="4">
        <v>56779.639999999992</v>
      </c>
      <c r="K32" s="5">
        <v>57972.490000000005</v>
      </c>
      <c r="L32" s="5">
        <v>173948.52000000002</v>
      </c>
      <c r="M32" s="5">
        <v>59597.21</v>
      </c>
      <c r="N32" s="5">
        <f t="shared" si="0"/>
        <v>1041566.6799999999</v>
      </c>
    </row>
    <row r="33" spans="1:14">
      <c r="A33" t="s">
        <v>11</v>
      </c>
      <c r="B33" s="5">
        <v>47083.950000000004</v>
      </c>
      <c r="C33" s="5">
        <v>129511.22</v>
      </c>
      <c r="D33" s="5">
        <v>34225.39</v>
      </c>
      <c r="E33" s="5">
        <v>37287.19</v>
      </c>
      <c r="F33" s="49">
        <v>67018.959999999992</v>
      </c>
      <c r="G33" s="5">
        <v>42094.64</v>
      </c>
      <c r="H33" s="5">
        <v>34143.68</v>
      </c>
      <c r="I33" s="4">
        <v>93064.920000000013</v>
      </c>
      <c r="J33" s="4">
        <v>35701.97</v>
      </c>
      <c r="K33" s="5">
        <v>35888.22</v>
      </c>
      <c r="L33" s="5">
        <v>107243.76</v>
      </c>
      <c r="M33" s="5">
        <v>36768.9</v>
      </c>
      <c r="N33" s="5">
        <f t="shared" si="0"/>
        <v>700032.79999999993</v>
      </c>
    </row>
    <row r="34" spans="1:14">
      <c r="A34" t="s">
        <v>64</v>
      </c>
      <c r="B34" s="5">
        <v>149161.96000000002</v>
      </c>
      <c r="C34" s="5">
        <v>418453.83999999997</v>
      </c>
      <c r="D34" s="5">
        <v>237979.40000000002</v>
      </c>
      <c r="E34" s="5">
        <v>134250.66</v>
      </c>
      <c r="F34" s="49">
        <v>250971.26</v>
      </c>
      <c r="G34" s="5">
        <v>135870.99</v>
      </c>
      <c r="H34" s="5">
        <v>98765.260000000009</v>
      </c>
      <c r="I34" s="4">
        <v>172635.68</v>
      </c>
      <c r="J34" s="4">
        <v>96085.48000000001</v>
      </c>
      <c r="K34" s="5">
        <v>111208.27</v>
      </c>
      <c r="L34" s="5">
        <v>232988.38000000003</v>
      </c>
      <c r="M34" s="5">
        <v>148059.14000000001</v>
      </c>
      <c r="N34" s="5">
        <f t="shared" si="0"/>
        <v>2186430.3200000003</v>
      </c>
    </row>
    <row r="35" spans="1:14">
      <c r="A35" t="s">
        <v>12</v>
      </c>
      <c r="B35" s="5">
        <v>82929.5</v>
      </c>
      <c r="C35" s="5">
        <v>167520.88</v>
      </c>
      <c r="D35" s="5">
        <v>73269.63</v>
      </c>
      <c r="E35" s="5">
        <v>71935.14</v>
      </c>
      <c r="F35" s="49">
        <v>199479.93999999997</v>
      </c>
      <c r="G35" s="5">
        <v>72287.12</v>
      </c>
      <c r="H35" s="5">
        <v>69556.590000000011</v>
      </c>
      <c r="I35" s="4">
        <v>136186.04</v>
      </c>
      <c r="J35" s="4">
        <v>68749.799999999988</v>
      </c>
      <c r="K35" s="5">
        <v>77007.250000000015</v>
      </c>
      <c r="L35" s="5">
        <v>151379.10999999999</v>
      </c>
      <c r="M35" s="5">
        <v>76025.010000000009</v>
      </c>
      <c r="N35" s="5">
        <f t="shared" si="0"/>
        <v>1246326.01</v>
      </c>
    </row>
    <row r="36" spans="1:14">
      <c r="A36" t="s">
        <v>13</v>
      </c>
      <c r="B36" s="5">
        <v>135577.70000000001</v>
      </c>
      <c r="C36" s="5">
        <v>264495.74</v>
      </c>
      <c r="D36" s="5">
        <v>124618.67</v>
      </c>
      <c r="E36" s="5">
        <v>114970.74</v>
      </c>
      <c r="F36" s="49">
        <v>244449.64</v>
      </c>
      <c r="G36" s="5">
        <v>132043</v>
      </c>
      <c r="H36" s="5">
        <v>141456.41999999998</v>
      </c>
      <c r="I36" s="4">
        <v>275562.74</v>
      </c>
      <c r="J36" s="4">
        <v>140340.75</v>
      </c>
      <c r="K36" s="5">
        <v>144749.16999999998</v>
      </c>
      <c r="L36" s="5">
        <v>301180.36000000004</v>
      </c>
      <c r="M36" s="5">
        <v>143332.24999999997</v>
      </c>
      <c r="N36" s="5">
        <f t="shared" si="0"/>
        <v>2162777.1799999997</v>
      </c>
    </row>
    <row r="37" spans="1:14">
      <c r="A37" t="s">
        <v>14</v>
      </c>
      <c r="B37" s="5">
        <v>248140.25</v>
      </c>
      <c r="C37" s="5">
        <v>473809.32</v>
      </c>
      <c r="D37" s="5">
        <v>238487.91999999998</v>
      </c>
      <c r="E37" s="5">
        <v>221423.87</v>
      </c>
      <c r="F37" s="49">
        <v>462145.48</v>
      </c>
      <c r="G37" s="5">
        <v>260273.18</v>
      </c>
      <c r="H37" s="5">
        <v>269470.36</v>
      </c>
      <c r="I37" s="4">
        <v>479129.92</v>
      </c>
      <c r="J37" s="4">
        <v>268817.40999999997</v>
      </c>
      <c r="K37" s="5">
        <v>279976.21000000002</v>
      </c>
      <c r="L37" s="5">
        <v>531853.89</v>
      </c>
      <c r="M37" s="41">
        <v>268277.38</v>
      </c>
      <c r="N37" s="5">
        <f t="shared" si="0"/>
        <v>4001805.19</v>
      </c>
    </row>
    <row r="38" spans="1:14">
      <c r="A38" t="s">
        <v>65</v>
      </c>
      <c r="B38" s="5">
        <v>733013.19</v>
      </c>
      <c r="C38" s="5">
        <v>1481149.22</v>
      </c>
      <c r="D38" s="5">
        <v>705380.51</v>
      </c>
      <c r="E38" s="5">
        <v>668860.06999999995</v>
      </c>
      <c r="F38" s="49">
        <v>1394317.68</v>
      </c>
      <c r="G38" s="5">
        <v>752013.26</v>
      </c>
      <c r="H38" s="5">
        <v>781934.82</v>
      </c>
      <c r="I38" s="4">
        <v>1314106.44</v>
      </c>
      <c r="J38" s="4">
        <v>741836.25</v>
      </c>
      <c r="K38" s="5">
        <v>794852.26</v>
      </c>
      <c r="L38" s="5">
        <v>1349351.69</v>
      </c>
      <c r="M38" s="5">
        <v>761274.21</v>
      </c>
      <c r="N38" s="5">
        <f t="shared" si="0"/>
        <v>11478089.599999998</v>
      </c>
    </row>
    <row r="39" spans="1:14">
      <c r="A39" t="s">
        <v>15</v>
      </c>
      <c r="B39" s="5">
        <v>1126669.3500000001</v>
      </c>
      <c r="C39" s="5">
        <v>2209599</v>
      </c>
      <c r="D39" s="5">
        <v>1070814.08</v>
      </c>
      <c r="E39" s="5">
        <v>1018614.7100000001</v>
      </c>
      <c r="F39" s="49">
        <v>2119447.8200000003</v>
      </c>
      <c r="G39" s="5">
        <v>1227565.9099999999</v>
      </c>
      <c r="H39" s="5">
        <v>1335352.1600000001</v>
      </c>
      <c r="I39" s="4">
        <v>2261391.5</v>
      </c>
      <c r="J39" s="4">
        <v>1361200.96</v>
      </c>
      <c r="K39" s="5">
        <v>1404176.86</v>
      </c>
      <c r="L39" s="5">
        <v>2349866.3600000003</v>
      </c>
      <c r="M39" s="5">
        <v>1278970.6200000001</v>
      </c>
      <c r="N39" s="5">
        <f t="shared" si="0"/>
        <v>18763669.329999998</v>
      </c>
    </row>
    <row r="40" spans="1:14">
      <c r="A40" t="s">
        <v>66</v>
      </c>
      <c r="B40" s="5">
        <v>18756111.240000002</v>
      </c>
      <c r="C40" s="5">
        <v>37075458.859999999</v>
      </c>
      <c r="D40" s="5">
        <v>18061326.630000003</v>
      </c>
      <c r="E40" s="5">
        <v>17791787.710000001</v>
      </c>
      <c r="F40" s="49">
        <v>34753045.040000007</v>
      </c>
      <c r="G40" s="5">
        <v>19477262.530000001</v>
      </c>
      <c r="H40" s="5">
        <v>19412285.59</v>
      </c>
      <c r="I40" s="4">
        <v>29019258.240000002</v>
      </c>
      <c r="J40" s="4">
        <v>18939094.969999999</v>
      </c>
      <c r="K40" s="5">
        <v>19048481.560000002</v>
      </c>
      <c r="L40" s="5">
        <v>29184947.969999999</v>
      </c>
      <c r="M40" s="5">
        <v>19546295.189999998</v>
      </c>
      <c r="N40" s="5">
        <f t="shared" si="0"/>
        <v>281065355.52999997</v>
      </c>
    </row>
    <row r="41" spans="1:14">
      <c r="A41" t="s">
        <v>16</v>
      </c>
      <c r="B41" s="5">
        <v>88200.420000000013</v>
      </c>
      <c r="C41" s="5">
        <v>104823.33999999998</v>
      </c>
      <c r="D41" s="5">
        <v>76374.14</v>
      </c>
      <c r="E41" s="5">
        <v>67258.729999999981</v>
      </c>
      <c r="F41" s="49">
        <v>119395.02</v>
      </c>
      <c r="G41" s="5">
        <v>74777.260000000009</v>
      </c>
      <c r="H41" s="5">
        <v>61556.299999999988</v>
      </c>
      <c r="I41" s="4">
        <v>156244.84999999998</v>
      </c>
      <c r="J41" s="4">
        <v>56535.96</v>
      </c>
      <c r="K41" s="5">
        <v>76311.72</v>
      </c>
      <c r="L41" s="5">
        <v>158302.59</v>
      </c>
      <c r="M41" s="5">
        <v>75515.860000000015</v>
      </c>
      <c r="N41" s="5">
        <f t="shared" si="0"/>
        <v>1115296.19</v>
      </c>
    </row>
    <row r="42" spans="1:14">
      <c r="A42" t="s">
        <v>67</v>
      </c>
      <c r="B42" s="5">
        <v>1706793.5799999998</v>
      </c>
      <c r="C42" s="5">
        <v>3275093.12</v>
      </c>
      <c r="D42" s="5">
        <v>1612699.42</v>
      </c>
      <c r="E42" s="5">
        <v>1676610.7199999997</v>
      </c>
      <c r="F42" s="49">
        <v>3276477.4599999995</v>
      </c>
      <c r="G42" s="5">
        <v>1744165.2399999998</v>
      </c>
      <c r="H42" s="5">
        <v>1995299.75</v>
      </c>
      <c r="I42" s="4">
        <v>3160328.3900000006</v>
      </c>
      <c r="J42" s="4">
        <v>1940663.5699999998</v>
      </c>
      <c r="K42" s="5">
        <v>1994942.3599999999</v>
      </c>
      <c r="L42" s="5">
        <v>3014131.3899999997</v>
      </c>
      <c r="M42" s="5">
        <v>1933021.6400000001</v>
      </c>
      <c r="N42" s="5">
        <f t="shared" si="0"/>
        <v>27330226.640000001</v>
      </c>
    </row>
    <row r="43" spans="1:14">
      <c r="A43" t="s">
        <v>17</v>
      </c>
      <c r="B43" s="5">
        <v>507999.95</v>
      </c>
      <c r="C43" s="5">
        <v>1018491.5800000001</v>
      </c>
      <c r="D43" s="5">
        <v>515694.63</v>
      </c>
      <c r="E43" s="5">
        <v>499314.52999999991</v>
      </c>
      <c r="F43" s="49">
        <v>1000736.1799999999</v>
      </c>
      <c r="G43" s="5">
        <v>499565.28999999992</v>
      </c>
      <c r="H43" s="5">
        <v>492539.79000000004</v>
      </c>
      <c r="I43" s="4">
        <v>860800.12</v>
      </c>
      <c r="J43" s="4">
        <v>433790.24000000005</v>
      </c>
      <c r="K43" s="5">
        <v>516637.72000000003</v>
      </c>
      <c r="L43" s="5">
        <v>904165.92000000016</v>
      </c>
      <c r="M43" s="5">
        <v>500424.89999999997</v>
      </c>
      <c r="N43" s="5">
        <f t="shared" si="0"/>
        <v>7750160.8500000006</v>
      </c>
    </row>
    <row r="44" spans="1:14">
      <c r="A44" t="s">
        <v>18</v>
      </c>
      <c r="B44" s="5">
        <v>89261.170000000013</v>
      </c>
      <c r="C44" s="5">
        <v>143370.51999999999</v>
      </c>
      <c r="D44" s="5">
        <v>86873.81</v>
      </c>
      <c r="E44" s="5">
        <v>87264.91</v>
      </c>
      <c r="F44" s="49">
        <v>191025.36000000002</v>
      </c>
      <c r="G44" s="5">
        <v>87779.82</v>
      </c>
      <c r="H44" s="5">
        <v>84201.340000000011</v>
      </c>
      <c r="I44" s="4">
        <v>168215.33000000002</v>
      </c>
      <c r="J44" s="4">
        <v>98854.74</v>
      </c>
      <c r="K44" s="5">
        <v>81542</v>
      </c>
      <c r="L44" s="5">
        <v>146324.98000000001</v>
      </c>
      <c r="M44" s="5">
        <v>65684.09</v>
      </c>
      <c r="N44" s="5">
        <f t="shared" ref="N44:N75" si="1">SUM(B44:M44)</f>
        <v>1330398.07</v>
      </c>
    </row>
    <row r="45" spans="1:14">
      <c r="A45" t="s">
        <v>19</v>
      </c>
      <c r="B45" s="5">
        <v>24024.31</v>
      </c>
      <c r="C45" s="5">
        <v>50766.38</v>
      </c>
      <c r="D45" s="5">
        <v>25434.079999999998</v>
      </c>
      <c r="E45" s="5">
        <v>25912.92</v>
      </c>
      <c r="F45" s="49">
        <v>49370.96</v>
      </c>
      <c r="G45" s="5">
        <v>25674.94</v>
      </c>
      <c r="H45" s="5">
        <v>24576.97</v>
      </c>
      <c r="I45" s="4">
        <v>60355.58</v>
      </c>
      <c r="J45" s="4">
        <v>21405.45</v>
      </c>
      <c r="K45" s="5">
        <v>26037.32</v>
      </c>
      <c r="L45" s="5">
        <v>68948.180000000008</v>
      </c>
      <c r="M45" s="5">
        <v>24155.629999999997</v>
      </c>
      <c r="N45" s="5">
        <f t="shared" si="1"/>
        <v>426662.72000000003</v>
      </c>
    </row>
    <row r="46" spans="1:14">
      <c r="A46" t="s">
        <v>68</v>
      </c>
      <c r="B46" s="5">
        <v>3436539.2400000007</v>
      </c>
      <c r="C46" s="5">
        <v>6444511.1600000001</v>
      </c>
      <c r="D46" s="5">
        <v>3161398.9299999997</v>
      </c>
      <c r="E46" s="5">
        <v>3039352.11</v>
      </c>
      <c r="F46" s="49">
        <v>6108233.2999999998</v>
      </c>
      <c r="G46" s="5">
        <v>3422062.9799999995</v>
      </c>
      <c r="H46" s="5">
        <v>3523269.59</v>
      </c>
      <c r="I46" s="4">
        <v>5528931.2599999998</v>
      </c>
      <c r="J46" s="4">
        <v>3449825.6500000004</v>
      </c>
      <c r="K46" s="5">
        <v>3530030.49</v>
      </c>
      <c r="L46" s="5">
        <v>5619506.3399999999</v>
      </c>
      <c r="M46" s="5">
        <v>3472563.46</v>
      </c>
      <c r="N46" s="5">
        <f t="shared" si="1"/>
        <v>50736224.509999998</v>
      </c>
    </row>
    <row r="47" spans="1:14">
      <c r="A47" t="s">
        <v>69</v>
      </c>
      <c r="B47" s="5" t="s">
        <v>98</v>
      </c>
      <c r="C47" s="5" t="s">
        <v>98</v>
      </c>
      <c r="D47" s="5" t="s">
        <v>98</v>
      </c>
      <c r="E47" s="5" t="s">
        <v>98</v>
      </c>
      <c r="F47" s="5" t="s">
        <v>98</v>
      </c>
      <c r="G47" s="5" t="s">
        <v>98</v>
      </c>
      <c r="H47" s="5" t="s">
        <v>98</v>
      </c>
      <c r="I47" s="4" t="s">
        <v>98</v>
      </c>
      <c r="J47" s="4" t="s">
        <v>98</v>
      </c>
      <c r="K47" s="5" t="s">
        <v>98</v>
      </c>
      <c r="L47" s="5" t="s">
        <v>98</v>
      </c>
      <c r="M47" s="5" t="s">
        <v>98</v>
      </c>
      <c r="N47" s="5">
        <f t="shared" si="1"/>
        <v>0</v>
      </c>
    </row>
    <row r="48" spans="1:14">
      <c r="A48" t="s">
        <v>70</v>
      </c>
      <c r="B48" s="5">
        <v>4622206.26</v>
      </c>
      <c r="C48" s="5">
        <v>9116313.0799999982</v>
      </c>
      <c r="D48" s="5">
        <v>4584065.3100000005</v>
      </c>
      <c r="E48" s="5">
        <v>4599957.6499999994</v>
      </c>
      <c r="F48" s="49">
        <v>9215541.1799999997</v>
      </c>
      <c r="G48" s="5">
        <v>4773376</v>
      </c>
      <c r="H48" s="5">
        <v>4902661.2200000007</v>
      </c>
      <c r="I48" s="4">
        <v>7535328.0800000001</v>
      </c>
      <c r="J48" s="4">
        <v>4560815.1500000004</v>
      </c>
      <c r="K48" s="5">
        <v>4619539.22</v>
      </c>
      <c r="L48" s="5">
        <v>7368926.7800000003</v>
      </c>
      <c r="M48" s="5">
        <v>4776962.7</v>
      </c>
      <c r="N48" s="5">
        <f t="shared" si="1"/>
        <v>70675692.629999995</v>
      </c>
    </row>
    <row r="49" spans="1:17">
      <c r="A49" t="s">
        <v>20</v>
      </c>
      <c r="B49" s="5">
        <v>273460.89999999997</v>
      </c>
      <c r="C49" s="5">
        <v>552134.93999999994</v>
      </c>
      <c r="D49" s="5">
        <v>261091.78999999998</v>
      </c>
      <c r="E49" s="5">
        <v>238479.41</v>
      </c>
      <c r="F49" s="49">
        <v>525030.72</v>
      </c>
      <c r="G49" s="5">
        <v>262217.87000000005</v>
      </c>
      <c r="H49" s="5">
        <v>275320.51000000007</v>
      </c>
      <c r="I49" s="4">
        <v>486713.00999999995</v>
      </c>
      <c r="J49" s="4">
        <v>247734.93000000002</v>
      </c>
      <c r="K49" s="5">
        <v>272733.30000000005</v>
      </c>
      <c r="L49" s="5">
        <v>540529.07999999996</v>
      </c>
      <c r="M49" s="5">
        <v>261796.21999999997</v>
      </c>
      <c r="N49" s="5">
        <f t="shared" si="1"/>
        <v>4197242.68</v>
      </c>
    </row>
    <row r="50" spans="1:17">
      <c r="A50" t="s">
        <v>21</v>
      </c>
      <c r="B50" s="5">
        <v>36597.61</v>
      </c>
      <c r="C50" s="5">
        <v>74257.34</v>
      </c>
      <c r="D50" s="5">
        <v>36993.979999999996</v>
      </c>
      <c r="E50" s="5">
        <v>34471.379999999997</v>
      </c>
      <c r="F50" s="49">
        <v>77989.239999999991</v>
      </c>
      <c r="G50" s="5">
        <v>34649.020000000004</v>
      </c>
      <c r="H50" s="5">
        <v>33264.490000000005</v>
      </c>
      <c r="I50" s="4">
        <v>110546.68999999999</v>
      </c>
      <c r="J50" s="4">
        <v>34158.26</v>
      </c>
      <c r="K50" s="5">
        <v>38218.18</v>
      </c>
      <c r="L50" s="5">
        <v>119762.12</v>
      </c>
      <c r="M50" s="5">
        <v>43299.64</v>
      </c>
      <c r="N50" s="5">
        <f t="shared" si="1"/>
        <v>674207.95000000007</v>
      </c>
    </row>
    <row r="51" spans="1:17">
      <c r="A51" t="s">
        <v>22</v>
      </c>
      <c r="B51" s="5">
        <v>117578.82999999999</v>
      </c>
      <c r="C51" s="5">
        <v>228564.72</v>
      </c>
      <c r="D51" s="5">
        <v>121648.25</v>
      </c>
      <c r="E51" s="5">
        <v>104960.44</v>
      </c>
      <c r="F51" s="49">
        <v>250143.94</v>
      </c>
      <c r="G51" s="5">
        <v>111134.02</v>
      </c>
      <c r="H51" s="5">
        <v>109342.56999999999</v>
      </c>
      <c r="I51" s="4">
        <v>253317.06</v>
      </c>
      <c r="J51" s="4">
        <v>101056.68</v>
      </c>
      <c r="K51" s="5">
        <v>106941.9</v>
      </c>
      <c r="L51" s="5">
        <v>268944.76</v>
      </c>
      <c r="M51" s="5">
        <v>118018.04000000001</v>
      </c>
      <c r="N51" s="5">
        <f t="shared" si="1"/>
        <v>1891651.2099999997</v>
      </c>
    </row>
    <row r="52" spans="1:17">
      <c r="A52" t="s">
        <v>71</v>
      </c>
      <c r="B52" s="5">
        <v>4205457.62</v>
      </c>
      <c r="C52" s="5">
        <v>8369161.459999999</v>
      </c>
      <c r="D52" s="5">
        <v>4087786.51</v>
      </c>
      <c r="E52" s="5">
        <v>3798493.49</v>
      </c>
      <c r="F52" s="49">
        <v>7661961.8599999994</v>
      </c>
      <c r="G52" s="5">
        <v>4340941.09</v>
      </c>
      <c r="H52" s="5">
        <v>4580013.68</v>
      </c>
      <c r="I52" s="4">
        <v>7078226.54</v>
      </c>
      <c r="J52" s="4">
        <v>4575341.49</v>
      </c>
      <c r="K52" s="5">
        <v>4640289.5</v>
      </c>
      <c r="L52" s="5">
        <v>7339124.3499999996</v>
      </c>
      <c r="M52" s="5">
        <v>4570065.5</v>
      </c>
      <c r="N52" s="5">
        <f t="shared" si="1"/>
        <v>65246863.089999996</v>
      </c>
    </row>
    <row r="53" spans="1:17">
      <c r="A53" t="s">
        <v>23</v>
      </c>
      <c r="B53" s="5">
        <v>3398892.9899999993</v>
      </c>
      <c r="C53" s="5">
        <v>6700304.3799999999</v>
      </c>
      <c r="D53" s="5">
        <v>3258142.62</v>
      </c>
      <c r="E53" s="5">
        <v>3132527.06</v>
      </c>
      <c r="F53" s="5">
        <v>6248234.0800000001</v>
      </c>
      <c r="G53" s="5">
        <v>3463604.85</v>
      </c>
      <c r="H53" s="5">
        <v>3610483.6000000006</v>
      </c>
      <c r="I53" s="4">
        <v>5703421.3900000006</v>
      </c>
      <c r="J53" s="4">
        <v>3370789.36</v>
      </c>
      <c r="K53" s="5">
        <v>3546793.6099999994</v>
      </c>
      <c r="L53" s="5">
        <v>5768051.5600000005</v>
      </c>
      <c r="M53" s="5">
        <v>3492985.6700000004</v>
      </c>
      <c r="N53" s="5">
        <f t="shared" si="1"/>
        <v>51694231.170000002</v>
      </c>
    </row>
    <row r="54" spans="1:17">
      <c r="A54" t="s">
        <v>24</v>
      </c>
      <c r="B54" s="5" t="s">
        <v>98</v>
      </c>
      <c r="C54" s="5" t="s">
        <v>98</v>
      </c>
      <c r="D54" s="5" t="s">
        <v>98</v>
      </c>
      <c r="E54" s="5" t="s">
        <v>98</v>
      </c>
      <c r="F54" s="5" t="s">
        <v>98</v>
      </c>
      <c r="G54" s="5" t="s">
        <v>98</v>
      </c>
      <c r="H54" s="5" t="s">
        <v>98</v>
      </c>
      <c r="I54" s="4" t="s">
        <v>98</v>
      </c>
      <c r="J54" s="4" t="s">
        <v>98</v>
      </c>
      <c r="K54" s="5" t="s">
        <v>98</v>
      </c>
      <c r="L54" s="5" t="s">
        <v>98</v>
      </c>
      <c r="M54" s="5" t="s">
        <v>98</v>
      </c>
      <c r="N54" s="5">
        <f t="shared" si="1"/>
        <v>0</v>
      </c>
    </row>
    <row r="55" spans="1:17">
      <c r="A55" t="s">
        <v>72</v>
      </c>
      <c r="B55" s="5">
        <v>4308236.33</v>
      </c>
      <c r="C55" s="5">
        <v>8491675.5</v>
      </c>
      <c r="D55" s="5">
        <v>4687343.42</v>
      </c>
      <c r="E55" s="5">
        <v>3279582.2300000004</v>
      </c>
      <c r="F55" s="49">
        <v>3830639.0199999996</v>
      </c>
      <c r="G55" s="5">
        <v>3550783.0200000005</v>
      </c>
      <c r="H55" s="5">
        <v>3654511.54</v>
      </c>
      <c r="I55" s="4">
        <v>4943290.34</v>
      </c>
      <c r="J55" s="4">
        <v>4291586.25</v>
      </c>
      <c r="K55" s="5">
        <v>4723471.84</v>
      </c>
      <c r="L55" s="5">
        <v>6029262.79</v>
      </c>
      <c r="M55" s="5">
        <v>4639174.12</v>
      </c>
      <c r="N55" s="5">
        <f t="shared" si="1"/>
        <v>56429556.399999991</v>
      </c>
    </row>
    <row r="56" spans="1:17">
      <c r="A56" t="s">
        <v>73</v>
      </c>
      <c r="B56" s="5">
        <v>939365.98</v>
      </c>
      <c r="C56" s="5">
        <v>1942217.1</v>
      </c>
      <c r="D56" s="5">
        <v>1001721.03</v>
      </c>
      <c r="E56" s="5">
        <v>807241.54999999993</v>
      </c>
      <c r="F56" s="49">
        <v>1515601.0199999998</v>
      </c>
      <c r="G56" s="5">
        <v>844511.48</v>
      </c>
      <c r="H56" s="5">
        <v>874374.58</v>
      </c>
      <c r="I56" s="4">
        <v>1336878.54</v>
      </c>
      <c r="J56" s="4">
        <v>780699.08000000007</v>
      </c>
      <c r="K56" s="5">
        <v>868724.44000000006</v>
      </c>
      <c r="L56" s="5">
        <v>1501591.4</v>
      </c>
      <c r="M56" s="5">
        <v>983224.70000000007</v>
      </c>
      <c r="N56" s="5">
        <f t="shared" si="1"/>
        <v>13396150.9</v>
      </c>
    </row>
    <row r="57" spans="1:17">
      <c r="A57" t="s">
        <v>74</v>
      </c>
      <c r="B57" s="5" t="s">
        <v>98</v>
      </c>
      <c r="C57" s="5" t="s">
        <v>98</v>
      </c>
      <c r="D57" s="5" t="s">
        <v>98</v>
      </c>
      <c r="E57" s="5" t="s">
        <v>98</v>
      </c>
      <c r="F57" s="5" t="s">
        <v>98</v>
      </c>
      <c r="G57" s="5" t="s">
        <v>98</v>
      </c>
      <c r="H57" s="5" t="s">
        <v>98</v>
      </c>
      <c r="I57" s="4" t="s">
        <v>98</v>
      </c>
      <c r="J57" s="4" t="s">
        <v>98</v>
      </c>
      <c r="K57" s="5" t="s">
        <v>98</v>
      </c>
      <c r="L57" s="5" t="s">
        <v>98</v>
      </c>
      <c r="M57" s="5" t="s">
        <v>98</v>
      </c>
      <c r="N57" s="5">
        <f t="shared" si="1"/>
        <v>0</v>
      </c>
    </row>
    <row r="58" spans="1:17">
      <c r="A58" t="s">
        <v>25</v>
      </c>
      <c r="B58" s="5">
        <v>405278.36000000004</v>
      </c>
      <c r="C58" s="5">
        <v>764355.68</v>
      </c>
      <c r="D58" s="5">
        <v>372667.92</v>
      </c>
      <c r="E58" s="5">
        <v>363273.9</v>
      </c>
      <c r="F58" s="49">
        <v>741671.17999999993</v>
      </c>
      <c r="G58" s="5">
        <v>430363.77</v>
      </c>
      <c r="H58" s="5">
        <v>442743.66</v>
      </c>
      <c r="I58" s="4">
        <v>704849.57000000007</v>
      </c>
      <c r="J58" s="4">
        <v>427632</v>
      </c>
      <c r="K58" s="5">
        <v>448085.92</v>
      </c>
      <c r="L58" s="5">
        <v>726591.1</v>
      </c>
      <c r="M58" s="5">
        <v>433884.63999999996</v>
      </c>
      <c r="N58" s="5">
        <f t="shared" si="1"/>
        <v>6261397.6999999993</v>
      </c>
    </row>
    <row r="59" spans="1:17">
      <c r="A59" t="s">
        <v>75</v>
      </c>
      <c r="B59" s="5">
        <v>19150452.989999998</v>
      </c>
      <c r="C59" s="5">
        <v>39947152.240000002</v>
      </c>
      <c r="D59" s="5">
        <v>18849682.109999999</v>
      </c>
      <c r="E59" s="5">
        <v>18266458.149999999</v>
      </c>
      <c r="F59" s="49">
        <v>35891698.539999999</v>
      </c>
      <c r="G59" s="5">
        <v>19857149.359999999</v>
      </c>
      <c r="H59" s="5">
        <v>21069313.789999999</v>
      </c>
      <c r="I59" s="4">
        <v>26090173.75</v>
      </c>
      <c r="J59" s="4">
        <v>20407250.449999999</v>
      </c>
      <c r="K59" s="5">
        <v>20510583.920000002</v>
      </c>
      <c r="L59" s="5">
        <v>27670843.670000002</v>
      </c>
      <c r="M59" s="5">
        <v>21040913.91</v>
      </c>
      <c r="N59" s="5">
        <f t="shared" si="1"/>
        <v>288751672.88</v>
      </c>
      <c r="Q59" s="9"/>
    </row>
    <row r="60" spans="1:17">
      <c r="A60" t="s">
        <v>76</v>
      </c>
      <c r="B60" s="5">
        <v>6155282.6699999999</v>
      </c>
      <c r="C60" s="5">
        <v>12751529.419999998</v>
      </c>
      <c r="D60" s="5">
        <v>6601270.7799999993</v>
      </c>
      <c r="E60" s="5">
        <v>6479030.75</v>
      </c>
      <c r="F60" s="49">
        <v>11848029.32</v>
      </c>
      <c r="G60" s="5">
        <v>6261304.6300000008</v>
      </c>
      <c r="H60" s="5">
        <v>6735073.8499999996</v>
      </c>
      <c r="I60" s="4">
        <v>9937982.379999999</v>
      </c>
      <c r="J60" s="4">
        <v>7488783.7199999997</v>
      </c>
      <c r="K60" s="5">
        <v>6222303.6600000001</v>
      </c>
      <c r="L60" s="5">
        <v>10794586.34</v>
      </c>
      <c r="M60" s="5">
        <v>7070672.790000001</v>
      </c>
      <c r="N60" s="5">
        <f t="shared" si="1"/>
        <v>98345850.310000002</v>
      </c>
      <c r="Q60" s="9"/>
    </row>
    <row r="61" spans="1:17">
      <c r="A61" t="s">
        <v>77</v>
      </c>
      <c r="B61" s="5">
        <v>19195359.840000004</v>
      </c>
      <c r="C61" s="5">
        <v>37222488.179999992</v>
      </c>
      <c r="D61" s="5">
        <v>18540773.030000001</v>
      </c>
      <c r="E61" s="5">
        <v>17876169.859999999</v>
      </c>
      <c r="F61" s="5">
        <v>35840385.140000001</v>
      </c>
      <c r="G61" s="5">
        <v>20171972.010000002</v>
      </c>
      <c r="H61" s="5">
        <v>21756013.630000003</v>
      </c>
      <c r="I61" s="4">
        <v>32523063.690000001</v>
      </c>
      <c r="J61" s="4">
        <v>21723880.009999998</v>
      </c>
      <c r="K61" s="5">
        <v>21695999.239999998</v>
      </c>
      <c r="L61" s="5">
        <v>31477100.479999997</v>
      </c>
      <c r="M61" s="5">
        <v>21112009.280000001</v>
      </c>
      <c r="N61" s="5">
        <f t="shared" si="1"/>
        <v>299135214.38999999</v>
      </c>
    </row>
    <row r="62" spans="1:17">
      <c r="A62" t="s">
        <v>26</v>
      </c>
      <c r="B62" s="5">
        <v>4186578.92</v>
      </c>
      <c r="C62" s="5">
        <v>8439638.1799999997</v>
      </c>
      <c r="D62" s="5">
        <v>4052207.82</v>
      </c>
      <c r="E62" s="5">
        <v>3921626.06</v>
      </c>
      <c r="F62" s="49">
        <v>7951105.6999999993</v>
      </c>
      <c r="G62" s="5">
        <v>4329064.71</v>
      </c>
      <c r="H62" s="5">
        <v>4585852.79</v>
      </c>
      <c r="I62" s="4">
        <v>7658833.1999999993</v>
      </c>
      <c r="J62" s="4">
        <v>4320271.82</v>
      </c>
      <c r="K62" s="5">
        <v>4466350.459999999</v>
      </c>
      <c r="L62" s="5">
        <v>7731962.3300000001</v>
      </c>
      <c r="M62" s="5">
        <v>4524008.0200000005</v>
      </c>
      <c r="N62" s="5">
        <f t="shared" si="1"/>
        <v>66167500.009999998</v>
      </c>
    </row>
    <row r="63" spans="1:17">
      <c r="A63" t="s">
        <v>78</v>
      </c>
      <c r="B63" s="5">
        <v>12201048.41</v>
      </c>
      <c r="C63" s="5">
        <v>23843942.059999999</v>
      </c>
      <c r="D63" s="5">
        <v>11974749.1</v>
      </c>
      <c r="E63" s="5">
        <v>10905622.23</v>
      </c>
      <c r="F63" s="49">
        <v>21296201.440000001</v>
      </c>
      <c r="G63" s="5">
        <v>11789102.26</v>
      </c>
      <c r="H63" s="5">
        <v>11992018.470000001</v>
      </c>
      <c r="I63" s="4">
        <v>18394015.280000001</v>
      </c>
      <c r="J63" s="4">
        <v>11725749.880000001</v>
      </c>
      <c r="K63" s="5">
        <v>12466926.52</v>
      </c>
      <c r="L63" s="5">
        <v>19621358.32</v>
      </c>
      <c r="M63" s="5">
        <v>12877009.289999999</v>
      </c>
      <c r="N63" s="5">
        <f t="shared" si="1"/>
        <v>179087743.25999999</v>
      </c>
    </row>
    <row r="64" spans="1:17">
      <c r="A64" t="s">
        <v>79</v>
      </c>
      <c r="B64" s="5">
        <v>6114419.6199999992</v>
      </c>
      <c r="C64" s="5">
        <v>12306500.58</v>
      </c>
      <c r="D64" s="5">
        <v>6097188.0999999996</v>
      </c>
      <c r="E64" s="5">
        <v>5805260.2199999997</v>
      </c>
      <c r="F64" s="49">
        <v>11447113.18</v>
      </c>
      <c r="G64" s="5">
        <v>6488535.7799999993</v>
      </c>
      <c r="H64" s="5">
        <v>6631425.9800000004</v>
      </c>
      <c r="I64" s="4">
        <v>10601306.560000001</v>
      </c>
      <c r="J64" s="4">
        <v>6582606.3799999999</v>
      </c>
      <c r="K64" s="5">
        <v>6792339.7400000002</v>
      </c>
      <c r="L64" s="5">
        <v>9548310.1999999993</v>
      </c>
      <c r="M64" s="5">
        <v>6792201.3300000001</v>
      </c>
      <c r="N64" s="5">
        <f t="shared" si="1"/>
        <v>95207207.669999987</v>
      </c>
    </row>
    <row r="65" spans="1:17">
      <c r="A65" t="s">
        <v>80</v>
      </c>
      <c r="B65" s="5">
        <v>487859.92</v>
      </c>
      <c r="C65" s="5">
        <v>932500.08</v>
      </c>
      <c r="D65" s="5">
        <v>452626.18999999994</v>
      </c>
      <c r="E65" s="5">
        <v>439330.27999999997</v>
      </c>
      <c r="F65" s="49">
        <v>924212.03999999992</v>
      </c>
      <c r="G65" s="5">
        <v>464093.31999999995</v>
      </c>
      <c r="H65" s="5">
        <v>466388.82</v>
      </c>
      <c r="I65" s="4">
        <v>865440.37000000011</v>
      </c>
      <c r="J65" s="4">
        <v>445340.27</v>
      </c>
      <c r="K65" s="5">
        <v>480798.83</v>
      </c>
      <c r="L65" s="5">
        <v>931490.09999999986</v>
      </c>
      <c r="M65" s="5">
        <v>476752.68</v>
      </c>
      <c r="N65" s="5">
        <f t="shared" si="1"/>
        <v>7366832.8999999985</v>
      </c>
      <c r="Q65" s="5"/>
    </row>
    <row r="66" spans="1:17">
      <c r="A66" t="s">
        <v>81</v>
      </c>
      <c r="B66" s="5">
        <v>1509794.74</v>
      </c>
      <c r="C66" s="5">
        <v>2880413.18</v>
      </c>
      <c r="D66" s="5">
        <v>1492221.71</v>
      </c>
      <c r="E66" s="5">
        <v>1287261.21</v>
      </c>
      <c r="F66" s="5">
        <v>2414183.1</v>
      </c>
      <c r="G66" s="5">
        <v>1396382.17</v>
      </c>
      <c r="H66" s="5">
        <v>1420159.65</v>
      </c>
      <c r="I66" s="4">
        <v>2177087.09</v>
      </c>
      <c r="J66" s="4">
        <v>1332500.07</v>
      </c>
      <c r="K66" s="5">
        <v>1448410.43</v>
      </c>
      <c r="L66" s="5">
        <v>2316646.54</v>
      </c>
      <c r="M66" s="5">
        <v>1533264.6</v>
      </c>
      <c r="N66" s="5">
        <f t="shared" si="1"/>
        <v>21208324.490000002</v>
      </c>
      <c r="Q66" s="5"/>
    </row>
    <row r="67" spans="1:17">
      <c r="A67" t="s">
        <v>82</v>
      </c>
      <c r="B67" s="5">
        <v>1255273.25</v>
      </c>
      <c r="C67" s="5">
        <v>2527700.06</v>
      </c>
      <c r="D67" s="5">
        <v>1217219.26</v>
      </c>
      <c r="E67" s="5">
        <v>1189361.6100000001</v>
      </c>
      <c r="F67" s="49">
        <v>2402789.7000000002</v>
      </c>
      <c r="G67" s="5">
        <v>1305873.46</v>
      </c>
      <c r="H67" s="5">
        <v>1337515.81</v>
      </c>
      <c r="I67" s="4">
        <v>2199065.41</v>
      </c>
      <c r="J67" s="4">
        <v>1366555.24</v>
      </c>
      <c r="K67" s="5">
        <v>1427617.33</v>
      </c>
      <c r="L67" s="5">
        <v>2353702.7199999997</v>
      </c>
      <c r="M67" s="5">
        <v>1377149.16</v>
      </c>
      <c r="N67" s="5">
        <f t="shared" si="1"/>
        <v>19959823.010000002</v>
      </c>
    </row>
    <row r="68" spans="1:17">
      <c r="A68" t="s">
        <v>83</v>
      </c>
      <c r="B68" s="5">
        <v>1474166.76</v>
      </c>
      <c r="C68" s="5">
        <v>2283310.2000000002</v>
      </c>
      <c r="D68" s="5">
        <v>1388597.4700000002</v>
      </c>
      <c r="E68" s="5">
        <v>1212252.9700000002</v>
      </c>
      <c r="F68" s="49">
        <v>2411683.98</v>
      </c>
      <c r="G68" s="5">
        <v>1179901.8400000001</v>
      </c>
      <c r="H68" s="5">
        <v>1184351.8</v>
      </c>
      <c r="I68" s="4">
        <v>2078902.92</v>
      </c>
      <c r="J68" s="4">
        <v>1080557.2599999998</v>
      </c>
      <c r="K68" s="5">
        <v>1314337.48</v>
      </c>
      <c r="L68" s="5">
        <v>2132102.7799999998</v>
      </c>
      <c r="M68" s="5">
        <v>1303736.0099999998</v>
      </c>
      <c r="N68" s="5">
        <f t="shared" si="1"/>
        <v>19043901.469999999</v>
      </c>
    </row>
    <row r="69" spans="1:17">
      <c r="A69" t="s">
        <v>84</v>
      </c>
      <c r="B69" s="5">
        <v>5582235.3499999996</v>
      </c>
      <c r="C69" s="5">
        <v>10878579.540000001</v>
      </c>
      <c r="D69" s="5">
        <v>5336513.07</v>
      </c>
      <c r="E69" s="5">
        <v>5028023.96</v>
      </c>
      <c r="F69" s="49">
        <v>9509848.5</v>
      </c>
      <c r="G69" s="5">
        <v>5735999.3699999992</v>
      </c>
      <c r="H69" s="5">
        <v>6068547.7799999993</v>
      </c>
      <c r="I69" s="4">
        <v>8896965.5999999996</v>
      </c>
      <c r="J69" s="4">
        <v>6394185.4100000001</v>
      </c>
      <c r="K69" s="5">
        <v>6562458.6399999997</v>
      </c>
      <c r="L69" s="5">
        <v>9690743.4299999997</v>
      </c>
      <c r="M69" s="5">
        <v>6372169.6500000004</v>
      </c>
      <c r="N69" s="5">
        <f t="shared" si="1"/>
        <v>86056270.300000012</v>
      </c>
    </row>
    <row r="70" spans="1:17">
      <c r="A70" t="s">
        <v>85</v>
      </c>
      <c r="B70" s="5">
        <v>5299216.51</v>
      </c>
      <c r="C70" s="5">
        <v>10552536.560000001</v>
      </c>
      <c r="D70" s="5">
        <v>5142302.6499999994</v>
      </c>
      <c r="E70" s="5">
        <v>5131228.3900000006</v>
      </c>
      <c r="F70" s="5">
        <v>9981496</v>
      </c>
      <c r="G70" s="5">
        <v>5394185.5899999999</v>
      </c>
      <c r="H70" s="5">
        <v>5632565.0999999996</v>
      </c>
      <c r="I70" s="4">
        <v>8678912.7400000021</v>
      </c>
      <c r="J70" s="4">
        <v>5332642.5199999996</v>
      </c>
      <c r="K70" s="5">
        <v>5276953.58</v>
      </c>
      <c r="L70" s="5">
        <v>8398533.6699999999</v>
      </c>
      <c r="M70" s="5">
        <v>5918571.1100000003</v>
      </c>
      <c r="N70" s="5">
        <f t="shared" si="1"/>
        <v>80739144.420000002</v>
      </c>
    </row>
    <row r="71" spans="1:17">
      <c r="A71" t="s">
        <v>27</v>
      </c>
      <c r="B71" s="5">
        <v>985342.67999999993</v>
      </c>
      <c r="C71" s="5">
        <v>1907642.5999999999</v>
      </c>
      <c r="D71" s="5">
        <v>919905.35000000009</v>
      </c>
      <c r="E71" s="5">
        <v>911338.27000000014</v>
      </c>
      <c r="F71" s="49">
        <v>1828408.88</v>
      </c>
      <c r="G71" s="5">
        <v>1012652.3899999999</v>
      </c>
      <c r="H71" s="5">
        <v>1083160.71</v>
      </c>
      <c r="I71" s="4">
        <v>1696025.4899999998</v>
      </c>
      <c r="J71" s="4">
        <v>1157203.56</v>
      </c>
      <c r="K71" s="5">
        <v>1206474.3700000001</v>
      </c>
      <c r="L71" s="5">
        <v>1916803.65</v>
      </c>
      <c r="M71" s="5">
        <v>1145882.2500000002</v>
      </c>
      <c r="N71" s="5">
        <f t="shared" si="1"/>
        <v>15770840.200000001</v>
      </c>
    </row>
    <row r="72" spans="1:17">
      <c r="A72" t="s">
        <v>86</v>
      </c>
      <c r="B72" s="5">
        <v>308945.40999999997</v>
      </c>
      <c r="C72" s="5">
        <v>626699.73999999987</v>
      </c>
      <c r="D72" s="5">
        <v>282760.81999999995</v>
      </c>
      <c r="E72" s="5">
        <v>299940.82</v>
      </c>
      <c r="F72" s="49">
        <v>631626.72000000009</v>
      </c>
      <c r="G72" s="5">
        <v>310184.95999999996</v>
      </c>
      <c r="H72" s="5">
        <v>301382.45</v>
      </c>
      <c r="I72" s="4">
        <v>529489.89</v>
      </c>
      <c r="J72" s="4">
        <v>264210.88</v>
      </c>
      <c r="K72" s="5">
        <v>300563.7</v>
      </c>
      <c r="L72" s="5">
        <v>575175.38</v>
      </c>
      <c r="M72" s="5">
        <v>302216.89</v>
      </c>
      <c r="N72" s="5">
        <f t="shared" si="1"/>
        <v>4733197.66</v>
      </c>
    </row>
    <row r="73" spans="1:17">
      <c r="A73" t="s">
        <v>28</v>
      </c>
      <c r="B73" s="5">
        <v>162265.18</v>
      </c>
      <c r="C73" s="5">
        <v>359353.9</v>
      </c>
      <c r="D73" s="5">
        <v>178530.44</v>
      </c>
      <c r="E73" s="5">
        <v>149882.29999999999</v>
      </c>
      <c r="F73" s="49">
        <v>315593.74</v>
      </c>
      <c r="G73" s="5">
        <v>154082.85999999999</v>
      </c>
      <c r="H73" s="5">
        <v>197171.19</v>
      </c>
      <c r="I73" s="4">
        <v>259686.07</v>
      </c>
      <c r="J73" s="4">
        <v>139223.96</v>
      </c>
      <c r="K73" s="5">
        <v>194690.85</v>
      </c>
      <c r="L73" s="5">
        <v>312451.65999999997</v>
      </c>
      <c r="M73" s="5">
        <v>175101.44</v>
      </c>
      <c r="N73" s="5">
        <f t="shared" si="1"/>
        <v>2598033.59</v>
      </c>
    </row>
    <row r="74" spans="1:17">
      <c r="A74" t="s">
        <v>29</v>
      </c>
      <c r="B74" s="5">
        <v>50389.14</v>
      </c>
      <c r="C74" s="5">
        <v>101237.52</v>
      </c>
      <c r="D74" s="5">
        <v>49891.14</v>
      </c>
      <c r="E74" s="5">
        <v>46469.56</v>
      </c>
      <c r="F74" s="49">
        <v>95560.24</v>
      </c>
      <c r="G74" s="5">
        <v>44648.729999999996</v>
      </c>
      <c r="H74" s="5">
        <v>43476.17</v>
      </c>
      <c r="I74" s="4">
        <v>101089.70999999999</v>
      </c>
      <c r="J74" s="4">
        <v>43430.630000000005</v>
      </c>
      <c r="K74" s="5">
        <v>44643.71</v>
      </c>
      <c r="L74" s="5">
        <v>112809.37</v>
      </c>
      <c r="M74" s="5">
        <v>48417.289999999994</v>
      </c>
      <c r="N74" s="5">
        <f t="shared" si="1"/>
        <v>782063.21</v>
      </c>
    </row>
    <row r="75" spans="1:17">
      <c r="A75" t="s">
        <v>87</v>
      </c>
      <c r="B75" s="5">
        <v>3008606.09</v>
      </c>
      <c r="C75" s="5">
        <v>6227556.8200000003</v>
      </c>
      <c r="D75" s="5">
        <v>3130440.69</v>
      </c>
      <c r="E75" s="5">
        <v>2774721.78</v>
      </c>
      <c r="F75" s="49">
        <v>5323908.68</v>
      </c>
      <c r="G75" s="5">
        <v>2989516.65</v>
      </c>
      <c r="H75" s="5">
        <v>3032138.15</v>
      </c>
      <c r="I75" s="4">
        <v>4652888.74</v>
      </c>
      <c r="J75" s="4">
        <v>3136507.4</v>
      </c>
      <c r="K75" s="5">
        <v>3257885</v>
      </c>
      <c r="L75" s="5">
        <v>5112377.5999999996</v>
      </c>
      <c r="M75" s="5">
        <v>3204432.43</v>
      </c>
      <c r="N75" s="5">
        <f t="shared" si="1"/>
        <v>45850980.029999994</v>
      </c>
    </row>
    <row r="76" spans="1:17">
      <c r="A76" t="s">
        <v>88</v>
      </c>
      <c r="B76" s="5">
        <v>164200.07</v>
      </c>
      <c r="C76" s="5">
        <v>321214.3</v>
      </c>
      <c r="D76" s="5">
        <v>163184.56</v>
      </c>
      <c r="E76" s="5">
        <v>149914.51999999999</v>
      </c>
      <c r="F76" s="49">
        <v>307368.56</v>
      </c>
      <c r="G76" s="5">
        <v>150698.54999999999</v>
      </c>
      <c r="H76" s="5">
        <v>160379.46</v>
      </c>
      <c r="I76" s="4">
        <v>310999.05</v>
      </c>
      <c r="J76" s="4">
        <v>141874.25</v>
      </c>
      <c r="K76" s="5">
        <v>175364.74</v>
      </c>
      <c r="L76" s="5">
        <v>350166.30000000005</v>
      </c>
      <c r="M76" s="5">
        <v>177285.28</v>
      </c>
      <c r="N76" s="5">
        <f>SUM(B76:M76)</f>
        <v>2572649.64</v>
      </c>
    </row>
    <row r="77" spans="1:17">
      <c r="A77" t="s">
        <v>89</v>
      </c>
      <c r="B77" s="5">
        <v>2268977.6</v>
      </c>
      <c r="C77" s="5">
        <v>5510880.2599999998</v>
      </c>
      <c r="D77" s="5">
        <v>2995595.27</v>
      </c>
      <c r="E77" s="5">
        <v>1816534.2100000002</v>
      </c>
      <c r="F77" s="49">
        <v>3221738.3800000004</v>
      </c>
      <c r="G77" s="5">
        <v>1549580.19</v>
      </c>
      <c r="H77" s="5">
        <v>1269208.67</v>
      </c>
      <c r="I77" s="4">
        <v>1545174.31</v>
      </c>
      <c r="J77" s="4">
        <v>1098681.82</v>
      </c>
      <c r="K77" s="5">
        <v>1325056.8200000003</v>
      </c>
      <c r="L77" s="5">
        <v>2359327.2399999998</v>
      </c>
      <c r="M77" s="5">
        <v>1925133.1300000001</v>
      </c>
      <c r="N77" s="5">
        <f>SUM(B77:M77)</f>
        <v>26885887.899999995</v>
      </c>
    </row>
    <row r="78" spans="1:17">
      <c r="A78" t="s">
        <v>30</v>
      </c>
      <c r="B78" s="5">
        <v>141121.05000000002</v>
      </c>
      <c r="C78" s="5">
        <v>237145.42</v>
      </c>
      <c r="D78" s="5">
        <v>132996.13</v>
      </c>
      <c r="E78" s="5">
        <v>122351.62</v>
      </c>
      <c r="F78" s="49">
        <v>258088.46000000002</v>
      </c>
      <c r="G78" s="5">
        <v>138282.17000000001</v>
      </c>
      <c r="H78" s="5">
        <v>129432.97</v>
      </c>
      <c r="I78" s="4">
        <v>252711.99000000002</v>
      </c>
      <c r="J78" s="4">
        <v>107663.67999999999</v>
      </c>
      <c r="K78" s="5">
        <v>141878.06</v>
      </c>
      <c r="L78" s="5">
        <v>259018.28999999998</v>
      </c>
      <c r="M78" s="5">
        <v>129318.77</v>
      </c>
      <c r="N78" s="5">
        <f>SUM(B78:M78)</f>
        <v>2050008.61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211201372.96999997</v>
      </c>
      <c r="C80" s="5">
        <f t="shared" si="2"/>
        <v>420874610.28000009</v>
      </c>
      <c r="D80" s="5">
        <f t="shared" si="2"/>
        <v>210351843.95999998</v>
      </c>
      <c r="E80" s="5">
        <f t="shared" si="2"/>
        <v>196411410</v>
      </c>
      <c r="F80" s="5">
        <f t="shared" si="2"/>
        <v>381439142.86000013</v>
      </c>
      <c r="G80" s="5">
        <f t="shared" si="2"/>
        <v>212374152.37</v>
      </c>
      <c r="H80" s="5">
        <f t="shared" si="2"/>
        <v>221200560.46999994</v>
      </c>
      <c r="I80" s="5">
        <f t="shared" si="2"/>
        <v>330154654.56000006</v>
      </c>
      <c r="J80" s="5">
        <f t="shared" si="2"/>
        <v>216450937.43999997</v>
      </c>
      <c r="K80" s="5">
        <f t="shared" si="2"/>
        <v>220225191.81000003</v>
      </c>
      <c r="L80" s="5">
        <f t="shared" si="2"/>
        <v>335360658.1400001</v>
      </c>
      <c r="M80" s="5">
        <f t="shared" si="2"/>
        <v>224899987.79000002</v>
      </c>
      <c r="N80" s="5">
        <f>SUM(B80:M80)</f>
        <v>3180944522.6500006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5"/>
    <pageSetUpPr fitToPage="1"/>
  </sheetPr>
  <dimension ref="A1:V81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3" width="9.1640625" bestFit="1" customWidth="1"/>
    <col min="4" max="4" width="11.1640625" bestFit="1" customWidth="1"/>
    <col min="5" max="5" width="9.1640625" style="11" bestFit="1" customWidth="1"/>
    <col min="6" max="6" width="9.1640625" bestFit="1" customWidth="1"/>
    <col min="7" max="7" width="9.1640625" customWidth="1"/>
    <col min="8" max="8" width="9.1640625" bestFit="1" customWidth="1"/>
    <col min="9" max="12" width="8.1640625" bestFit="1" customWidth="1"/>
    <col min="13" max="13" width="8.5" style="18" bestFit="1" customWidth="1"/>
    <col min="14" max="14" width="9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17-18'!A1</f>
        <v>VALIDATED TAX RECEIPTS DATA FOR: JULY, 2017 thru June, 2018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R3"/>
      <c r="S3"/>
    </row>
    <row r="4" spans="1:19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R4"/>
      <c r="S4"/>
    </row>
    <row r="5" spans="1:19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R5"/>
      <c r="S5"/>
    </row>
    <row r="6" spans="1:19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4"/>
      <c r="E8"/>
      <c r="M8"/>
      <c r="R8"/>
      <c r="S8"/>
    </row>
    <row r="9" spans="1:19">
      <c r="B9" s="40">
        <f>'Local Option Sales Tax Dist'!B9</f>
        <v>42917</v>
      </c>
      <c r="C9" s="40">
        <f>'Local Option Sales Tax Dist'!C9</f>
        <v>42948</v>
      </c>
      <c r="D9" s="40">
        <f>'Local Option Sales Tax Dist'!D9</f>
        <v>42979</v>
      </c>
      <c r="E9" s="40">
        <f>'Local Option Sales Tax Dist'!E9</f>
        <v>43009</v>
      </c>
      <c r="F9" s="40">
        <f>'Local Option Sales Tax Dist'!F9</f>
        <v>43040</v>
      </c>
      <c r="G9" s="40">
        <f>'Local Option Sales Tax Dist'!G9</f>
        <v>43070</v>
      </c>
      <c r="H9" s="40">
        <f>'Local Option Sales Tax Dist'!H9</f>
        <v>43101</v>
      </c>
      <c r="I9" s="40">
        <f>'Local Option Sales Tax Dist'!I9</f>
        <v>43132</v>
      </c>
      <c r="J9" s="40">
        <f>'Local Option Sales Tax Dist'!J9</f>
        <v>43160</v>
      </c>
      <c r="K9" s="40">
        <f>'Local Option Sales Tax Dist'!K9</f>
        <v>43191</v>
      </c>
      <c r="L9" s="40">
        <f>'Local Option Sales Tax Dist'!L9</f>
        <v>43221</v>
      </c>
      <c r="M9" s="40">
        <f>'Local Option Sales Tax Dist'!M9</f>
        <v>43252</v>
      </c>
      <c r="N9" s="40" t="str">
        <f>'Local Option Sales Tax Dist'!N9</f>
        <v>SFY17-18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 t="s">
        <v>98</v>
      </c>
      <c r="C12" t="s">
        <v>98</v>
      </c>
      <c r="D12" s="10" t="s">
        <v>98</v>
      </c>
      <c r="E12" s="10" t="s">
        <v>98</v>
      </c>
      <c r="F12" s="10" t="s">
        <v>98</v>
      </c>
      <c r="G12" s="4" t="s">
        <v>98</v>
      </c>
      <c r="H12" s="47" t="s">
        <v>98</v>
      </c>
      <c r="I12" s="2" t="s">
        <v>98</v>
      </c>
      <c r="J12" s="4" t="s">
        <v>98</v>
      </c>
      <c r="K12" s="4" t="s">
        <v>98</v>
      </c>
      <c r="L12" s="4" t="s">
        <v>98</v>
      </c>
      <c r="M12" s="4" t="s">
        <v>98</v>
      </c>
      <c r="N12" s="5">
        <f t="shared" ref="N12:N40" si="0">SUM(B12:M12)</f>
        <v>0</v>
      </c>
    </row>
    <row r="13" spans="1:19">
      <c r="A13" t="s">
        <v>54</v>
      </c>
      <c r="B13" s="4" t="s">
        <v>98</v>
      </c>
      <c r="C13" t="s">
        <v>98</v>
      </c>
      <c r="D13" s="10" t="s">
        <v>98</v>
      </c>
      <c r="E13" s="10" t="s">
        <v>98</v>
      </c>
      <c r="F13" s="10" t="s">
        <v>98</v>
      </c>
      <c r="G13" s="4" t="s">
        <v>98</v>
      </c>
      <c r="H13" s="47" t="s">
        <v>98</v>
      </c>
      <c r="I13" s="2" t="s">
        <v>98</v>
      </c>
      <c r="J13" s="4" t="s">
        <v>98</v>
      </c>
      <c r="K13" s="4" t="s">
        <v>98</v>
      </c>
      <c r="L13" s="4" t="s">
        <v>98</v>
      </c>
      <c r="M13" s="4" t="s">
        <v>98</v>
      </c>
      <c r="N13" s="5">
        <f t="shared" si="0"/>
        <v>0</v>
      </c>
    </row>
    <row r="14" spans="1:19">
      <c r="A14" t="s">
        <v>55</v>
      </c>
      <c r="B14" s="4" t="s">
        <v>98</v>
      </c>
      <c r="C14" t="s">
        <v>98</v>
      </c>
      <c r="D14" s="10" t="s">
        <v>98</v>
      </c>
      <c r="E14" s="10" t="s">
        <v>98</v>
      </c>
      <c r="F14" s="43" t="s">
        <v>98</v>
      </c>
      <c r="G14" s="4" t="s">
        <v>98</v>
      </c>
      <c r="H14" s="47" t="s">
        <v>98</v>
      </c>
      <c r="I14" s="2" t="s">
        <v>98</v>
      </c>
      <c r="J14" s="4" t="s">
        <v>98</v>
      </c>
      <c r="K14" s="4" t="s">
        <v>98</v>
      </c>
      <c r="L14" s="4" t="s">
        <v>98</v>
      </c>
      <c r="M14" s="4" t="s">
        <v>98</v>
      </c>
      <c r="N14" s="5">
        <f t="shared" si="0"/>
        <v>0</v>
      </c>
    </row>
    <row r="15" spans="1:19">
      <c r="A15" t="s">
        <v>2</v>
      </c>
      <c r="B15" s="29">
        <v>13040.88</v>
      </c>
      <c r="C15" s="29">
        <v>10697</v>
      </c>
      <c r="D15" s="29">
        <v>9610.43</v>
      </c>
      <c r="E15" s="12">
        <v>11671.38</v>
      </c>
      <c r="F15" s="47">
        <v>13468.25</v>
      </c>
      <c r="G15" s="29">
        <v>16134.6</v>
      </c>
      <c r="H15" s="47">
        <v>19913.189999999999</v>
      </c>
      <c r="I15" s="29">
        <v>15091.39</v>
      </c>
      <c r="J15" s="29">
        <v>14909.45</v>
      </c>
      <c r="K15" s="29">
        <v>15191.69</v>
      </c>
      <c r="L15" s="29">
        <v>19534.169999999998</v>
      </c>
      <c r="M15" s="12">
        <v>14519.39</v>
      </c>
      <c r="N15" s="5">
        <f>SUM(B15:M15)</f>
        <v>173781.82</v>
      </c>
    </row>
    <row r="16" spans="1:19">
      <c r="A16" t="s">
        <v>56</v>
      </c>
      <c r="B16" s="4" t="s">
        <v>98</v>
      </c>
      <c r="C16" t="s">
        <v>98</v>
      </c>
      <c r="D16" s="10" t="s">
        <v>98</v>
      </c>
      <c r="E16" s="10" t="s">
        <v>98</v>
      </c>
      <c r="F16" s="10" t="s">
        <v>98</v>
      </c>
      <c r="G16" s="4" t="s">
        <v>98</v>
      </c>
      <c r="H16" s="47" t="s">
        <v>98</v>
      </c>
      <c r="I16" s="2" t="s">
        <v>98</v>
      </c>
      <c r="J16" s="4" t="s">
        <v>98</v>
      </c>
      <c r="K16" s="4" t="s">
        <v>98</v>
      </c>
      <c r="L16" s="4" t="s">
        <v>98</v>
      </c>
      <c r="M16" s="4" t="s">
        <v>98</v>
      </c>
      <c r="N16" s="5">
        <f t="shared" si="0"/>
        <v>0</v>
      </c>
    </row>
    <row r="17" spans="1:20">
      <c r="A17" t="s">
        <v>57</v>
      </c>
      <c r="B17" s="4" t="s">
        <v>98</v>
      </c>
      <c r="C17" t="s">
        <v>98</v>
      </c>
      <c r="D17" s="10" t="s">
        <v>98</v>
      </c>
      <c r="E17" s="10" t="s">
        <v>98</v>
      </c>
      <c r="F17" s="10" t="s">
        <v>98</v>
      </c>
      <c r="G17" s="4" t="s">
        <v>98</v>
      </c>
      <c r="H17" s="47" t="s">
        <v>98</v>
      </c>
      <c r="I17" s="2" t="s">
        <v>98</v>
      </c>
      <c r="J17" s="4" t="s">
        <v>98</v>
      </c>
      <c r="K17" s="4" t="s">
        <v>98</v>
      </c>
      <c r="L17" s="4" t="s">
        <v>98</v>
      </c>
      <c r="M17" s="4" t="s">
        <v>98</v>
      </c>
      <c r="N17" s="5">
        <f t="shared" si="0"/>
        <v>0</v>
      </c>
    </row>
    <row r="18" spans="1:20">
      <c r="A18" t="s">
        <v>3</v>
      </c>
      <c r="B18" s="4" t="s">
        <v>98</v>
      </c>
      <c r="C18" t="s">
        <v>98</v>
      </c>
      <c r="D18" s="10" t="s">
        <v>98</v>
      </c>
      <c r="E18" s="10" t="s">
        <v>98</v>
      </c>
      <c r="F18" s="10" t="s">
        <v>98</v>
      </c>
      <c r="G18" s="4" t="s">
        <v>98</v>
      </c>
      <c r="H18" s="47" t="s">
        <v>98</v>
      </c>
      <c r="I18" s="2" t="s">
        <v>98</v>
      </c>
      <c r="J18" s="4" t="s">
        <v>98</v>
      </c>
      <c r="K18" s="4" t="s">
        <v>98</v>
      </c>
      <c r="L18" s="4" t="s">
        <v>98</v>
      </c>
      <c r="M18" s="4" t="s">
        <v>98</v>
      </c>
      <c r="N18" s="5">
        <f t="shared" si="0"/>
        <v>0</v>
      </c>
      <c r="R18" s="25"/>
    </row>
    <row r="19" spans="1:20">
      <c r="A19" t="s">
        <v>58</v>
      </c>
      <c r="B19" s="4" t="s">
        <v>98</v>
      </c>
      <c r="C19" t="s">
        <v>98</v>
      </c>
      <c r="D19" s="10" t="s">
        <v>98</v>
      </c>
      <c r="E19" s="10" t="s">
        <v>98</v>
      </c>
      <c r="F19" s="10" t="s">
        <v>98</v>
      </c>
      <c r="G19" s="4" t="s">
        <v>98</v>
      </c>
      <c r="H19" s="47" t="s">
        <v>98</v>
      </c>
      <c r="I19" s="2" t="s">
        <v>98</v>
      </c>
      <c r="J19" s="4" t="s">
        <v>98</v>
      </c>
      <c r="K19" s="4" t="s">
        <v>98</v>
      </c>
      <c r="L19" s="4" t="s">
        <v>98</v>
      </c>
      <c r="M19" s="4" t="s">
        <v>98</v>
      </c>
      <c r="N19" s="5">
        <f t="shared" si="0"/>
        <v>0</v>
      </c>
      <c r="Q19" s="20"/>
      <c r="R19" s="25"/>
    </row>
    <row r="20" spans="1:20">
      <c r="A20" t="s">
        <v>59</v>
      </c>
      <c r="B20" s="29">
        <v>133815.41</v>
      </c>
      <c r="C20" s="29">
        <v>139007.01</v>
      </c>
      <c r="D20" s="29">
        <v>210415.48</v>
      </c>
      <c r="E20" s="12">
        <v>143462.59</v>
      </c>
      <c r="F20" s="47">
        <v>119958.64</v>
      </c>
      <c r="G20" s="29">
        <v>132792.64000000001</v>
      </c>
      <c r="H20" s="47">
        <v>131153.14000000001</v>
      </c>
      <c r="I20" s="29">
        <v>135683.88</v>
      </c>
      <c r="J20" s="29">
        <v>165715.03</v>
      </c>
      <c r="K20" s="29">
        <v>195507.13</v>
      </c>
      <c r="L20" s="29">
        <v>221607.41</v>
      </c>
      <c r="M20" s="12">
        <v>157492.31</v>
      </c>
      <c r="N20" s="5">
        <f>SUM(B20:M20)</f>
        <v>1886610.6700000002</v>
      </c>
      <c r="Q20" s="20"/>
      <c r="R20" s="25"/>
    </row>
    <row r="21" spans="1:20">
      <c r="A21" t="s">
        <v>60</v>
      </c>
      <c r="B21" s="4" t="s">
        <v>98</v>
      </c>
      <c r="C21" t="s">
        <v>98</v>
      </c>
      <c r="D21" s="10" t="s">
        <v>98</v>
      </c>
      <c r="E21" s="10" t="s">
        <v>98</v>
      </c>
      <c r="F21" s="10" t="s">
        <v>98</v>
      </c>
      <c r="G21" s="4" t="s">
        <v>98</v>
      </c>
      <c r="H21" s="47" t="s">
        <v>98</v>
      </c>
      <c r="I21" s="2" t="s">
        <v>98</v>
      </c>
      <c r="J21" s="4" t="s">
        <v>98</v>
      </c>
      <c r="K21" s="4" t="s">
        <v>98</v>
      </c>
      <c r="L21" s="4" t="s">
        <v>98</v>
      </c>
      <c r="M21" s="4" t="s">
        <v>98</v>
      </c>
      <c r="N21" s="5">
        <f>SUM(B21:M21)</f>
        <v>0</v>
      </c>
      <c r="Q21" s="20"/>
      <c r="R21" s="25"/>
    </row>
    <row r="22" spans="1:20">
      <c r="A22" t="s">
        <v>61</v>
      </c>
      <c r="B22" s="4" t="s">
        <v>98</v>
      </c>
      <c r="C22" t="s">
        <v>98</v>
      </c>
      <c r="D22" s="10" t="s">
        <v>98</v>
      </c>
      <c r="E22" s="10" t="s">
        <v>98</v>
      </c>
      <c r="F22" s="10" t="s">
        <v>98</v>
      </c>
      <c r="G22" s="4" t="s">
        <v>98</v>
      </c>
      <c r="H22" s="47" t="s">
        <v>98</v>
      </c>
      <c r="I22" s="2" t="s">
        <v>98</v>
      </c>
      <c r="J22" s="4" t="s">
        <v>98</v>
      </c>
      <c r="K22" s="4" t="s">
        <v>98</v>
      </c>
      <c r="L22" s="4" t="s">
        <v>98</v>
      </c>
      <c r="M22" s="4" t="s">
        <v>98</v>
      </c>
      <c r="N22" s="5">
        <f t="shared" si="0"/>
        <v>0</v>
      </c>
      <c r="Q22" s="20"/>
      <c r="R22" s="25"/>
    </row>
    <row r="23" spans="1:20">
      <c r="A23" t="s">
        <v>4</v>
      </c>
      <c r="B23" s="29">
        <v>144230.04</v>
      </c>
      <c r="C23" s="29">
        <v>129543.36</v>
      </c>
      <c r="D23" s="29">
        <v>118344.53</v>
      </c>
      <c r="E23" s="12">
        <v>94729.72</v>
      </c>
      <c r="F23" s="47">
        <v>162189.16</v>
      </c>
      <c r="G23" s="29">
        <v>150034.48000000001</v>
      </c>
      <c r="H23" s="47">
        <v>131390.9</v>
      </c>
      <c r="I23" s="29">
        <v>119796.52</v>
      </c>
      <c r="J23" s="29">
        <v>127113.87</v>
      </c>
      <c r="K23" s="29">
        <v>131559.45000000001</v>
      </c>
      <c r="L23" s="29">
        <v>159355.68</v>
      </c>
      <c r="M23" s="12">
        <v>131626.85</v>
      </c>
      <c r="N23" s="5">
        <f>SUM(B23:M23)</f>
        <v>1599914.56</v>
      </c>
      <c r="Q23" s="20"/>
      <c r="R23" s="25"/>
    </row>
    <row r="24" spans="1:20">
      <c r="A24" t="s">
        <v>91</v>
      </c>
      <c r="B24" s="4" t="s">
        <v>98</v>
      </c>
      <c r="C24" t="s">
        <v>98</v>
      </c>
      <c r="D24" s="10" t="s">
        <v>98</v>
      </c>
      <c r="E24" s="10" t="s">
        <v>98</v>
      </c>
      <c r="F24" s="10" t="s">
        <v>98</v>
      </c>
      <c r="G24" s="4" t="s">
        <v>98</v>
      </c>
      <c r="H24" s="47" t="s">
        <v>98</v>
      </c>
      <c r="I24" s="2" t="s">
        <v>98</v>
      </c>
      <c r="J24" s="4" t="s">
        <v>98</v>
      </c>
      <c r="K24" s="4" t="s">
        <v>98</v>
      </c>
      <c r="L24" s="4" t="s">
        <v>98</v>
      </c>
      <c r="M24" s="4" t="s">
        <v>98</v>
      </c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5865.04</v>
      </c>
      <c r="C25" s="5">
        <v>4777.43</v>
      </c>
      <c r="D25" s="10">
        <v>4321.05</v>
      </c>
      <c r="E25" s="10">
        <v>5495.06</v>
      </c>
      <c r="F25" s="47">
        <v>7705.96</v>
      </c>
      <c r="G25" s="4">
        <v>7010.4</v>
      </c>
      <c r="H25" s="47">
        <v>5989.08</v>
      </c>
      <c r="I25" s="4">
        <v>6841.85</v>
      </c>
      <c r="J25" s="4">
        <v>7219.09</v>
      </c>
      <c r="K25" s="4">
        <v>10449.59</v>
      </c>
      <c r="L25" s="4">
        <v>12111.78</v>
      </c>
      <c r="M25" s="4">
        <v>5823.8</v>
      </c>
      <c r="N25" s="5">
        <f t="shared" si="0"/>
        <v>83610.13</v>
      </c>
      <c r="Q25" s="20"/>
      <c r="R25" s="20"/>
    </row>
    <row r="26" spans="1:20" s="5" customFormat="1">
      <c r="A26" s="5" t="s">
        <v>6</v>
      </c>
      <c r="B26" s="4">
        <v>4128.8</v>
      </c>
      <c r="C26" s="5">
        <v>4339.0200000000004</v>
      </c>
      <c r="D26" s="10">
        <v>5916.65</v>
      </c>
      <c r="E26" s="10">
        <v>4492.91</v>
      </c>
      <c r="F26" s="47">
        <v>5308.86</v>
      </c>
      <c r="G26" s="4">
        <v>5298.54</v>
      </c>
      <c r="H26" s="47">
        <v>5376.82</v>
      </c>
      <c r="I26" s="4">
        <v>3416.85</v>
      </c>
      <c r="J26" s="4">
        <v>6048.41</v>
      </c>
      <c r="K26" s="4">
        <v>6113.7</v>
      </c>
      <c r="L26" s="4">
        <v>6455.92</v>
      </c>
      <c r="M26" s="4">
        <v>5481.41</v>
      </c>
      <c r="N26" s="5">
        <f t="shared" si="0"/>
        <v>62377.89</v>
      </c>
      <c r="Q26" s="20"/>
      <c r="R26" s="20"/>
    </row>
    <row r="27" spans="1:20">
      <c r="A27" t="s">
        <v>62</v>
      </c>
      <c r="B27" s="4" t="s">
        <v>98</v>
      </c>
      <c r="C27" t="s">
        <v>98</v>
      </c>
      <c r="D27" s="10" t="s">
        <v>98</v>
      </c>
      <c r="E27" s="10" t="s">
        <v>98</v>
      </c>
      <c r="F27" s="10" t="s">
        <v>98</v>
      </c>
      <c r="G27" s="4" t="s">
        <v>98</v>
      </c>
      <c r="H27" s="47" t="s">
        <v>98</v>
      </c>
      <c r="I27" s="4" t="s">
        <v>98</v>
      </c>
      <c r="J27" s="4" t="s">
        <v>98</v>
      </c>
      <c r="K27" s="4" t="s">
        <v>98</v>
      </c>
      <c r="L27" s="4" t="s">
        <v>98</v>
      </c>
      <c r="M27" s="4" t="s">
        <v>98</v>
      </c>
      <c r="N27" s="5">
        <f t="shared" si="0"/>
        <v>0</v>
      </c>
      <c r="Q27" s="20"/>
      <c r="R27" s="25"/>
      <c r="T27" s="22"/>
    </row>
    <row r="28" spans="1:20">
      <c r="A28" t="s">
        <v>63</v>
      </c>
      <c r="B28" s="4" t="s">
        <v>98</v>
      </c>
      <c r="C28" t="s">
        <v>98</v>
      </c>
      <c r="D28" s="10" t="s">
        <v>98</v>
      </c>
      <c r="E28" s="10" t="s">
        <v>98</v>
      </c>
      <c r="F28" s="10" t="s">
        <v>98</v>
      </c>
      <c r="G28" s="4" t="s">
        <v>98</v>
      </c>
      <c r="H28" s="47" t="s">
        <v>98</v>
      </c>
      <c r="I28" s="4" t="s">
        <v>98</v>
      </c>
      <c r="J28" s="4" t="s">
        <v>98</v>
      </c>
      <c r="K28" s="4" t="s">
        <v>98</v>
      </c>
      <c r="L28" s="4" t="s">
        <v>98</v>
      </c>
      <c r="M28" s="4" t="s">
        <v>98</v>
      </c>
      <c r="N28" s="5">
        <f t="shared" si="0"/>
        <v>0</v>
      </c>
      <c r="Q28" s="20"/>
      <c r="R28" s="25"/>
      <c r="T28" s="22"/>
    </row>
    <row r="29" spans="1:20">
      <c r="A29" t="s">
        <v>7</v>
      </c>
      <c r="B29" s="29">
        <v>159131.64000000001</v>
      </c>
      <c r="C29" s="29">
        <v>287554.77</v>
      </c>
      <c r="D29" s="29">
        <v>360108.54</v>
      </c>
      <c r="E29" s="12">
        <v>186926.03</v>
      </c>
      <c r="F29" s="47">
        <v>150697.21</v>
      </c>
      <c r="G29" s="29">
        <v>154717.4</v>
      </c>
      <c r="H29" s="47">
        <v>145754.85999999999</v>
      </c>
      <c r="I29" s="29">
        <v>170306.55</v>
      </c>
      <c r="J29" s="29">
        <v>183043.67</v>
      </c>
      <c r="K29" s="29">
        <v>239636.09</v>
      </c>
      <c r="L29" s="29">
        <v>351197.88</v>
      </c>
      <c r="M29" s="35">
        <v>260423.61</v>
      </c>
      <c r="N29" s="5">
        <f>SUM(B29:M29)</f>
        <v>2649498.2499999995</v>
      </c>
      <c r="Q29" s="20"/>
      <c r="R29" s="25"/>
      <c r="T29" s="22"/>
    </row>
    <row r="30" spans="1:20">
      <c r="A30" t="s">
        <v>8</v>
      </c>
      <c r="B30" s="29">
        <v>110484.59</v>
      </c>
      <c r="C30" s="29">
        <v>226795.48</v>
      </c>
      <c r="D30" s="29">
        <v>242036.51</v>
      </c>
      <c r="E30" s="12">
        <v>121838.9</v>
      </c>
      <c r="F30" s="47">
        <v>90214.19</v>
      </c>
      <c r="G30" s="29">
        <v>85823.35</v>
      </c>
      <c r="H30" s="47">
        <v>49440.74</v>
      </c>
      <c r="I30" s="29">
        <v>37182.43</v>
      </c>
      <c r="J30" s="29">
        <v>51388.51</v>
      </c>
      <c r="K30" s="29">
        <v>58337.94</v>
      </c>
      <c r="L30" s="29">
        <v>111947.32</v>
      </c>
      <c r="M30" s="35">
        <v>103422.44</v>
      </c>
      <c r="N30" s="5">
        <f>SUM(B30:M30)</f>
        <v>1288912.4000000001</v>
      </c>
      <c r="Q30" s="20"/>
      <c r="R30" s="25"/>
      <c r="T30" s="22"/>
    </row>
    <row r="31" spans="1:20">
      <c r="A31" t="s">
        <v>9</v>
      </c>
      <c r="B31" s="29">
        <v>11711.86</v>
      </c>
      <c r="C31" s="29">
        <v>10997.58</v>
      </c>
      <c r="D31" s="29">
        <v>11026.76</v>
      </c>
      <c r="E31" s="12">
        <v>8459.4500000000007</v>
      </c>
      <c r="F31" s="47">
        <v>12331.51</v>
      </c>
      <c r="G31" s="29">
        <v>11884.65</v>
      </c>
      <c r="H31" s="47">
        <v>11181.83</v>
      </c>
      <c r="I31" s="29">
        <v>9027.68</v>
      </c>
      <c r="J31" s="29">
        <v>10006.77</v>
      </c>
      <c r="K31" s="29">
        <v>11659.87</v>
      </c>
      <c r="L31" s="29">
        <v>11677.26</v>
      </c>
      <c r="M31" s="35">
        <v>9754.27</v>
      </c>
      <c r="N31" s="5">
        <f>SUM(B31:M31)</f>
        <v>129719.49</v>
      </c>
      <c r="Q31" s="20"/>
      <c r="R31" s="25"/>
      <c r="T31" s="22"/>
    </row>
    <row r="32" spans="1:20">
      <c r="A32" t="s">
        <v>10</v>
      </c>
      <c r="B32" s="29">
        <v>6757.05</v>
      </c>
      <c r="C32" s="29">
        <v>5881.54</v>
      </c>
      <c r="D32" s="29">
        <v>5214.33</v>
      </c>
      <c r="E32" s="12">
        <v>4012.39</v>
      </c>
      <c r="F32" s="47">
        <v>1271.99</v>
      </c>
      <c r="G32" s="29">
        <v>1850.27</v>
      </c>
      <c r="H32" s="47">
        <v>2475.14</v>
      </c>
      <c r="I32" s="29">
        <v>2981.43</v>
      </c>
      <c r="J32" s="29">
        <v>4031.81</v>
      </c>
      <c r="K32" s="29">
        <v>4973.29</v>
      </c>
      <c r="L32" s="29">
        <v>6860.66</v>
      </c>
      <c r="M32" s="35">
        <v>5647.54</v>
      </c>
      <c r="N32" s="5">
        <f>SUM(B32:M32)</f>
        <v>51957.439999999995</v>
      </c>
      <c r="Q32" s="20"/>
      <c r="R32" s="25"/>
      <c r="T32" s="22"/>
    </row>
    <row r="33" spans="1:20">
      <c r="A33" t="s">
        <v>11</v>
      </c>
      <c r="B33" s="4">
        <v>801.37</v>
      </c>
      <c r="C33" s="21">
        <v>1152.6099999999999</v>
      </c>
      <c r="D33" s="10">
        <v>377.74</v>
      </c>
      <c r="E33" s="10">
        <v>207.7</v>
      </c>
      <c r="F33" s="47">
        <v>1528.38</v>
      </c>
      <c r="G33" s="4">
        <v>621.1</v>
      </c>
      <c r="H33" s="47">
        <v>1614.42</v>
      </c>
      <c r="I33" s="30">
        <v>1984.23</v>
      </c>
      <c r="J33" s="4">
        <v>2225.14</v>
      </c>
      <c r="K33" s="4">
        <v>653.24</v>
      </c>
      <c r="L33" s="30">
        <v>810.05</v>
      </c>
      <c r="M33" s="4">
        <v>1670.48</v>
      </c>
      <c r="N33" s="5">
        <f t="shared" si="0"/>
        <v>13646.46</v>
      </c>
      <c r="Q33" s="20"/>
      <c r="R33" s="25"/>
      <c r="T33" s="22"/>
    </row>
    <row r="34" spans="1:20">
      <c r="A34" t="s">
        <v>64</v>
      </c>
      <c r="B34" s="4" t="s">
        <v>98</v>
      </c>
      <c r="C34" s="21" t="s">
        <v>98</v>
      </c>
      <c r="D34" s="10" t="s">
        <v>98</v>
      </c>
      <c r="E34" s="10" t="s">
        <v>98</v>
      </c>
      <c r="F34" s="10" t="s">
        <v>98</v>
      </c>
      <c r="G34" s="4" t="s">
        <v>98</v>
      </c>
      <c r="H34" s="47" t="s">
        <v>98</v>
      </c>
      <c r="I34" s="30" t="s">
        <v>98</v>
      </c>
      <c r="J34" s="4" t="s">
        <v>98</v>
      </c>
      <c r="K34" s="4" t="s">
        <v>98</v>
      </c>
      <c r="L34" s="30" t="s">
        <v>98</v>
      </c>
      <c r="M34" s="4" t="s">
        <v>98</v>
      </c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6844.15</v>
      </c>
      <c r="C35" s="29">
        <v>2248.92</v>
      </c>
      <c r="D35" s="29">
        <v>1522.59</v>
      </c>
      <c r="E35" s="12">
        <v>1619.1</v>
      </c>
      <c r="F35" s="47">
        <v>2863.1</v>
      </c>
      <c r="G35" s="29">
        <v>1976.76</v>
      </c>
      <c r="H35" s="47">
        <v>2857.45</v>
      </c>
      <c r="I35" s="29">
        <v>3397.3</v>
      </c>
      <c r="J35" s="29">
        <v>2204.86</v>
      </c>
      <c r="K35" s="29">
        <v>2858.09</v>
      </c>
      <c r="L35" s="29">
        <v>2747.96</v>
      </c>
      <c r="M35" s="35">
        <v>2557.1</v>
      </c>
      <c r="N35" s="5">
        <f>SUM(B35:M35)</f>
        <v>33697.379999999997</v>
      </c>
      <c r="Q35" s="20"/>
      <c r="R35" s="25"/>
      <c r="T35" s="19"/>
    </row>
    <row r="36" spans="1:20">
      <c r="A36" t="s">
        <v>13</v>
      </c>
      <c r="B36" s="30">
        <v>3327.19</v>
      </c>
      <c r="C36" s="30">
        <v>2519.59</v>
      </c>
      <c r="D36" s="30">
        <v>4040.8</v>
      </c>
      <c r="E36" s="10">
        <v>2115.08</v>
      </c>
      <c r="F36" s="10">
        <v>2612.75</v>
      </c>
      <c r="G36" s="30">
        <v>3266.35</v>
      </c>
      <c r="H36" s="47">
        <v>4046.15</v>
      </c>
      <c r="I36" s="30">
        <v>3838.21</v>
      </c>
      <c r="J36" s="30">
        <v>5213.33</v>
      </c>
      <c r="K36" s="30">
        <v>5563.54</v>
      </c>
      <c r="L36" s="30">
        <v>5909.43</v>
      </c>
      <c r="M36" s="30">
        <v>4013.89</v>
      </c>
      <c r="N36" s="5">
        <f>SUM(B36:M36)</f>
        <v>46466.310000000005</v>
      </c>
      <c r="Q36" s="20"/>
      <c r="R36" s="25"/>
      <c r="T36" s="19"/>
    </row>
    <row r="37" spans="1:20">
      <c r="A37" t="s">
        <v>14</v>
      </c>
      <c r="B37" s="29">
        <v>20228.830000000002</v>
      </c>
      <c r="C37" s="29">
        <v>16927.61</v>
      </c>
      <c r="D37" s="29">
        <v>15110.28</v>
      </c>
      <c r="E37" s="12">
        <v>14660.93</v>
      </c>
      <c r="F37" s="47">
        <v>16878.490000000002</v>
      </c>
      <c r="G37" s="29">
        <v>19669.87</v>
      </c>
      <c r="H37" s="47">
        <v>17899.46</v>
      </c>
      <c r="I37" s="29">
        <v>21723.45</v>
      </c>
      <c r="J37" s="29">
        <v>36217.96</v>
      </c>
      <c r="K37" s="29">
        <v>33956.870000000003</v>
      </c>
      <c r="L37" s="29">
        <v>34243.72</v>
      </c>
      <c r="M37" s="35">
        <v>25081.43</v>
      </c>
      <c r="N37" s="5">
        <f>SUM(B37:M37)</f>
        <v>272598.90000000002</v>
      </c>
      <c r="Q37" s="20"/>
      <c r="R37" s="25"/>
      <c r="T37" s="19"/>
    </row>
    <row r="38" spans="1:20">
      <c r="A38" t="s">
        <v>65</v>
      </c>
      <c r="B38" t="s">
        <v>98</v>
      </c>
      <c r="C38" t="s">
        <v>98</v>
      </c>
      <c r="D38" t="s">
        <v>98</v>
      </c>
      <c r="E38" s="10" t="s">
        <v>98</v>
      </c>
      <c r="F38" s="10" t="s">
        <v>98</v>
      </c>
      <c r="G38" t="s">
        <v>98</v>
      </c>
      <c r="H38" s="47" t="s">
        <v>98</v>
      </c>
      <c r="I38" s="30" t="s">
        <v>98</v>
      </c>
      <c r="J38" t="s">
        <v>98</v>
      </c>
      <c r="K38" t="s">
        <v>98</v>
      </c>
      <c r="L38" s="30" t="s">
        <v>98</v>
      </c>
      <c r="M38" s="18" t="s">
        <v>98</v>
      </c>
      <c r="N38" s="5">
        <f>SUM(B38:M38)</f>
        <v>0</v>
      </c>
      <c r="Q38" s="20"/>
      <c r="S38" s="13"/>
      <c r="T38" s="19"/>
    </row>
    <row r="39" spans="1:20">
      <c r="A39" t="s">
        <v>15</v>
      </c>
      <c r="B39" s="29" t="s">
        <v>98</v>
      </c>
      <c r="C39" s="29" t="s">
        <v>98</v>
      </c>
      <c r="D39" s="29" t="s">
        <v>98</v>
      </c>
      <c r="E39" s="12" t="s">
        <v>98</v>
      </c>
      <c r="F39" s="12" t="s">
        <v>98</v>
      </c>
      <c r="G39" s="29" t="s">
        <v>98</v>
      </c>
      <c r="H39" s="47" t="s">
        <v>98</v>
      </c>
      <c r="I39" s="29" t="s">
        <v>98</v>
      </c>
      <c r="J39" s="29" t="s">
        <v>98</v>
      </c>
      <c r="K39" s="29" t="s">
        <v>98</v>
      </c>
      <c r="L39" s="29" t="s">
        <v>98</v>
      </c>
      <c r="M39" s="35">
        <v>32076.85</v>
      </c>
      <c r="N39" s="5">
        <f>SUM(B39:M39)</f>
        <v>32076.85</v>
      </c>
      <c r="Q39" s="25"/>
      <c r="S39" s="13"/>
      <c r="T39" s="19"/>
    </row>
    <row r="40" spans="1:20">
      <c r="A40" t="s">
        <v>66</v>
      </c>
      <c r="B40" s="30" t="s">
        <v>98</v>
      </c>
      <c r="C40" s="30" t="s">
        <v>98</v>
      </c>
      <c r="D40" s="30" t="s">
        <v>98</v>
      </c>
      <c r="E40" s="10" t="s">
        <v>98</v>
      </c>
      <c r="F40" s="10" t="s">
        <v>98</v>
      </c>
      <c r="G40" s="30" t="s">
        <v>98</v>
      </c>
      <c r="H40" s="47" t="s">
        <v>98</v>
      </c>
      <c r="I40" s="4" t="s">
        <v>98</v>
      </c>
      <c r="J40" s="21" t="s">
        <v>98</v>
      </c>
      <c r="K40" s="30" t="s">
        <v>98</v>
      </c>
      <c r="L40" s="30" t="s">
        <v>98</v>
      </c>
      <c r="M40" s="30" t="s">
        <v>98</v>
      </c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4650.8500000000004</v>
      </c>
      <c r="C41" s="29">
        <v>5263.7</v>
      </c>
      <c r="D41" s="29">
        <v>5760.16</v>
      </c>
      <c r="E41" s="12">
        <v>3065.08</v>
      </c>
      <c r="F41" s="47">
        <v>4215.2299999999996</v>
      </c>
      <c r="G41" s="29">
        <v>3338.07</v>
      </c>
      <c r="H41" s="47">
        <v>3497.49</v>
      </c>
      <c r="I41" s="29">
        <v>3448.03</v>
      </c>
      <c r="J41" s="29">
        <v>3777.47</v>
      </c>
      <c r="K41" s="29">
        <v>4847.01</v>
      </c>
      <c r="L41" s="29">
        <v>5304.55</v>
      </c>
      <c r="M41" s="35">
        <v>4839.57</v>
      </c>
      <c r="N41" s="5">
        <f>SUM(B41:M41)</f>
        <v>52007.210000000006</v>
      </c>
      <c r="Q41" s="25"/>
      <c r="S41" s="13"/>
      <c r="T41" s="19"/>
    </row>
    <row r="42" spans="1:20">
      <c r="A42" t="s">
        <v>67</v>
      </c>
      <c r="B42" s="5" t="s">
        <v>98</v>
      </c>
      <c r="C42" s="21" t="s">
        <v>98</v>
      </c>
      <c r="D42" s="10" t="s">
        <v>98</v>
      </c>
      <c r="E42" s="10" t="s">
        <v>98</v>
      </c>
      <c r="F42" s="10" t="s">
        <v>98</v>
      </c>
      <c r="G42" s="30" t="s">
        <v>98</v>
      </c>
      <c r="H42" s="47" t="s">
        <v>98</v>
      </c>
      <c r="I42" s="30" t="s">
        <v>98</v>
      </c>
      <c r="J42" s="21" t="s">
        <v>98</v>
      </c>
      <c r="K42" s="30" t="s">
        <v>98</v>
      </c>
      <c r="L42" s="30" t="s">
        <v>98</v>
      </c>
      <c r="M42" s="26" t="s">
        <v>98</v>
      </c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33550.050000000003</v>
      </c>
      <c r="C43" s="29">
        <v>32879.93</v>
      </c>
      <c r="D43" s="29">
        <v>36524.06</v>
      </c>
      <c r="E43" s="12">
        <v>19525.91</v>
      </c>
      <c r="F43" s="47">
        <v>35691.54</v>
      </c>
      <c r="G43" s="29">
        <v>26887.55</v>
      </c>
      <c r="H43" s="47">
        <v>26082.880000000001</v>
      </c>
      <c r="I43" s="29">
        <v>23639.91</v>
      </c>
      <c r="J43" s="29">
        <v>23388.400000000001</v>
      </c>
      <c r="K43" s="29">
        <v>41148.79</v>
      </c>
      <c r="L43" s="29">
        <v>26876.12</v>
      </c>
      <c r="M43" s="35">
        <v>37882.44</v>
      </c>
      <c r="N43" s="5">
        <f>SUM(B43:M43)</f>
        <v>364077.58</v>
      </c>
      <c r="Q43" s="25"/>
      <c r="S43" s="13"/>
      <c r="T43" s="19"/>
    </row>
    <row r="44" spans="1:20">
      <c r="A44" t="s">
        <v>18</v>
      </c>
      <c r="B44" s="29">
        <v>2518.96</v>
      </c>
      <c r="C44" s="29">
        <v>2290.5</v>
      </c>
      <c r="D44" s="29">
        <v>7590.44</v>
      </c>
      <c r="E44" s="12">
        <v>2743.54</v>
      </c>
      <c r="F44" s="47">
        <v>4348.54</v>
      </c>
      <c r="G44" s="29">
        <v>3944.96</v>
      </c>
      <c r="H44" s="47">
        <v>5445.31</v>
      </c>
      <c r="I44" s="29">
        <v>4985.1400000000003</v>
      </c>
      <c r="J44" s="29">
        <v>4179.0200000000004</v>
      </c>
      <c r="K44" s="29">
        <v>4912.07</v>
      </c>
      <c r="L44" s="29">
        <v>5523.17</v>
      </c>
      <c r="M44" s="35">
        <v>5261.61</v>
      </c>
      <c r="N44" s="5">
        <f>SUM(B44:M44)</f>
        <v>53743.26</v>
      </c>
      <c r="Q44" s="25"/>
      <c r="S44" s="13"/>
      <c r="T44" s="19"/>
    </row>
    <row r="45" spans="1:20">
      <c r="A45" t="s">
        <v>19</v>
      </c>
      <c r="B45" s="4" t="s">
        <v>98</v>
      </c>
      <c r="C45" s="21" t="s">
        <v>98</v>
      </c>
      <c r="D45" s="10" t="s">
        <v>98</v>
      </c>
      <c r="E45" s="10" t="s">
        <v>98</v>
      </c>
      <c r="F45" s="10" t="s">
        <v>98</v>
      </c>
      <c r="G45" s="4" t="s">
        <v>98</v>
      </c>
      <c r="H45" s="47" t="s">
        <v>98</v>
      </c>
      <c r="I45" s="30" t="s">
        <v>98</v>
      </c>
      <c r="J45" s="4" t="s">
        <v>98</v>
      </c>
      <c r="K45" s="30" t="s">
        <v>98</v>
      </c>
      <c r="L45" s="30" t="s">
        <v>98</v>
      </c>
      <c r="M45" s="30" t="s">
        <v>98</v>
      </c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 t="s">
        <v>98</v>
      </c>
      <c r="C46" s="21" t="s">
        <v>98</v>
      </c>
      <c r="D46" s="10" t="s">
        <v>98</v>
      </c>
      <c r="E46" s="10" t="s">
        <v>98</v>
      </c>
      <c r="F46" s="10" t="s">
        <v>98</v>
      </c>
      <c r="G46" s="4" t="s">
        <v>98</v>
      </c>
      <c r="H46" s="47" t="s">
        <v>98</v>
      </c>
      <c r="I46" s="30" t="s">
        <v>98</v>
      </c>
      <c r="J46" s="4" t="s">
        <v>98</v>
      </c>
      <c r="K46" s="4" t="s">
        <v>98</v>
      </c>
      <c r="L46" s="30" t="s">
        <v>98</v>
      </c>
      <c r="M46" s="30" t="s">
        <v>98</v>
      </c>
      <c r="N46" s="5">
        <f t="shared" si="1"/>
        <v>0</v>
      </c>
      <c r="Q46" s="25"/>
      <c r="S46" s="13"/>
      <c r="T46" s="19"/>
    </row>
    <row r="47" spans="1:20">
      <c r="A47" t="s">
        <v>69</v>
      </c>
      <c r="B47" s="4" t="s">
        <v>98</v>
      </c>
      <c r="C47" s="21" t="s">
        <v>98</v>
      </c>
      <c r="D47" s="10" t="s">
        <v>98</v>
      </c>
      <c r="E47" s="10" t="s">
        <v>98</v>
      </c>
      <c r="F47" s="10" t="s">
        <v>98</v>
      </c>
      <c r="G47" s="4" t="s">
        <v>98</v>
      </c>
      <c r="H47" s="47" t="s">
        <v>98</v>
      </c>
      <c r="I47" s="30" t="s">
        <v>98</v>
      </c>
      <c r="J47" s="4" t="s">
        <v>98</v>
      </c>
      <c r="K47" s="4" t="s">
        <v>98</v>
      </c>
      <c r="L47" s="30" t="s">
        <v>98</v>
      </c>
      <c r="M47" s="4" t="s">
        <v>98</v>
      </c>
      <c r="N47" s="5">
        <f t="shared" si="1"/>
        <v>0</v>
      </c>
      <c r="R47" s="17"/>
      <c r="S47" s="13"/>
      <c r="T47" s="19"/>
    </row>
    <row r="48" spans="1:20">
      <c r="A48" t="s">
        <v>70</v>
      </c>
      <c r="B48" s="4" t="s">
        <v>98</v>
      </c>
      <c r="C48" s="21" t="s">
        <v>98</v>
      </c>
      <c r="D48" s="10" t="s">
        <v>98</v>
      </c>
      <c r="E48" s="10" t="s">
        <v>98</v>
      </c>
      <c r="F48" s="10" t="s">
        <v>98</v>
      </c>
      <c r="G48" s="4" t="s">
        <v>98</v>
      </c>
      <c r="H48" s="47" t="s">
        <v>98</v>
      </c>
      <c r="I48" s="30" t="s">
        <v>98</v>
      </c>
      <c r="J48" s="4" t="s">
        <v>98</v>
      </c>
      <c r="K48" s="4" t="s">
        <v>98</v>
      </c>
      <c r="L48" s="30" t="s">
        <v>98</v>
      </c>
      <c r="M48" s="4" t="s">
        <v>98</v>
      </c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17919.84</v>
      </c>
      <c r="C49" s="29">
        <v>18487.46</v>
      </c>
      <c r="D49" s="29">
        <v>18207.669999999998</v>
      </c>
      <c r="E49" s="12">
        <v>13608.17</v>
      </c>
      <c r="F49" s="47">
        <v>12487.02</v>
      </c>
      <c r="G49" s="29">
        <v>15987.38</v>
      </c>
      <c r="H49" s="47">
        <v>16046.37</v>
      </c>
      <c r="I49" s="29">
        <v>15708.49</v>
      </c>
      <c r="J49" s="29">
        <v>18460.22</v>
      </c>
      <c r="K49" s="29">
        <v>22016.62</v>
      </c>
      <c r="L49" s="29">
        <v>33503.449999999997</v>
      </c>
      <c r="M49" s="35">
        <v>19956.95</v>
      </c>
      <c r="N49" s="5">
        <f t="shared" ref="N49:N54" si="2">SUM(B49:M49)</f>
        <v>222389.64</v>
      </c>
      <c r="R49" s="17"/>
      <c r="S49" s="13"/>
      <c r="T49" s="19"/>
    </row>
    <row r="50" spans="1:22">
      <c r="A50" t="s">
        <v>21</v>
      </c>
      <c r="B50" s="4" t="s">
        <v>98</v>
      </c>
      <c r="C50" s="21" t="s">
        <v>98</v>
      </c>
      <c r="D50" s="10" t="s">
        <v>98</v>
      </c>
      <c r="E50" s="10" t="s">
        <v>98</v>
      </c>
      <c r="F50" s="10" t="s">
        <v>98</v>
      </c>
      <c r="G50" s="4" t="s">
        <v>98</v>
      </c>
      <c r="H50" s="47" t="s">
        <v>98</v>
      </c>
      <c r="I50" s="30" t="s">
        <v>98</v>
      </c>
      <c r="J50" s="4" t="s">
        <v>98</v>
      </c>
      <c r="K50" s="4" t="s">
        <v>98</v>
      </c>
      <c r="L50" s="30" t="s">
        <v>98</v>
      </c>
      <c r="M50" s="4" t="s">
        <v>98</v>
      </c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12066.67</v>
      </c>
      <c r="C51" s="29">
        <v>11343.73</v>
      </c>
      <c r="D51" s="29">
        <v>11656.45</v>
      </c>
      <c r="E51" s="12">
        <v>8822.7800000000007</v>
      </c>
      <c r="F51" s="47">
        <v>12137.75</v>
      </c>
      <c r="G51" s="29">
        <v>10559.07</v>
      </c>
      <c r="H51" s="47">
        <v>8130.39</v>
      </c>
      <c r="I51" s="29">
        <v>7973.17</v>
      </c>
      <c r="J51" s="29">
        <v>6581.34</v>
      </c>
      <c r="K51" s="29">
        <v>9197.26</v>
      </c>
      <c r="L51" s="29">
        <v>14298.24</v>
      </c>
      <c r="M51" s="35">
        <v>12074.46</v>
      </c>
      <c r="N51" s="5">
        <f t="shared" si="2"/>
        <v>124841.31</v>
      </c>
      <c r="R51" s="17"/>
      <c r="S51" s="13"/>
      <c r="T51" s="19"/>
    </row>
    <row r="52" spans="1:22">
      <c r="A52" t="s">
        <v>71</v>
      </c>
      <c r="B52" s="4" t="s">
        <v>98</v>
      </c>
      <c r="C52" s="21" t="s">
        <v>98</v>
      </c>
      <c r="D52" s="10" t="s">
        <v>98</v>
      </c>
      <c r="E52" s="10" t="s">
        <v>98</v>
      </c>
      <c r="F52" s="10" t="s">
        <v>98</v>
      </c>
      <c r="G52" s="4" t="s">
        <v>98</v>
      </c>
      <c r="H52" s="47" t="s">
        <v>98</v>
      </c>
      <c r="I52" s="30" t="s">
        <v>98</v>
      </c>
      <c r="J52" s="4" t="s">
        <v>98</v>
      </c>
      <c r="K52" s="4" t="s">
        <v>98</v>
      </c>
      <c r="L52" s="30" t="s">
        <v>98</v>
      </c>
      <c r="M52" s="4" t="s">
        <v>98</v>
      </c>
      <c r="N52" s="5">
        <f t="shared" si="2"/>
        <v>0</v>
      </c>
      <c r="R52" s="17"/>
      <c r="S52" s="13"/>
      <c r="T52" s="19"/>
    </row>
    <row r="53" spans="1:22">
      <c r="A53" t="s">
        <v>23</v>
      </c>
      <c r="B53" s="4" t="s">
        <v>98</v>
      </c>
      <c r="C53" s="4" t="s">
        <v>98</v>
      </c>
      <c r="D53" s="4" t="s">
        <v>98</v>
      </c>
      <c r="E53" s="4" t="s">
        <v>98</v>
      </c>
      <c r="F53" s="4" t="s">
        <v>98</v>
      </c>
      <c r="G53" s="4" t="s">
        <v>98</v>
      </c>
      <c r="H53" s="47" t="s">
        <v>98</v>
      </c>
      <c r="I53" s="4" t="s">
        <v>98</v>
      </c>
      <c r="J53" s="4" t="s">
        <v>98</v>
      </c>
      <c r="K53" s="4" t="s">
        <v>98</v>
      </c>
      <c r="L53" s="4" t="s">
        <v>98</v>
      </c>
      <c r="M53" s="4" t="s">
        <v>98</v>
      </c>
      <c r="N53" s="5">
        <f t="shared" si="2"/>
        <v>0</v>
      </c>
      <c r="R53" s="13"/>
    </row>
    <row r="54" spans="1:22">
      <c r="A54" t="s">
        <v>24</v>
      </c>
      <c r="B54" s="4" t="s">
        <v>98</v>
      </c>
      <c r="C54" s="21" t="s">
        <v>98</v>
      </c>
      <c r="D54" s="10" t="s">
        <v>98</v>
      </c>
      <c r="E54" s="10" t="s">
        <v>98</v>
      </c>
      <c r="F54" s="10" t="s">
        <v>98</v>
      </c>
      <c r="G54" s="4" t="s">
        <v>98</v>
      </c>
      <c r="H54" s="47" t="s">
        <v>98</v>
      </c>
      <c r="I54" s="30" t="s">
        <v>98</v>
      </c>
      <c r="J54" s="4" t="s">
        <v>98</v>
      </c>
      <c r="K54" s="4" t="s">
        <v>98</v>
      </c>
      <c r="L54" s="30" t="s">
        <v>98</v>
      </c>
      <c r="M54" s="30" t="s">
        <v>98</v>
      </c>
      <c r="N54" s="5">
        <f t="shared" si="2"/>
        <v>0</v>
      </c>
      <c r="R54" s="13"/>
    </row>
    <row r="55" spans="1:22">
      <c r="A55" t="s">
        <v>72</v>
      </c>
      <c r="B55" s="4" t="s">
        <v>98</v>
      </c>
      <c r="C55" s="21" t="s">
        <v>98</v>
      </c>
      <c r="D55" s="30" t="s">
        <v>98</v>
      </c>
      <c r="E55" s="10" t="s">
        <v>98</v>
      </c>
      <c r="F55" s="10" t="s">
        <v>98</v>
      </c>
      <c r="G55" s="30" t="s">
        <v>98</v>
      </c>
      <c r="H55" s="47" t="s">
        <v>98</v>
      </c>
      <c r="I55" s="4" t="s">
        <v>98</v>
      </c>
      <c r="J55" s="4" t="s">
        <v>98</v>
      </c>
      <c r="K55" s="4" t="s">
        <v>98</v>
      </c>
      <c r="L55" s="30" t="s">
        <v>98</v>
      </c>
      <c r="M55" s="4" t="s">
        <v>98</v>
      </c>
      <c r="N55" s="5">
        <f t="shared" si="1"/>
        <v>0</v>
      </c>
      <c r="R55" s="13"/>
    </row>
    <row r="56" spans="1:22">
      <c r="A56" t="s">
        <v>73</v>
      </c>
      <c r="B56" s="4" t="s">
        <v>98</v>
      </c>
      <c r="C56" s="21" t="s">
        <v>98</v>
      </c>
      <c r="D56" t="s">
        <v>98</v>
      </c>
      <c r="E56" s="10" t="s">
        <v>98</v>
      </c>
      <c r="F56" s="10" t="s">
        <v>98</v>
      </c>
      <c r="G56" s="10" t="s">
        <v>98</v>
      </c>
      <c r="H56" s="47" t="s">
        <v>98</v>
      </c>
      <c r="I56" s="4" t="s">
        <v>98</v>
      </c>
      <c r="J56" s="4" t="s">
        <v>98</v>
      </c>
      <c r="K56" s="4" t="s">
        <v>98</v>
      </c>
      <c r="L56" s="30" t="s">
        <v>98</v>
      </c>
      <c r="M56" s="4" t="s">
        <v>98</v>
      </c>
      <c r="N56" s="5">
        <f t="shared" si="1"/>
        <v>0</v>
      </c>
      <c r="R56" s="13"/>
    </row>
    <row r="57" spans="1:22">
      <c r="A57" t="s">
        <v>74</v>
      </c>
      <c r="B57" s="4">
        <v>2059989.38</v>
      </c>
      <c r="C57" s="21">
        <v>3830671.38</v>
      </c>
      <c r="D57">
        <v>3992590.07</v>
      </c>
      <c r="E57" s="10">
        <v>2114324.85</v>
      </c>
      <c r="F57" s="10">
        <v>1489824.83</v>
      </c>
      <c r="G57" s="10">
        <v>1214481.83</v>
      </c>
      <c r="H57" s="47">
        <v>547282.21</v>
      </c>
      <c r="I57" s="4">
        <v>435955.83</v>
      </c>
      <c r="J57" s="4">
        <v>546010.21</v>
      </c>
      <c r="K57" s="4">
        <v>755231.53</v>
      </c>
      <c r="L57" s="30">
        <v>1804972.98</v>
      </c>
      <c r="M57" s="4">
        <v>1611132.82</v>
      </c>
      <c r="N57" s="5">
        <f t="shared" si="1"/>
        <v>20402467.920000002</v>
      </c>
      <c r="R57" s="13"/>
    </row>
    <row r="58" spans="1:22">
      <c r="A58" t="s">
        <v>25</v>
      </c>
      <c r="B58" s="29">
        <v>19454.75</v>
      </c>
      <c r="C58" s="29">
        <v>16245.29</v>
      </c>
      <c r="D58" s="29">
        <v>15148.18</v>
      </c>
      <c r="E58" s="12">
        <v>15619.16</v>
      </c>
      <c r="F58" s="47">
        <v>24905.49</v>
      </c>
      <c r="G58" s="29">
        <v>32324.7</v>
      </c>
      <c r="H58" s="47">
        <v>33656.54</v>
      </c>
      <c r="I58" s="29">
        <v>39146.49</v>
      </c>
      <c r="J58" s="29">
        <v>43808.98</v>
      </c>
      <c r="K58" s="29">
        <v>47674.400000000001</v>
      </c>
      <c r="L58" s="29">
        <v>48401.63</v>
      </c>
      <c r="M58" s="12">
        <v>25270.89</v>
      </c>
      <c r="N58" s="5">
        <f>SUM(B58:M58)</f>
        <v>361656.50000000006</v>
      </c>
      <c r="R58" s="13"/>
    </row>
    <row r="59" spans="1:22">
      <c r="A59" t="s">
        <v>75</v>
      </c>
      <c r="B59" s="4" t="s">
        <v>98</v>
      </c>
      <c r="C59" s="21" t="s">
        <v>98</v>
      </c>
      <c r="D59" t="s">
        <v>98</v>
      </c>
      <c r="E59" s="10" t="s">
        <v>98</v>
      </c>
      <c r="F59" s="10" t="s">
        <v>98</v>
      </c>
      <c r="G59" s="10" t="s">
        <v>98</v>
      </c>
      <c r="H59" s="47" t="s">
        <v>98</v>
      </c>
      <c r="I59" s="4" t="s">
        <v>98</v>
      </c>
      <c r="J59" s="4" t="s">
        <v>98</v>
      </c>
      <c r="K59" s="4" t="s">
        <v>98</v>
      </c>
      <c r="L59" s="30" t="s">
        <v>98</v>
      </c>
      <c r="M59" s="4" t="s">
        <v>98</v>
      </c>
      <c r="N59" s="5">
        <f t="shared" si="1"/>
        <v>0</v>
      </c>
    </row>
    <row r="60" spans="1:22">
      <c r="A60" t="s">
        <v>76</v>
      </c>
      <c r="B60" s="4" t="s">
        <v>98</v>
      </c>
      <c r="C60" s="21" t="s">
        <v>98</v>
      </c>
      <c r="D60" t="s">
        <v>98</v>
      </c>
      <c r="E60" s="10" t="s">
        <v>98</v>
      </c>
      <c r="F60" s="10" t="s">
        <v>98</v>
      </c>
      <c r="G60" s="4" t="s">
        <v>98</v>
      </c>
      <c r="H60" s="47" t="s">
        <v>98</v>
      </c>
      <c r="I60" s="4" t="s">
        <v>98</v>
      </c>
      <c r="J60" s="4" t="s">
        <v>98</v>
      </c>
      <c r="K60" s="4" t="s">
        <v>98</v>
      </c>
      <c r="L60" s="30" t="s">
        <v>98</v>
      </c>
      <c r="M60" s="4" t="s">
        <v>98</v>
      </c>
      <c r="N60" s="5">
        <f t="shared" si="1"/>
        <v>0</v>
      </c>
      <c r="V60" s="12"/>
    </row>
    <row r="61" spans="1:22">
      <c r="A61" t="s">
        <v>77</v>
      </c>
      <c r="B61" s="4" t="s">
        <v>98</v>
      </c>
      <c r="C61" s="21" t="s">
        <v>98</v>
      </c>
      <c r="D61" t="s">
        <v>98</v>
      </c>
      <c r="E61" s="10" t="s">
        <v>98</v>
      </c>
      <c r="F61" s="10" t="s">
        <v>98</v>
      </c>
      <c r="G61" s="4" t="s">
        <v>98</v>
      </c>
      <c r="H61" s="47" t="s">
        <v>98</v>
      </c>
      <c r="I61" s="4" t="s">
        <v>98</v>
      </c>
      <c r="J61" s="4" t="s">
        <v>98</v>
      </c>
      <c r="K61" s="4" t="s">
        <v>98</v>
      </c>
      <c r="L61" s="30" t="s">
        <v>98</v>
      </c>
      <c r="M61" s="4" t="s">
        <v>98</v>
      </c>
      <c r="N61" s="5">
        <f t="shared" si="1"/>
        <v>0</v>
      </c>
      <c r="V61" s="12"/>
    </row>
    <row r="62" spans="1:22">
      <c r="A62" t="s">
        <v>26</v>
      </c>
      <c r="B62" s="29">
        <v>90075.31</v>
      </c>
      <c r="C62" s="29">
        <v>79995.39</v>
      </c>
      <c r="D62" s="29">
        <v>81460.070000000007</v>
      </c>
      <c r="E62" s="12">
        <v>71243.839999999997</v>
      </c>
      <c r="F62" s="12">
        <v>91874.6</v>
      </c>
      <c r="G62" s="29">
        <v>215877.88</v>
      </c>
      <c r="H62" s="47">
        <v>196368.29</v>
      </c>
      <c r="I62" s="29">
        <v>207300.82</v>
      </c>
      <c r="J62" s="29">
        <v>248635.63</v>
      </c>
      <c r="K62" s="29">
        <v>303560.45</v>
      </c>
      <c r="L62" s="29">
        <v>355279.6</v>
      </c>
      <c r="M62" s="12">
        <v>240207.44</v>
      </c>
      <c r="N62" s="5">
        <f>SUM(B62:M62)</f>
        <v>2181879.3199999998</v>
      </c>
      <c r="V62" s="12"/>
    </row>
    <row r="63" spans="1:22">
      <c r="A63" t="s">
        <v>78</v>
      </c>
      <c r="B63" s="4" t="s">
        <v>98</v>
      </c>
      <c r="C63" s="21" t="s">
        <v>98</v>
      </c>
      <c r="D63" t="s">
        <v>98</v>
      </c>
      <c r="E63" s="10" t="s">
        <v>98</v>
      </c>
      <c r="F63" s="10" t="s">
        <v>98</v>
      </c>
      <c r="G63" s="4" t="s">
        <v>98</v>
      </c>
      <c r="H63" s="47" t="s">
        <v>98</v>
      </c>
      <c r="I63" s="4" t="s">
        <v>98</v>
      </c>
      <c r="J63" s="4" t="s">
        <v>98</v>
      </c>
      <c r="K63" s="4" t="s">
        <v>98</v>
      </c>
      <c r="L63" s="30" t="s">
        <v>98</v>
      </c>
      <c r="M63" s="4" t="s">
        <v>98</v>
      </c>
      <c r="N63" s="5">
        <f>SUM(B63:M63)</f>
        <v>0</v>
      </c>
      <c r="V63" s="12"/>
    </row>
    <row r="64" spans="1:22">
      <c r="A64" t="s">
        <v>79</v>
      </c>
      <c r="B64" s="4" t="s">
        <v>98</v>
      </c>
      <c r="C64" s="21" t="s">
        <v>98</v>
      </c>
      <c r="D64" t="s">
        <v>98</v>
      </c>
      <c r="E64" s="10" t="s">
        <v>98</v>
      </c>
      <c r="F64" s="10" t="s">
        <v>98</v>
      </c>
      <c r="G64" s="4" t="s">
        <v>98</v>
      </c>
      <c r="H64" s="47" t="s">
        <v>98</v>
      </c>
      <c r="I64" s="4" t="s">
        <v>98</v>
      </c>
      <c r="J64" s="4" t="s">
        <v>98</v>
      </c>
      <c r="K64" s="4" t="s">
        <v>98</v>
      </c>
      <c r="L64" s="30" t="s">
        <v>98</v>
      </c>
      <c r="M64" s="4" t="s">
        <v>98</v>
      </c>
      <c r="N64" s="5">
        <f>SUM(B64:M64)</f>
        <v>0</v>
      </c>
      <c r="V64" s="12"/>
    </row>
    <row r="65" spans="1:22">
      <c r="A65" t="s">
        <v>80</v>
      </c>
      <c r="B65" s="4" t="s">
        <v>98</v>
      </c>
      <c r="C65" s="21" t="s">
        <v>98</v>
      </c>
      <c r="D65" s="10" t="s">
        <v>98</v>
      </c>
      <c r="E65" s="10" t="s">
        <v>98</v>
      </c>
      <c r="F65" s="10" t="s">
        <v>98</v>
      </c>
      <c r="G65" s="4" t="s">
        <v>98</v>
      </c>
      <c r="H65" s="47" t="s">
        <v>98</v>
      </c>
      <c r="I65" s="4" t="s">
        <v>98</v>
      </c>
      <c r="J65" s="4" t="s">
        <v>98</v>
      </c>
      <c r="K65" s="4" t="s">
        <v>98</v>
      </c>
      <c r="L65" s="4" t="s">
        <v>98</v>
      </c>
      <c r="M65" s="4" t="s">
        <v>98</v>
      </c>
      <c r="N65" s="5">
        <f t="shared" si="1"/>
        <v>0</v>
      </c>
      <c r="V65" s="12"/>
    </row>
    <row r="66" spans="1:22">
      <c r="A66" t="s">
        <v>81</v>
      </c>
      <c r="B66" s="4" t="s">
        <v>98</v>
      </c>
      <c r="C66" s="21" t="s">
        <v>98</v>
      </c>
      <c r="D66" s="10" t="s">
        <v>98</v>
      </c>
      <c r="E66" s="10" t="s">
        <v>98</v>
      </c>
      <c r="F66" s="10" t="s">
        <v>98</v>
      </c>
      <c r="G66" s="4" t="s">
        <v>98</v>
      </c>
      <c r="H66" s="47" t="s">
        <v>98</v>
      </c>
      <c r="I66" s="4" t="s">
        <v>98</v>
      </c>
      <c r="J66" s="4" t="s">
        <v>98</v>
      </c>
      <c r="K66" s="4" t="s">
        <v>98</v>
      </c>
      <c r="L66" s="4" t="s">
        <v>98</v>
      </c>
      <c r="M66" s="4" t="s">
        <v>98</v>
      </c>
      <c r="N66" s="5">
        <f t="shared" si="1"/>
        <v>0</v>
      </c>
      <c r="V66" s="12"/>
    </row>
    <row r="67" spans="1:22">
      <c r="A67" t="s">
        <v>82</v>
      </c>
      <c r="B67" s="4" t="s">
        <v>98</v>
      </c>
      <c r="C67" s="21" t="s">
        <v>98</v>
      </c>
      <c r="D67" s="10" t="s">
        <v>98</v>
      </c>
      <c r="E67" s="10" t="s">
        <v>98</v>
      </c>
      <c r="F67" s="10" t="s">
        <v>98</v>
      </c>
      <c r="G67" s="4" t="s">
        <v>98</v>
      </c>
      <c r="H67" s="47" t="s">
        <v>98</v>
      </c>
      <c r="I67" s="4" t="s">
        <v>98</v>
      </c>
      <c r="J67" s="4" t="s">
        <v>98</v>
      </c>
      <c r="K67" s="4" t="s">
        <v>98</v>
      </c>
      <c r="L67" s="4" t="s">
        <v>98</v>
      </c>
      <c r="M67" s="4" t="s">
        <v>98</v>
      </c>
      <c r="N67" s="5">
        <f t="shared" si="1"/>
        <v>0</v>
      </c>
      <c r="V67" s="12"/>
    </row>
    <row r="68" spans="1:22">
      <c r="A68" t="s">
        <v>83</v>
      </c>
      <c r="B68" s="4" t="s">
        <v>98</v>
      </c>
      <c r="C68" s="21" t="s">
        <v>98</v>
      </c>
      <c r="D68" s="10" t="s">
        <v>98</v>
      </c>
      <c r="E68" s="10" t="s">
        <v>98</v>
      </c>
      <c r="F68" s="10" t="s">
        <v>98</v>
      </c>
      <c r="G68" s="4" t="s">
        <v>98</v>
      </c>
      <c r="H68" s="47" t="s">
        <v>98</v>
      </c>
      <c r="I68" s="4" t="s">
        <v>98</v>
      </c>
      <c r="J68" s="4" t="s">
        <v>98</v>
      </c>
      <c r="K68" s="4" t="s">
        <v>98</v>
      </c>
      <c r="L68" s="4" t="s">
        <v>98</v>
      </c>
      <c r="M68" s="4" t="s">
        <v>98</v>
      </c>
      <c r="N68" s="5">
        <f t="shared" si="1"/>
        <v>0</v>
      </c>
      <c r="V68" s="12"/>
    </row>
    <row r="69" spans="1:22">
      <c r="A69" t="s">
        <v>84</v>
      </c>
      <c r="B69" s="4" t="s">
        <v>98</v>
      </c>
      <c r="C69" s="21" t="s">
        <v>98</v>
      </c>
      <c r="D69" s="10" t="s">
        <v>98</v>
      </c>
      <c r="E69" s="10" t="s">
        <v>98</v>
      </c>
      <c r="F69" s="10" t="s">
        <v>98</v>
      </c>
      <c r="G69" s="4" t="s">
        <v>98</v>
      </c>
      <c r="H69" s="47" t="s">
        <v>98</v>
      </c>
      <c r="I69" s="4" t="s">
        <v>98</v>
      </c>
      <c r="J69" s="4" t="s">
        <v>98</v>
      </c>
      <c r="K69" s="4" t="s">
        <v>98</v>
      </c>
      <c r="L69" s="4" t="s">
        <v>98</v>
      </c>
      <c r="M69" s="4" t="s">
        <v>98</v>
      </c>
      <c r="N69" s="5">
        <f t="shared" si="1"/>
        <v>0</v>
      </c>
      <c r="V69" s="12"/>
    </row>
    <row r="70" spans="1:22">
      <c r="A70" t="s">
        <v>85</v>
      </c>
      <c r="B70" s="4" t="s">
        <v>98</v>
      </c>
      <c r="C70" s="21" t="s">
        <v>98</v>
      </c>
      <c r="D70" s="10" t="s">
        <v>98</v>
      </c>
      <c r="E70" s="10" t="s">
        <v>98</v>
      </c>
      <c r="F70" s="10" t="s">
        <v>98</v>
      </c>
      <c r="G70" s="4" t="s">
        <v>98</v>
      </c>
      <c r="H70" s="47" t="s">
        <v>98</v>
      </c>
      <c r="I70" s="4" t="s">
        <v>98</v>
      </c>
      <c r="J70" s="4" t="s">
        <v>98</v>
      </c>
      <c r="K70" s="4" t="s">
        <v>98</v>
      </c>
      <c r="L70" s="4" t="s">
        <v>98</v>
      </c>
      <c r="M70" s="4" t="s">
        <v>98</v>
      </c>
      <c r="N70" s="5">
        <f t="shared" si="1"/>
        <v>0</v>
      </c>
      <c r="V70" s="12"/>
    </row>
    <row r="71" spans="1:22">
      <c r="A71" t="s">
        <v>27</v>
      </c>
      <c r="B71" s="29">
        <v>48384.73</v>
      </c>
      <c r="C71" s="29">
        <v>37225.11</v>
      </c>
      <c r="D71" s="29">
        <v>35571.06</v>
      </c>
      <c r="E71" s="12">
        <v>32397</v>
      </c>
      <c r="F71" s="12">
        <v>37739.86</v>
      </c>
      <c r="G71" s="29">
        <v>51750.87</v>
      </c>
      <c r="H71" s="47">
        <v>60720.61</v>
      </c>
      <c r="I71" s="29">
        <v>68018.05</v>
      </c>
      <c r="J71" s="29">
        <v>125066.34</v>
      </c>
      <c r="K71" s="29">
        <v>115851.39</v>
      </c>
      <c r="L71" s="29">
        <v>113054.73</v>
      </c>
      <c r="M71" s="12">
        <v>64370.84</v>
      </c>
      <c r="N71" s="5">
        <f>SUM(B71:M71)</f>
        <v>790150.59</v>
      </c>
      <c r="V71" s="12"/>
    </row>
    <row r="72" spans="1:22">
      <c r="A72" t="s">
        <v>86</v>
      </c>
      <c r="B72" s="4" t="s">
        <v>98</v>
      </c>
      <c r="C72" s="21" t="s">
        <v>98</v>
      </c>
      <c r="D72" s="10" t="s">
        <v>98</v>
      </c>
      <c r="E72" s="10" t="s">
        <v>98</v>
      </c>
      <c r="F72" s="10" t="s">
        <v>98</v>
      </c>
      <c r="G72" s="4" t="s">
        <v>98</v>
      </c>
      <c r="H72" s="47" t="s">
        <v>98</v>
      </c>
      <c r="I72" s="4" t="s">
        <v>98</v>
      </c>
      <c r="J72" s="4" t="s">
        <v>98</v>
      </c>
      <c r="K72" s="4" t="s">
        <v>98</v>
      </c>
      <c r="L72" s="4" t="s">
        <v>98</v>
      </c>
      <c r="M72" s="4" t="s">
        <v>98</v>
      </c>
      <c r="N72" s="5">
        <f>SUM(B72:M72)</f>
        <v>0</v>
      </c>
      <c r="V72" s="12"/>
    </row>
    <row r="73" spans="1:22">
      <c r="A73" t="s">
        <v>28</v>
      </c>
      <c r="B73" s="12" t="s">
        <v>98</v>
      </c>
      <c r="C73" s="13" t="s">
        <v>98</v>
      </c>
      <c r="D73" s="10" t="s">
        <v>98</v>
      </c>
      <c r="E73" s="13" t="s">
        <v>98</v>
      </c>
      <c r="F73" s="13" t="s">
        <v>98</v>
      </c>
      <c r="G73" s="13" t="s">
        <v>98</v>
      </c>
      <c r="H73" s="47" t="s">
        <v>98</v>
      </c>
      <c r="I73" s="16" t="s">
        <v>98</v>
      </c>
      <c r="J73" s="5" t="s">
        <v>98</v>
      </c>
      <c r="K73" s="5" t="s">
        <v>98</v>
      </c>
      <c r="L73" s="13" t="s">
        <v>98</v>
      </c>
      <c r="M73" s="12" t="s">
        <v>98</v>
      </c>
      <c r="N73" s="5">
        <f t="shared" si="1"/>
        <v>0</v>
      </c>
      <c r="V73" s="12"/>
    </row>
    <row r="74" spans="1:22">
      <c r="A74" t="s">
        <v>29</v>
      </c>
      <c r="B74" s="4" t="s">
        <v>98</v>
      </c>
      <c r="C74" s="21" t="s">
        <v>98</v>
      </c>
      <c r="D74" s="10" t="s">
        <v>98</v>
      </c>
      <c r="E74" s="10" t="s">
        <v>98</v>
      </c>
      <c r="F74" s="10" t="s">
        <v>98</v>
      </c>
      <c r="G74" s="4" t="s">
        <v>98</v>
      </c>
      <c r="H74" s="47" t="s">
        <v>98</v>
      </c>
      <c r="I74" s="4" t="s">
        <v>98</v>
      </c>
      <c r="J74" s="4" t="s">
        <v>98</v>
      </c>
      <c r="K74" s="4" t="s">
        <v>98</v>
      </c>
      <c r="L74" s="4" t="s">
        <v>98</v>
      </c>
      <c r="M74" s="4" t="s">
        <v>98</v>
      </c>
      <c r="N74" s="5">
        <f t="shared" si="1"/>
        <v>0</v>
      </c>
      <c r="V74" s="12"/>
    </row>
    <row r="75" spans="1:22">
      <c r="A75" t="s">
        <v>87</v>
      </c>
      <c r="B75" s="4" t="s">
        <v>98</v>
      </c>
      <c r="C75" s="21" t="s">
        <v>98</v>
      </c>
      <c r="D75" s="10" t="s">
        <v>98</v>
      </c>
      <c r="E75" s="10" t="s">
        <v>98</v>
      </c>
      <c r="F75" s="10" t="s">
        <v>98</v>
      </c>
      <c r="G75" s="4" t="s">
        <v>98</v>
      </c>
      <c r="H75" s="47" t="s">
        <v>98</v>
      </c>
      <c r="I75" s="4" t="s">
        <v>98</v>
      </c>
      <c r="J75" s="4" t="s">
        <v>98</v>
      </c>
      <c r="K75" s="4" t="s">
        <v>98</v>
      </c>
      <c r="L75" s="4" t="s">
        <v>98</v>
      </c>
      <c r="M75" s="4" t="s">
        <v>98</v>
      </c>
      <c r="N75" s="5">
        <f t="shared" si="1"/>
        <v>0</v>
      </c>
      <c r="V75" s="12"/>
    </row>
    <row r="76" spans="1:22">
      <c r="A76" t="s">
        <v>88</v>
      </c>
      <c r="B76" s="4">
        <v>14057.31</v>
      </c>
      <c r="C76" s="21">
        <v>14241.07</v>
      </c>
      <c r="D76" s="10">
        <v>16360.44</v>
      </c>
      <c r="E76" s="10">
        <v>11151.63</v>
      </c>
      <c r="F76" s="10">
        <v>12142.27</v>
      </c>
      <c r="G76" s="4">
        <v>11943.89</v>
      </c>
      <c r="H76" s="47">
        <v>10982.32</v>
      </c>
      <c r="I76" s="4">
        <v>11498.54</v>
      </c>
      <c r="J76" s="4">
        <v>11885.77</v>
      </c>
      <c r="K76" s="4">
        <v>12783.85</v>
      </c>
      <c r="L76" s="4">
        <v>17645.009999999998</v>
      </c>
      <c r="M76" s="4">
        <v>16579.009999999998</v>
      </c>
      <c r="N76" s="5">
        <f>SUM(B76:M76)</f>
        <v>161271.11000000002</v>
      </c>
      <c r="V76" s="12"/>
    </row>
    <row r="77" spans="1:22">
      <c r="A77" t="s">
        <v>89</v>
      </c>
      <c r="B77" s="4" t="s">
        <v>98</v>
      </c>
      <c r="C77" s="21" t="s">
        <v>98</v>
      </c>
      <c r="D77" s="10" t="s">
        <v>98</v>
      </c>
      <c r="E77" s="10" t="s">
        <v>98</v>
      </c>
      <c r="F77" s="10" t="s">
        <v>98</v>
      </c>
      <c r="G77" s="4" t="s">
        <v>98</v>
      </c>
      <c r="H77" s="47" t="s">
        <v>98</v>
      </c>
      <c r="I77" t="s">
        <v>98</v>
      </c>
      <c r="J77" s="4" t="s">
        <v>98</v>
      </c>
      <c r="K77" s="4" t="s">
        <v>98</v>
      </c>
      <c r="L77" s="4" t="s">
        <v>98</v>
      </c>
      <c r="M77" s="4" t="s">
        <v>98</v>
      </c>
      <c r="N77" s="5">
        <f>SUM(B77:M77)</f>
        <v>0</v>
      </c>
      <c r="V77" s="12"/>
    </row>
    <row r="78" spans="1:22">
      <c r="A78" t="s">
        <v>30</v>
      </c>
      <c r="B78" s="29">
        <v>8212.8700000000008</v>
      </c>
      <c r="C78" s="29">
        <v>9570.32</v>
      </c>
      <c r="D78" s="29">
        <v>11870.43</v>
      </c>
      <c r="E78" s="12">
        <v>5617.91</v>
      </c>
      <c r="F78" s="12">
        <v>8154.87</v>
      </c>
      <c r="G78" s="29">
        <v>6268.34</v>
      </c>
      <c r="H78" s="47">
        <v>6428.72</v>
      </c>
      <c r="I78" s="4">
        <v>6065.03</v>
      </c>
      <c r="J78" s="29">
        <v>5431.24</v>
      </c>
      <c r="K78" s="29">
        <v>6640.36</v>
      </c>
      <c r="L78" s="29">
        <v>8320.3700000000008</v>
      </c>
      <c r="M78" s="12">
        <v>8086.36</v>
      </c>
      <c r="N78" s="5">
        <f>SUM(B78:M78)</f>
        <v>90666.82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2931247.57</v>
      </c>
      <c r="C80" s="5">
        <f t="shared" ref="C80:M80" si="3">SUM(C12:C78)</f>
        <v>4900655.8000000007</v>
      </c>
      <c r="D80" s="5">
        <f t="shared" si="3"/>
        <v>5220784.7199999988</v>
      </c>
      <c r="E80" s="5">
        <f t="shared" si="3"/>
        <v>2897811.1100000003</v>
      </c>
      <c r="F80" s="5">
        <f t="shared" si="3"/>
        <v>2320550.4900000007</v>
      </c>
      <c r="G80" s="5">
        <f t="shared" si="3"/>
        <v>2184444.9500000002</v>
      </c>
      <c r="H80" s="5">
        <f t="shared" si="3"/>
        <v>1443734.3100000003</v>
      </c>
      <c r="I80" s="5">
        <f>SUM(I12:I78)</f>
        <v>1355011.2700000003</v>
      </c>
      <c r="J80" s="5">
        <f t="shared" si="3"/>
        <v>1652562.52</v>
      </c>
      <c r="K80" s="5">
        <f t="shared" si="3"/>
        <v>2040324.22</v>
      </c>
      <c r="L80" s="5">
        <f t="shared" si="3"/>
        <v>3377639.09</v>
      </c>
      <c r="M80" s="5">
        <f t="shared" si="3"/>
        <v>2805253.76</v>
      </c>
      <c r="N80" s="5">
        <f>SUM(B80:M80)</f>
        <v>33130019.809999995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9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U80"/>
  <sheetViews>
    <sheetView topLeftCell="A5" workbookViewId="0">
      <pane xSplit="1" ySplit="6" topLeftCell="B70" activePane="bottomRight" state="frozen"/>
      <selection activeCell="A5" sqref="A5"/>
      <selection pane="topRight" activeCell="B5" sqref="B5"/>
      <selection pane="bottomLeft" activeCell="A11" sqref="A11"/>
      <selection pane="bottomRight" activeCell="M12" sqref="M12:M78"/>
    </sheetView>
  </sheetViews>
  <sheetFormatPr defaultRowHeight="12.75"/>
  <cols>
    <col min="1" max="1" width="16.1640625" bestFit="1" customWidth="1"/>
    <col min="2" max="2" width="10.5" bestFit="1" customWidth="1"/>
    <col min="3" max="8" width="9.83203125" bestFit="1" customWidth="1"/>
    <col min="9" max="9" width="10.1640625" bestFit="1" customWidth="1"/>
    <col min="10" max="11" width="9.83203125" bestFit="1" customWidth="1"/>
    <col min="12" max="12" width="10.1640625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17-18'!A1</f>
        <v>VALIDATED TAX RECEIPTS DATA FOR: JULY, 2017 thru June, 2018</v>
      </c>
      <c r="N1" t="s">
        <v>90</v>
      </c>
    </row>
    <row r="2" spans="1:21">
      <c r="N2"/>
    </row>
    <row r="3" spans="1:21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21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1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21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21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21">
      <c r="N8"/>
    </row>
    <row r="9" spans="1:21">
      <c r="B9" s="1">
        <f>'Local Option Sales Tax Dist'!B9</f>
        <v>42917</v>
      </c>
      <c r="C9" s="1">
        <f>'Local Option Sales Tax Dist'!C9</f>
        <v>42948</v>
      </c>
      <c r="D9" s="1">
        <f>'Local Option Sales Tax Dist'!D9</f>
        <v>42979</v>
      </c>
      <c r="E9" s="1">
        <f>'Local Option Sales Tax Dist'!E9</f>
        <v>43009</v>
      </c>
      <c r="F9" s="1">
        <f>'Local Option Sales Tax Dist'!F9</f>
        <v>43040</v>
      </c>
      <c r="G9" s="1">
        <f>'Local Option Sales Tax Dist'!G9</f>
        <v>43070</v>
      </c>
      <c r="H9" s="1">
        <f>'Local Option Sales Tax Dist'!H9</f>
        <v>43101</v>
      </c>
      <c r="I9" s="1">
        <f>'Local Option Sales Tax Dist'!I9</f>
        <v>43132</v>
      </c>
      <c r="J9" s="1">
        <f>'Local Option Sales Tax Dist'!J9</f>
        <v>43160</v>
      </c>
      <c r="K9" s="1">
        <f>'Local Option Sales Tax Dist'!K9</f>
        <v>43191</v>
      </c>
      <c r="L9" s="1">
        <f>'Local Option Sales Tax Dist'!L9</f>
        <v>43221</v>
      </c>
      <c r="M9" s="1">
        <f>'Local Option Sales Tax Dist'!M9</f>
        <v>43252</v>
      </c>
      <c r="N9" s="1" t="str">
        <f>'Local Option Sales Tax Dist'!N9</f>
        <v>SFY17-18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458969.20999999996</v>
      </c>
      <c r="C12" s="5">
        <v>460484.63</v>
      </c>
      <c r="D12" s="5">
        <v>483743.82</v>
      </c>
      <c r="E12" s="5">
        <v>438252.33</v>
      </c>
      <c r="F12" s="7">
        <v>518093.76</v>
      </c>
      <c r="G12" s="5">
        <v>458648.54000000004</v>
      </c>
      <c r="H12" s="5">
        <v>459355.74000000005</v>
      </c>
      <c r="I12" s="5">
        <v>444240.51</v>
      </c>
      <c r="J12" s="5">
        <v>446135.02</v>
      </c>
      <c r="K12" s="5">
        <v>484116.56999999995</v>
      </c>
      <c r="L12" s="5">
        <v>494799.54</v>
      </c>
      <c r="M12" s="5">
        <v>469507.76</v>
      </c>
      <c r="N12" s="5">
        <f>SUM(B12:M12)</f>
        <v>5616347.4299999997</v>
      </c>
      <c r="Q12" s="27"/>
      <c r="R12" s="27"/>
    </row>
    <row r="13" spans="1:21">
      <c r="A13" t="s">
        <v>54</v>
      </c>
      <c r="B13" s="5" t="s">
        <v>98</v>
      </c>
      <c r="C13" s="5" t="s">
        <v>98</v>
      </c>
      <c r="D13" s="5" t="s">
        <v>98</v>
      </c>
      <c r="E13" s="5" t="s">
        <v>98</v>
      </c>
      <c r="F13" s="7" t="s">
        <v>98</v>
      </c>
      <c r="G13" s="5" t="s">
        <v>98</v>
      </c>
      <c r="H13" s="5" t="s">
        <v>98</v>
      </c>
      <c r="I13" s="5" t="s">
        <v>98</v>
      </c>
      <c r="J13" s="5" t="s">
        <v>98</v>
      </c>
      <c r="K13" s="5" t="s">
        <v>98</v>
      </c>
      <c r="L13" s="5" t="s">
        <v>98</v>
      </c>
      <c r="M13" s="5" t="s">
        <v>98</v>
      </c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 t="s">
        <v>98</v>
      </c>
      <c r="C14" s="5" t="s">
        <v>98</v>
      </c>
      <c r="D14" s="5" t="s">
        <v>98</v>
      </c>
      <c r="E14" s="5" t="s">
        <v>98</v>
      </c>
      <c r="F14" s="7" t="s">
        <v>98</v>
      </c>
      <c r="G14" s="5" t="s">
        <v>98</v>
      </c>
      <c r="H14" s="5" t="s">
        <v>98</v>
      </c>
      <c r="I14" s="5" t="s">
        <v>98</v>
      </c>
      <c r="J14" s="5" t="s">
        <v>98</v>
      </c>
      <c r="K14" s="5" t="s">
        <v>98</v>
      </c>
      <c r="L14" s="5" t="s">
        <v>98</v>
      </c>
      <c r="M14" s="5" t="s">
        <v>98</v>
      </c>
      <c r="N14" s="5">
        <f t="shared" si="0"/>
        <v>0</v>
      </c>
      <c r="Q14" s="27"/>
      <c r="R14" s="27"/>
      <c r="U14" s="5"/>
    </row>
    <row r="15" spans="1:21">
      <c r="A15" t="s">
        <v>2</v>
      </c>
      <c r="B15" s="5" t="s">
        <v>98</v>
      </c>
      <c r="C15" s="5" t="s">
        <v>98</v>
      </c>
      <c r="D15" s="5" t="s">
        <v>98</v>
      </c>
      <c r="E15" s="5" t="s">
        <v>98</v>
      </c>
      <c r="F15" s="7" t="s">
        <v>98</v>
      </c>
      <c r="G15" s="5" t="s">
        <v>98</v>
      </c>
      <c r="H15" s="5" t="s">
        <v>98</v>
      </c>
      <c r="I15" s="5" t="s">
        <v>98</v>
      </c>
      <c r="J15" s="5" t="s">
        <v>98</v>
      </c>
      <c r="K15" s="5" t="s">
        <v>98</v>
      </c>
      <c r="L15" s="5" t="s">
        <v>98</v>
      </c>
      <c r="M15" s="5" t="s">
        <v>98</v>
      </c>
      <c r="N15" s="5">
        <f t="shared" si="0"/>
        <v>0</v>
      </c>
      <c r="Q15" s="27"/>
      <c r="R15" s="27"/>
      <c r="U15" s="5"/>
    </row>
    <row r="16" spans="1:21">
      <c r="A16" t="s">
        <v>56</v>
      </c>
      <c r="B16" s="5" t="s">
        <v>98</v>
      </c>
      <c r="C16" s="5" t="s">
        <v>98</v>
      </c>
      <c r="D16" s="5" t="s">
        <v>98</v>
      </c>
      <c r="E16" s="5" t="s">
        <v>98</v>
      </c>
      <c r="F16" s="7" t="s">
        <v>98</v>
      </c>
      <c r="G16" s="5" t="s">
        <v>98</v>
      </c>
      <c r="H16" s="5" t="s">
        <v>98</v>
      </c>
      <c r="I16" s="5" t="s">
        <v>98</v>
      </c>
      <c r="J16" s="5" t="s">
        <v>98</v>
      </c>
      <c r="K16" s="5" t="s">
        <v>98</v>
      </c>
      <c r="L16" s="5" t="s">
        <v>98</v>
      </c>
      <c r="M16" s="5" t="s">
        <v>98</v>
      </c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3142847.3699999996</v>
      </c>
      <c r="C17" s="5">
        <v>3101302.01</v>
      </c>
      <c r="D17" s="5">
        <v>3231652.46</v>
      </c>
      <c r="E17" s="5">
        <v>2977896.08</v>
      </c>
      <c r="F17" s="15">
        <v>3063199.33</v>
      </c>
      <c r="G17" s="5">
        <v>3077695.54</v>
      </c>
      <c r="H17" s="5">
        <v>3335606.6500000004</v>
      </c>
      <c r="I17" s="5">
        <v>3184506.91</v>
      </c>
      <c r="J17" s="5">
        <v>3098352.95</v>
      </c>
      <c r="K17" s="5">
        <v>3945790.4499999993</v>
      </c>
      <c r="L17" s="5">
        <v>3255592.8200000003</v>
      </c>
      <c r="M17" s="5">
        <v>3285142.0500000007</v>
      </c>
      <c r="N17" s="5">
        <f t="shared" si="0"/>
        <v>38699584.61999999</v>
      </c>
      <c r="Q17" s="27"/>
      <c r="R17" s="27"/>
      <c r="U17" s="5"/>
    </row>
    <row r="18" spans="1:21">
      <c r="A18" t="s">
        <v>3</v>
      </c>
      <c r="B18" s="5" t="s">
        <v>98</v>
      </c>
      <c r="C18" s="5" t="s">
        <v>98</v>
      </c>
      <c r="D18" s="5" t="s">
        <v>98</v>
      </c>
      <c r="E18" s="5" t="s">
        <v>98</v>
      </c>
      <c r="F18" s="7" t="s">
        <v>98</v>
      </c>
      <c r="G18" s="5" t="s">
        <v>98</v>
      </c>
      <c r="H18" s="5" t="s">
        <v>98</v>
      </c>
      <c r="I18" s="5" t="s">
        <v>98</v>
      </c>
      <c r="J18" s="5" t="s">
        <v>98</v>
      </c>
      <c r="K18" s="5" t="s">
        <v>98</v>
      </c>
      <c r="L18" s="5" t="s">
        <v>98</v>
      </c>
      <c r="M18" s="5" t="s">
        <v>98</v>
      </c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320708.15999999997</v>
      </c>
      <c r="C19" s="5">
        <v>313041.31</v>
      </c>
      <c r="D19" s="5">
        <v>316822.15999999997</v>
      </c>
      <c r="E19" s="5">
        <v>302485.88</v>
      </c>
      <c r="F19" s="15">
        <v>339875.76</v>
      </c>
      <c r="G19" s="5">
        <v>319677.82999999996</v>
      </c>
      <c r="H19" s="5">
        <v>341769.95999999996</v>
      </c>
      <c r="I19" s="5">
        <v>361935.88999999996</v>
      </c>
      <c r="J19" s="5">
        <v>356538.42</v>
      </c>
      <c r="K19" s="5">
        <v>399177.17</v>
      </c>
      <c r="L19" s="5">
        <v>393853.87</v>
      </c>
      <c r="M19" s="5">
        <v>328553.14999999997</v>
      </c>
      <c r="N19" s="5">
        <f t="shared" si="0"/>
        <v>4094439.5599999996</v>
      </c>
      <c r="Q19" s="27"/>
      <c r="R19" s="27"/>
      <c r="U19" s="5"/>
    </row>
    <row r="20" spans="1:21">
      <c r="A20" t="s">
        <v>59</v>
      </c>
      <c r="B20" s="5">
        <v>206063.19</v>
      </c>
      <c r="C20" s="5">
        <v>210037.46</v>
      </c>
      <c r="D20" s="5">
        <v>228870.09</v>
      </c>
      <c r="E20" s="5">
        <v>199547.71000000002</v>
      </c>
      <c r="F20" s="7">
        <v>227546.81</v>
      </c>
      <c r="G20" s="5">
        <v>197190.44</v>
      </c>
      <c r="H20" s="5">
        <v>205723.36</v>
      </c>
      <c r="I20" s="5">
        <v>206075.84999999998</v>
      </c>
      <c r="J20" s="5">
        <v>200379.54</v>
      </c>
      <c r="K20" s="5">
        <v>235244.63</v>
      </c>
      <c r="L20" s="5">
        <v>232995.32</v>
      </c>
      <c r="M20" s="5">
        <v>230504.69</v>
      </c>
      <c r="N20" s="5">
        <f t="shared" si="0"/>
        <v>2580179.09</v>
      </c>
      <c r="Q20" s="27"/>
      <c r="R20" s="27"/>
      <c r="U20" s="5"/>
    </row>
    <row r="21" spans="1:21">
      <c r="A21" t="s">
        <v>60</v>
      </c>
      <c r="B21" s="5" t="s">
        <v>98</v>
      </c>
      <c r="C21" s="5" t="s">
        <v>98</v>
      </c>
      <c r="D21" s="5" t="s">
        <v>98</v>
      </c>
      <c r="E21" s="5" t="s">
        <v>98</v>
      </c>
      <c r="F21" s="7" t="s">
        <v>98</v>
      </c>
      <c r="G21" s="5" t="s">
        <v>98</v>
      </c>
      <c r="H21" s="5" t="s">
        <v>98</v>
      </c>
      <c r="I21" s="5">
        <v>297198.19</v>
      </c>
      <c r="J21" s="5">
        <v>276077.57</v>
      </c>
      <c r="K21" s="5">
        <v>310938.86</v>
      </c>
      <c r="L21" s="5">
        <v>266869.96000000002</v>
      </c>
      <c r="M21" s="5">
        <v>350868.71</v>
      </c>
      <c r="N21" s="5">
        <f t="shared" si="0"/>
        <v>1501953.29</v>
      </c>
      <c r="Q21" s="27"/>
      <c r="R21" s="27"/>
      <c r="U21" s="5"/>
    </row>
    <row r="22" spans="1:21">
      <c r="A22" t="s">
        <v>61</v>
      </c>
      <c r="B22" s="5">
        <v>522365.91000000003</v>
      </c>
      <c r="C22" s="5">
        <v>508403.38</v>
      </c>
      <c r="D22" s="5">
        <v>524585.69000000006</v>
      </c>
      <c r="E22" s="5">
        <v>492494.61</v>
      </c>
      <c r="F22" s="15">
        <v>519051.14</v>
      </c>
      <c r="G22" s="5">
        <v>521443.69</v>
      </c>
      <c r="H22" s="5">
        <v>608953.49</v>
      </c>
      <c r="I22" s="5">
        <v>634609.22</v>
      </c>
      <c r="J22" s="5">
        <v>636957</v>
      </c>
      <c r="K22" s="5">
        <v>961098.01</v>
      </c>
      <c r="L22" s="5">
        <v>642501.40999999992</v>
      </c>
      <c r="M22" s="5">
        <v>591039.32999999996</v>
      </c>
      <c r="N22" s="5">
        <f t="shared" si="0"/>
        <v>7163502.8799999999</v>
      </c>
      <c r="Q22" s="27"/>
      <c r="R22" s="27"/>
      <c r="U22" s="5"/>
    </row>
    <row r="23" spans="1:21">
      <c r="A23" t="s">
        <v>4</v>
      </c>
      <c r="B23" s="5" t="s">
        <v>98</v>
      </c>
      <c r="C23" s="5" t="s">
        <v>98</v>
      </c>
      <c r="D23" s="5" t="s">
        <v>98</v>
      </c>
      <c r="E23" s="5" t="s">
        <v>98</v>
      </c>
      <c r="F23" s="15" t="s">
        <v>98</v>
      </c>
      <c r="G23" s="5" t="s">
        <v>98</v>
      </c>
      <c r="H23" s="5" t="s">
        <v>98</v>
      </c>
      <c r="I23" s="5" t="s">
        <v>98</v>
      </c>
      <c r="J23" s="5" t="s">
        <v>98</v>
      </c>
      <c r="K23" s="5" t="s">
        <v>98</v>
      </c>
      <c r="L23" s="5" t="s">
        <v>98</v>
      </c>
      <c r="M23" s="5" t="s">
        <v>98</v>
      </c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2324847.86</v>
      </c>
      <c r="C24" s="5">
        <v>2343185.96</v>
      </c>
      <c r="D24" s="5">
        <v>2465186.66</v>
      </c>
      <c r="E24" s="5">
        <v>2271588.42</v>
      </c>
      <c r="F24" s="15">
        <v>2351392.3199999998</v>
      </c>
      <c r="G24" s="5">
        <v>2350825.4500000002</v>
      </c>
      <c r="H24" s="5">
        <v>2436521.8499999996</v>
      </c>
      <c r="I24" s="5">
        <v>2297310.39</v>
      </c>
      <c r="J24" s="5">
        <v>2226038.52</v>
      </c>
      <c r="K24" s="5">
        <v>2594890.8199999998</v>
      </c>
      <c r="L24" s="5">
        <v>2385463.5</v>
      </c>
      <c r="M24" s="5">
        <v>2415894.02</v>
      </c>
      <c r="N24" s="5">
        <f t="shared" si="0"/>
        <v>28463145.77</v>
      </c>
      <c r="Q24" s="27"/>
      <c r="R24" s="14"/>
      <c r="S24" s="24"/>
      <c r="U24" s="5"/>
    </row>
    <row r="25" spans="1:21">
      <c r="A25" t="s">
        <v>5</v>
      </c>
      <c r="B25" s="5">
        <v>42457.99</v>
      </c>
      <c r="C25" s="5">
        <v>39899.79</v>
      </c>
      <c r="D25" s="5">
        <v>45941.59</v>
      </c>
      <c r="E25" s="5">
        <v>39996.29</v>
      </c>
      <c r="F25" s="15">
        <v>42393.78</v>
      </c>
      <c r="G25" s="5">
        <v>41040.630000000005</v>
      </c>
      <c r="H25" s="5">
        <v>47159.82</v>
      </c>
      <c r="I25" s="5">
        <v>44750.96</v>
      </c>
      <c r="J25" s="5">
        <v>46027.79</v>
      </c>
      <c r="K25" s="5">
        <v>53306.51</v>
      </c>
      <c r="L25" s="5">
        <v>47531.07</v>
      </c>
      <c r="M25" s="5">
        <v>47306.5</v>
      </c>
      <c r="N25" s="5">
        <f t="shared" si="0"/>
        <v>537812.72</v>
      </c>
      <c r="Q25" s="27"/>
      <c r="R25" s="14"/>
      <c r="S25" s="24"/>
      <c r="U25" s="5"/>
    </row>
    <row r="26" spans="1:21">
      <c r="A26" t="s">
        <v>6</v>
      </c>
      <c r="B26" s="5" t="s">
        <v>98</v>
      </c>
      <c r="C26" s="5" t="s">
        <v>98</v>
      </c>
      <c r="D26" s="5" t="s">
        <v>98</v>
      </c>
      <c r="E26" s="5" t="s">
        <v>98</v>
      </c>
      <c r="F26" s="7" t="s">
        <v>98</v>
      </c>
      <c r="G26" s="5" t="s">
        <v>98</v>
      </c>
      <c r="H26" s="5" t="s">
        <v>98</v>
      </c>
      <c r="I26" s="5" t="s">
        <v>98</v>
      </c>
      <c r="J26" s="5" t="s">
        <v>98</v>
      </c>
      <c r="K26" s="5" t="s">
        <v>98</v>
      </c>
      <c r="L26" s="5" t="s">
        <v>98</v>
      </c>
      <c r="M26" s="5" t="s">
        <v>98</v>
      </c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 t="s">
        <v>98</v>
      </c>
      <c r="C27" s="5" t="s">
        <v>98</v>
      </c>
      <c r="D27" s="5" t="s">
        <v>98</v>
      </c>
      <c r="E27" s="5" t="s">
        <v>98</v>
      </c>
      <c r="F27" s="7" t="s">
        <v>98</v>
      </c>
      <c r="G27" s="5" t="s">
        <v>98</v>
      </c>
      <c r="H27" s="5" t="s">
        <v>98</v>
      </c>
      <c r="I27" s="5" t="s">
        <v>98</v>
      </c>
      <c r="J27" s="5" t="s">
        <v>98</v>
      </c>
      <c r="K27" s="5" t="s">
        <v>98</v>
      </c>
      <c r="L27" s="5" t="s">
        <v>98</v>
      </c>
      <c r="M27" s="5" t="s">
        <v>98</v>
      </c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>
        <v>408884.89</v>
      </c>
      <c r="C28" s="5">
        <v>420157.51</v>
      </c>
      <c r="D28" s="5">
        <v>449327.08</v>
      </c>
      <c r="E28" s="5">
        <v>385323.76</v>
      </c>
      <c r="F28" s="7">
        <v>433024.8</v>
      </c>
      <c r="G28" s="5">
        <v>388109.25</v>
      </c>
      <c r="H28" s="5">
        <v>391886.26</v>
      </c>
      <c r="I28" s="5">
        <v>396143.05</v>
      </c>
      <c r="J28" s="5">
        <v>352916.24</v>
      </c>
      <c r="K28" s="5">
        <v>394672.94</v>
      </c>
      <c r="L28" s="5">
        <v>420196.01</v>
      </c>
      <c r="M28" s="5">
        <v>423363.92</v>
      </c>
      <c r="N28" s="5">
        <f t="shared" si="0"/>
        <v>4864005.71</v>
      </c>
      <c r="Q28" s="27"/>
      <c r="R28" s="23"/>
      <c r="S28" s="24"/>
      <c r="U28" s="5"/>
    </row>
    <row r="29" spans="1:21">
      <c r="A29" t="s">
        <v>7</v>
      </c>
      <c r="B29" s="5" t="s">
        <v>98</v>
      </c>
      <c r="C29" s="5" t="s">
        <v>98</v>
      </c>
      <c r="D29" s="5" t="s">
        <v>98</v>
      </c>
      <c r="E29" s="5" t="s">
        <v>98</v>
      </c>
      <c r="F29" s="7" t="s">
        <v>98</v>
      </c>
      <c r="G29" s="5" t="s">
        <v>98</v>
      </c>
      <c r="H29" s="5" t="s">
        <v>98</v>
      </c>
      <c r="I29" s="5" t="s">
        <v>98</v>
      </c>
      <c r="J29" s="5" t="s">
        <v>98</v>
      </c>
      <c r="K29" s="5" t="s">
        <v>98</v>
      </c>
      <c r="L29" s="5" t="s">
        <v>98</v>
      </c>
      <c r="M29" s="5" t="s">
        <v>98</v>
      </c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 t="s">
        <v>98</v>
      </c>
      <c r="C30" s="5" t="s">
        <v>98</v>
      </c>
      <c r="D30" s="5" t="s">
        <v>98</v>
      </c>
      <c r="E30" s="5" t="s">
        <v>98</v>
      </c>
      <c r="F30" s="7" t="s">
        <v>98</v>
      </c>
      <c r="G30" s="5" t="s">
        <v>98</v>
      </c>
      <c r="H30" s="5" t="s">
        <v>98</v>
      </c>
      <c r="I30" s="5" t="s">
        <v>98</v>
      </c>
      <c r="J30" s="5" t="s">
        <v>98</v>
      </c>
      <c r="K30" s="5" t="s">
        <v>98</v>
      </c>
      <c r="L30" s="5" t="s">
        <v>98</v>
      </c>
      <c r="M30" s="5" t="s">
        <v>98</v>
      </c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 t="s">
        <v>98</v>
      </c>
      <c r="C31" s="5" t="s">
        <v>98</v>
      </c>
      <c r="D31" s="5" t="s">
        <v>98</v>
      </c>
      <c r="E31" s="5" t="s">
        <v>98</v>
      </c>
      <c r="F31" s="7" t="s">
        <v>98</v>
      </c>
      <c r="G31" s="5" t="s">
        <v>98</v>
      </c>
      <c r="H31" s="5" t="s">
        <v>98</v>
      </c>
      <c r="I31" s="5" t="s">
        <v>98</v>
      </c>
      <c r="J31" s="5" t="s">
        <v>98</v>
      </c>
      <c r="K31" s="5" t="s">
        <v>98</v>
      </c>
      <c r="L31" s="5" t="s">
        <v>98</v>
      </c>
      <c r="M31" s="5" t="s">
        <v>98</v>
      </c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 t="s">
        <v>98</v>
      </c>
      <c r="C32" s="5" t="s">
        <v>98</v>
      </c>
      <c r="D32" s="5" t="s">
        <v>98</v>
      </c>
      <c r="E32" s="5" t="s">
        <v>98</v>
      </c>
      <c r="F32" s="7" t="s">
        <v>98</v>
      </c>
      <c r="G32" s="5" t="s">
        <v>98</v>
      </c>
      <c r="H32" s="5" t="s">
        <v>98</v>
      </c>
      <c r="I32" s="5" t="s">
        <v>98</v>
      </c>
      <c r="J32" s="5" t="s">
        <v>98</v>
      </c>
      <c r="K32" s="5" t="s">
        <v>98</v>
      </c>
      <c r="L32" s="5" t="s">
        <v>98</v>
      </c>
      <c r="M32" s="5" t="s">
        <v>98</v>
      </c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 t="s">
        <v>98</v>
      </c>
      <c r="C33" s="5" t="s">
        <v>98</v>
      </c>
      <c r="D33" s="5" t="s">
        <v>98</v>
      </c>
      <c r="E33" s="5" t="s">
        <v>98</v>
      </c>
      <c r="F33" s="7" t="s">
        <v>98</v>
      </c>
      <c r="G33" s="5" t="s">
        <v>98</v>
      </c>
      <c r="H33" s="5" t="s">
        <v>98</v>
      </c>
      <c r="I33" s="5" t="s">
        <v>98</v>
      </c>
      <c r="J33" s="5" t="s">
        <v>98</v>
      </c>
      <c r="K33" s="5" t="s">
        <v>98</v>
      </c>
      <c r="L33" s="5" t="s">
        <v>98</v>
      </c>
      <c r="M33" s="5" t="s">
        <v>98</v>
      </c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 t="s">
        <v>98</v>
      </c>
      <c r="C34" s="5" t="s">
        <v>98</v>
      </c>
      <c r="D34" s="5" t="s">
        <v>98</v>
      </c>
      <c r="E34" s="5" t="s">
        <v>98</v>
      </c>
      <c r="F34" s="7" t="s">
        <v>98</v>
      </c>
      <c r="G34" s="5" t="s">
        <v>98</v>
      </c>
      <c r="H34" s="5" t="s">
        <v>98</v>
      </c>
      <c r="I34" s="5" t="s">
        <v>98</v>
      </c>
      <c r="J34" s="5" t="s">
        <v>98</v>
      </c>
      <c r="K34" s="5" t="s">
        <v>98</v>
      </c>
      <c r="L34" s="5" t="s">
        <v>98</v>
      </c>
      <c r="M34" s="5" t="s">
        <v>98</v>
      </c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 t="s">
        <v>98</v>
      </c>
      <c r="C35" s="5" t="s">
        <v>98</v>
      </c>
      <c r="D35" s="5" t="s">
        <v>98</v>
      </c>
      <c r="E35" s="5" t="s">
        <v>98</v>
      </c>
      <c r="F35" s="7" t="s">
        <v>98</v>
      </c>
      <c r="G35" s="5" t="s">
        <v>98</v>
      </c>
      <c r="H35" s="5" t="s">
        <v>98</v>
      </c>
      <c r="I35" s="5" t="s">
        <v>98</v>
      </c>
      <c r="J35" s="5" t="s">
        <v>98</v>
      </c>
      <c r="K35" s="5" t="s">
        <v>98</v>
      </c>
      <c r="L35" s="5" t="s">
        <v>98</v>
      </c>
      <c r="M35" s="5" t="s">
        <v>98</v>
      </c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42508.58</v>
      </c>
      <c r="C36" s="5">
        <v>38934.020000000004</v>
      </c>
      <c r="D36" s="5">
        <v>45771.07</v>
      </c>
      <c r="E36" s="5">
        <v>36591.9</v>
      </c>
      <c r="F36" s="7">
        <v>47357.18</v>
      </c>
      <c r="G36" s="5">
        <v>43279.35</v>
      </c>
      <c r="H36" s="5">
        <v>44761.71</v>
      </c>
      <c r="I36" s="5">
        <v>44368.08</v>
      </c>
      <c r="J36" s="5">
        <v>43960.12</v>
      </c>
      <c r="K36" s="5">
        <v>50837.11</v>
      </c>
      <c r="L36" s="5">
        <v>49551.01</v>
      </c>
      <c r="M36" s="5">
        <v>44659.28</v>
      </c>
      <c r="N36" s="5">
        <f t="shared" si="0"/>
        <v>532579.41</v>
      </c>
      <c r="Q36" s="27"/>
      <c r="R36" s="23"/>
      <c r="S36" s="24"/>
      <c r="U36" s="5"/>
    </row>
    <row r="37" spans="1:21">
      <c r="A37" t="s">
        <v>14</v>
      </c>
      <c r="B37" s="5">
        <v>24515.64</v>
      </c>
      <c r="C37" s="5">
        <v>20588.25</v>
      </c>
      <c r="D37" s="5">
        <v>22276.22</v>
      </c>
      <c r="E37" s="5">
        <v>25472.09</v>
      </c>
      <c r="F37" s="15">
        <v>28505.68</v>
      </c>
      <c r="G37" s="5">
        <v>25030.989999999998</v>
      </c>
      <c r="H37" s="5">
        <v>25097.53</v>
      </c>
      <c r="I37" s="5">
        <v>25715.25</v>
      </c>
      <c r="J37" s="5">
        <v>25096.48</v>
      </c>
      <c r="K37" s="5">
        <v>31257.769999999997</v>
      </c>
      <c r="L37" s="5">
        <v>27771.440000000002</v>
      </c>
      <c r="M37" s="5">
        <v>27849.119999999999</v>
      </c>
      <c r="N37" s="5">
        <f t="shared" si="0"/>
        <v>309176.45999999996</v>
      </c>
      <c r="Q37" s="27"/>
      <c r="R37" s="23"/>
      <c r="S37" s="24"/>
      <c r="U37" s="5"/>
    </row>
    <row r="38" spans="1:21">
      <c r="A38" t="s">
        <v>65</v>
      </c>
      <c r="B38" s="5">
        <v>277945.39999999997</v>
      </c>
      <c r="C38" s="5">
        <v>261826.28999999998</v>
      </c>
      <c r="D38" s="5">
        <v>294468.78000000003</v>
      </c>
      <c r="E38" s="5">
        <v>273824.73</v>
      </c>
      <c r="F38" s="15">
        <v>316727.73000000004</v>
      </c>
      <c r="G38" s="5">
        <v>278096.11</v>
      </c>
      <c r="H38" s="5">
        <v>292662.39</v>
      </c>
      <c r="I38" s="5">
        <v>277452.14999999997</v>
      </c>
      <c r="J38" s="5">
        <v>277721.40000000002</v>
      </c>
      <c r="K38" s="5">
        <v>295290.05</v>
      </c>
      <c r="L38" s="5">
        <v>290608.45999999996</v>
      </c>
      <c r="M38" s="5">
        <v>286838.95</v>
      </c>
      <c r="N38" s="5">
        <f t="shared" si="0"/>
        <v>3423462.44</v>
      </c>
      <c r="Q38" s="27"/>
      <c r="R38" s="23"/>
      <c r="S38" s="24"/>
      <c r="U38" s="5"/>
    </row>
    <row r="39" spans="1:21">
      <c r="A39" t="s">
        <v>15</v>
      </c>
      <c r="B39" s="5">
        <v>154658.79</v>
      </c>
      <c r="C39" s="5">
        <v>138313.26999999999</v>
      </c>
      <c r="D39" s="5">
        <v>156071.83000000002</v>
      </c>
      <c r="E39" s="5">
        <v>144236.31</v>
      </c>
      <c r="F39" s="15">
        <v>171228.91</v>
      </c>
      <c r="G39" s="5">
        <v>153893.41</v>
      </c>
      <c r="H39" s="5">
        <v>162968.66999999998</v>
      </c>
      <c r="I39" s="5">
        <v>171999.06</v>
      </c>
      <c r="J39" s="5">
        <v>173291.40000000002</v>
      </c>
      <c r="K39" s="5">
        <v>183539.61000000002</v>
      </c>
      <c r="L39" s="5">
        <v>181711.3</v>
      </c>
      <c r="M39" s="5">
        <v>156050.25</v>
      </c>
      <c r="N39" s="5">
        <f t="shared" si="0"/>
        <v>1947962.81</v>
      </c>
      <c r="Q39" s="27"/>
      <c r="R39" s="23"/>
      <c r="S39" s="24"/>
      <c r="U39" s="5"/>
    </row>
    <row r="40" spans="1:21">
      <c r="A40" t="s">
        <v>66</v>
      </c>
      <c r="B40" s="5" t="s">
        <v>98</v>
      </c>
      <c r="C40" s="5" t="s">
        <v>98</v>
      </c>
      <c r="D40" s="5" t="s">
        <v>98</v>
      </c>
      <c r="E40" s="5" t="s">
        <v>98</v>
      </c>
      <c r="F40" s="7" t="s">
        <v>98</v>
      </c>
      <c r="G40" s="5" t="s">
        <v>98</v>
      </c>
      <c r="H40" s="5" t="s">
        <v>98</v>
      </c>
      <c r="I40" s="5" t="s">
        <v>98</v>
      </c>
      <c r="J40" s="5" t="s">
        <v>98</v>
      </c>
      <c r="K40" s="5" t="s">
        <v>98</v>
      </c>
      <c r="L40" s="5" t="s">
        <v>98</v>
      </c>
      <c r="M40" s="5" t="s">
        <v>98</v>
      </c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 t="s">
        <v>98</v>
      </c>
      <c r="C41" s="5" t="s">
        <v>98</v>
      </c>
      <c r="D41" s="5" t="s">
        <v>98</v>
      </c>
      <c r="E41" s="5" t="s">
        <v>98</v>
      </c>
      <c r="F41" s="7" t="s">
        <v>98</v>
      </c>
      <c r="G41" s="5" t="s">
        <v>98</v>
      </c>
      <c r="H41" s="5" t="s">
        <v>98</v>
      </c>
      <c r="I41" s="5" t="s">
        <v>98</v>
      </c>
      <c r="J41" s="5" t="s">
        <v>98</v>
      </c>
      <c r="K41" s="5" t="s">
        <v>98</v>
      </c>
      <c r="L41" s="5" t="s">
        <v>98</v>
      </c>
      <c r="M41" s="5" t="s">
        <v>98</v>
      </c>
      <c r="N41" s="5">
        <f t="shared" si="0"/>
        <v>0</v>
      </c>
      <c r="Q41" s="27"/>
      <c r="R41" s="23"/>
      <c r="S41" s="24"/>
    </row>
    <row r="42" spans="1:21">
      <c r="A42" t="s">
        <v>67</v>
      </c>
      <c r="B42" s="5" t="s">
        <v>98</v>
      </c>
      <c r="C42" s="5" t="s">
        <v>98</v>
      </c>
      <c r="D42" s="5" t="s">
        <v>98</v>
      </c>
      <c r="E42" s="5" t="s">
        <v>98</v>
      </c>
      <c r="F42" s="7" t="s">
        <v>98</v>
      </c>
      <c r="G42" s="5" t="s">
        <v>98</v>
      </c>
      <c r="H42" s="5" t="s">
        <v>98</v>
      </c>
      <c r="I42" s="5" t="s">
        <v>98</v>
      </c>
      <c r="J42" s="5" t="s">
        <v>98</v>
      </c>
      <c r="K42" s="5" t="s">
        <v>98</v>
      </c>
      <c r="L42" s="5" t="s">
        <v>98</v>
      </c>
      <c r="M42" s="5" t="s">
        <v>98</v>
      </c>
      <c r="N42" s="5">
        <f t="shared" si="0"/>
        <v>0</v>
      </c>
      <c r="Q42" s="27"/>
      <c r="R42" s="23"/>
      <c r="S42" s="24"/>
    </row>
    <row r="43" spans="1:21">
      <c r="A43" t="s">
        <v>17</v>
      </c>
      <c r="B43" s="5" t="s">
        <v>98</v>
      </c>
      <c r="C43" s="5" t="s">
        <v>98</v>
      </c>
      <c r="D43" s="5" t="s">
        <v>98</v>
      </c>
      <c r="E43" s="5" t="s">
        <v>98</v>
      </c>
      <c r="F43" s="7" t="s">
        <v>98</v>
      </c>
      <c r="G43" s="5" t="s">
        <v>98</v>
      </c>
      <c r="H43" s="5" t="s">
        <v>98</v>
      </c>
      <c r="I43" s="5" t="s">
        <v>98</v>
      </c>
      <c r="J43" s="5" t="s">
        <v>98</v>
      </c>
      <c r="K43" s="5" t="s">
        <v>98</v>
      </c>
      <c r="L43" s="5" t="s">
        <v>98</v>
      </c>
      <c r="M43" s="5" t="s">
        <v>98</v>
      </c>
      <c r="N43" s="5">
        <f t="shared" si="0"/>
        <v>0</v>
      </c>
      <c r="Q43" s="27"/>
      <c r="R43" s="23"/>
    </row>
    <row r="44" spans="1:21">
      <c r="A44" t="s">
        <v>18</v>
      </c>
      <c r="B44" s="5" t="s">
        <v>98</v>
      </c>
      <c r="C44" s="5" t="s">
        <v>98</v>
      </c>
      <c r="D44" s="5" t="s">
        <v>98</v>
      </c>
      <c r="E44" s="5" t="s">
        <v>98</v>
      </c>
      <c r="F44" s="7" t="s">
        <v>98</v>
      </c>
      <c r="G44" s="5" t="s">
        <v>98</v>
      </c>
      <c r="H44" s="5" t="s">
        <v>98</v>
      </c>
      <c r="I44" s="5">
        <v>34786.959999999999</v>
      </c>
      <c r="J44" s="5">
        <v>26997.55</v>
      </c>
      <c r="K44" s="5">
        <v>28700.230000000003</v>
      </c>
      <c r="L44" s="5">
        <v>29734.1</v>
      </c>
      <c r="M44" s="5">
        <v>36557.39</v>
      </c>
      <c r="N44" s="5">
        <f t="shared" si="0"/>
        <v>156776.22999999998</v>
      </c>
      <c r="Q44" s="27"/>
      <c r="R44" s="23"/>
    </row>
    <row r="45" spans="1:21">
      <c r="A45" t="s">
        <v>19</v>
      </c>
      <c r="B45" s="5" t="s">
        <v>98</v>
      </c>
      <c r="C45" s="5" t="s">
        <v>98</v>
      </c>
      <c r="D45" s="5" t="s">
        <v>98</v>
      </c>
      <c r="E45" s="5" t="s">
        <v>98</v>
      </c>
      <c r="F45" s="7" t="s">
        <v>98</v>
      </c>
      <c r="G45" s="5" t="s">
        <v>98</v>
      </c>
      <c r="H45" s="5" t="s">
        <v>98</v>
      </c>
      <c r="I45" s="5" t="s">
        <v>98</v>
      </c>
      <c r="J45" s="5" t="s">
        <v>98</v>
      </c>
      <c r="K45" s="5" t="s">
        <v>98</v>
      </c>
      <c r="L45" s="5" t="s">
        <v>98</v>
      </c>
      <c r="M45" s="5" t="s">
        <v>98</v>
      </c>
      <c r="N45" s="5">
        <f t="shared" si="0"/>
        <v>0</v>
      </c>
      <c r="Q45" s="27"/>
      <c r="R45" s="23"/>
    </row>
    <row r="46" spans="1:21">
      <c r="A46" t="s">
        <v>68</v>
      </c>
      <c r="B46" s="5" t="s">
        <v>98</v>
      </c>
      <c r="C46" s="5" t="s">
        <v>98</v>
      </c>
      <c r="D46" s="5" t="s">
        <v>98</v>
      </c>
      <c r="E46" s="5" t="s">
        <v>98</v>
      </c>
      <c r="F46" s="7" t="s">
        <v>98</v>
      </c>
      <c r="G46" s="5" t="s">
        <v>98</v>
      </c>
      <c r="H46" s="5" t="s">
        <v>98</v>
      </c>
      <c r="I46" s="5" t="s">
        <v>98</v>
      </c>
      <c r="J46" s="5" t="s">
        <v>98</v>
      </c>
      <c r="K46" s="5" t="s">
        <v>98</v>
      </c>
      <c r="L46" s="5" t="s">
        <v>98</v>
      </c>
      <c r="M46" s="5" t="s">
        <v>98</v>
      </c>
      <c r="N46" s="5">
        <f t="shared" si="0"/>
        <v>0</v>
      </c>
      <c r="Q46" s="27"/>
      <c r="R46" s="24"/>
    </row>
    <row r="47" spans="1:21">
      <c r="A47" t="s">
        <v>69</v>
      </c>
      <c r="B47" s="5">
        <v>1178850.8600000001</v>
      </c>
      <c r="C47" s="5">
        <v>1145884.3799999999</v>
      </c>
      <c r="D47" s="5">
        <v>1237316.24</v>
      </c>
      <c r="E47" s="5">
        <v>1139991.7000000002</v>
      </c>
      <c r="F47" s="15">
        <v>1244899.2799999998</v>
      </c>
      <c r="G47" s="5">
        <v>1192121.3199999998</v>
      </c>
      <c r="H47" s="5">
        <v>1315758.23</v>
      </c>
      <c r="I47" s="5">
        <v>1356549.4300000002</v>
      </c>
      <c r="J47" s="5">
        <v>1317686.71</v>
      </c>
      <c r="K47" s="5">
        <v>1472364.56</v>
      </c>
      <c r="L47" s="5">
        <v>1401353.52</v>
      </c>
      <c r="M47" s="5">
        <v>1289087.6299999999</v>
      </c>
      <c r="N47" s="5">
        <f t="shared" si="0"/>
        <v>15291863.860000003</v>
      </c>
    </row>
    <row r="48" spans="1:21">
      <c r="A48" t="s">
        <v>70</v>
      </c>
      <c r="B48" s="5">
        <v>483862.12</v>
      </c>
      <c r="C48" s="5">
        <v>486340.8</v>
      </c>
      <c r="D48" s="5">
        <v>524528.56000000006</v>
      </c>
      <c r="E48" s="5">
        <v>483512.6</v>
      </c>
      <c r="F48" s="7">
        <v>549730</v>
      </c>
      <c r="G48" s="5">
        <v>480683.86</v>
      </c>
      <c r="H48" s="5">
        <v>504868.68</v>
      </c>
      <c r="I48" s="5">
        <v>469739.92</v>
      </c>
      <c r="J48" s="5">
        <v>477776.04</v>
      </c>
      <c r="K48" s="5">
        <v>505034.88</v>
      </c>
      <c r="L48" s="5">
        <v>504208.74</v>
      </c>
      <c r="M48" s="5">
        <v>505816.1</v>
      </c>
      <c r="N48" s="5">
        <f t="shared" si="0"/>
        <v>5976102.2999999998</v>
      </c>
    </row>
    <row r="49" spans="1:14">
      <c r="A49" t="s">
        <v>20</v>
      </c>
      <c r="B49" s="5" t="s">
        <v>98</v>
      </c>
      <c r="C49" s="5" t="s">
        <v>98</v>
      </c>
      <c r="D49" s="5" t="s">
        <v>98</v>
      </c>
      <c r="E49" s="5" t="s">
        <v>98</v>
      </c>
      <c r="F49" s="7" t="s">
        <v>98</v>
      </c>
      <c r="G49" s="5" t="s">
        <v>98</v>
      </c>
      <c r="H49" s="5" t="s">
        <v>98</v>
      </c>
      <c r="I49" s="5">
        <v>78887.87000000001</v>
      </c>
      <c r="J49" s="5">
        <v>63984.45</v>
      </c>
      <c r="K49" s="5">
        <v>82069.100000000006</v>
      </c>
      <c r="L49" s="5">
        <v>69203.42</v>
      </c>
      <c r="M49" s="5">
        <v>92807.16</v>
      </c>
      <c r="N49" s="5">
        <f t="shared" si="0"/>
        <v>386952</v>
      </c>
    </row>
    <row r="50" spans="1:14">
      <c r="A50" t="s">
        <v>21</v>
      </c>
      <c r="B50" s="5" t="s">
        <v>98</v>
      </c>
      <c r="C50" s="5" t="s">
        <v>98</v>
      </c>
      <c r="D50" s="5" t="s">
        <v>98</v>
      </c>
      <c r="E50" s="5" t="s">
        <v>98</v>
      </c>
      <c r="F50" s="7" t="s">
        <v>98</v>
      </c>
      <c r="G50" s="5" t="s">
        <v>98</v>
      </c>
      <c r="H50" s="5" t="s">
        <v>98</v>
      </c>
      <c r="I50" s="5" t="s">
        <v>98</v>
      </c>
      <c r="J50" s="5" t="s">
        <v>98</v>
      </c>
      <c r="K50" s="5" t="s">
        <v>98</v>
      </c>
      <c r="L50" s="5" t="s">
        <v>98</v>
      </c>
      <c r="M50" s="5" t="s">
        <v>98</v>
      </c>
      <c r="N50" s="5">
        <f t="shared" si="0"/>
        <v>0</v>
      </c>
    </row>
    <row r="51" spans="1:14">
      <c r="A51" t="s">
        <v>22</v>
      </c>
      <c r="B51" s="5">
        <v>48890.270000000004</v>
      </c>
      <c r="C51" s="5">
        <v>38856.18</v>
      </c>
      <c r="D51" s="5">
        <v>46944.020000000004</v>
      </c>
      <c r="E51" s="5">
        <v>39754.51</v>
      </c>
      <c r="F51" s="7">
        <v>62436.729999999996</v>
      </c>
      <c r="G51" s="5">
        <v>41739.68</v>
      </c>
      <c r="H51" s="5">
        <v>47737.91</v>
      </c>
      <c r="I51" s="5">
        <v>33819.520000000004</v>
      </c>
      <c r="J51" s="5">
        <v>35929.65</v>
      </c>
      <c r="K51" s="5">
        <v>41130.07</v>
      </c>
      <c r="L51" s="5">
        <v>58329.930000000008</v>
      </c>
      <c r="M51" s="5">
        <v>40645.660000000003</v>
      </c>
      <c r="N51" s="5">
        <f t="shared" si="0"/>
        <v>536214.13000000012</v>
      </c>
    </row>
    <row r="52" spans="1:14">
      <c r="A52" t="s">
        <v>71</v>
      </c>
      <c r="B52" s="5">
        <v>622026.61</v>
      </c>
      <c r="C52" s="5">
        <v>606382.26</v>
      </c>
      <c r="D52" s="5">
        <v>656791.21</v>
      </c>
      <c r="E52" s="5">
        <v>588121.54</v>
      </c>
      <c r="F52" s="7">
        <v>653675.18999999994</v>
      </c>
      <c r="G52" s="5">
        <v>615698.82999999996</v>
      </c>
      <c r="H52" s="5">
        <v>638503.41</v>
      </c>
      <c r="I52" s="5">
        <v>647709.03</v>
      </c>
      <c r="J52" s="5">
        <v>624958.26</v>
      </c>
      <c r="K52" s="5">
        <v>708913.07</v>
      </c>
      <c r="L52" s="5">
        <v>651338.97</v>
      </c>
      <c r="M52" s="5">
        <v>619087.94999999995</v>
      </c>
      <c r="N52" s="5">
        <f t="shared" si="0"/>
        <v>7633206.3300000001</v>
      </c>
    </row>
    <row r="53" spans="1:14">
      <c r="A53" t="s">
        <v>23</v>
      </c>
      <c r="B53" s="5">
        <v>645731.25</v>
      </c>
      <c r="C53" s="5">
        <v>662633.21000000008</v>
      </c>
      <c r="D53" s="5">
        <v>690283.26</v>
      </c>
      <c r="E53" s="5">
        <v>597987.74</v>
      </c>
      <c r="F53" s="7">
        <v>715589.09</v>
      </c>
      <c r="G53" s="5">
        <v>636870.93999999994</v>
      </c>
      <c r="H53" s="5">
        <v>663564.24</v>
      </c>
      <c r="I53" s="5">
        <v>651122.93000000005</v>
      </c>
      <c r="J53" s="5">
        <v>601330.91</v>
      </c>
      <c r="K53" s="5">
        <v>718934.34</v>
      </c>
      <c r="L53" s="5">
        <v>715547.1</v>
      </c>
      <c r="M53" s="5">
        <v>672906.25</v>
      </c>
      <c r="N53" s="5">
        <f t="shared" si="0"/>
        <v>7972501.2599999988</v>
      </c>
    </row>
    <row r="54" spans="1:14">
      <c r="A54" t="s">
        <v>24</v>
      </c>
      <c r="B54" s="5">
        <v>282586.90000000002</v>
      </c>
      <c r="C54" s="5">
        <v>275298.66000000003</v>
      </c>
      <c r="D54" s="5">
        <v>310266.30000000005</v>
      </c>
      <c r="E54" s="5">
        <v>308098.69</v>
      </c>
      <c r="F54" s="15">
        <v>294882.13</v>
      </c>
      <c r="G54" s="5">
        <v>267227.83</v>
      </c>
      <c r="H54" s="5">
        <v>309535.93000000005</v>
      </c>
      <c r="I54" s="5">
        <v>326115.12</v>
      </c>
      <c r="J54" s="5">
        <v>314328.41000000003</v>
      </c>
      <c r="K54" s="5">
        <v>325587.46000000002</v>
      </c>
      <c r="L54" s="5">
        <v>301804.79000000004</v>
      </c>
      <c r="M54" s="5">
        <v>287971.07999999996</v>
      </c>
      <c r="N54" s="5">
        <f t="shared" si="0"/>
        <v>3603703.3000000007</v>
      </c>
    </row>
    <row r="55" spans="1:14">
      <c r="A55" t="s">
        <v>72</v>
      </c>
      <c r="B55" s="5">
        <v>122276.31</v>
      </c>
      <c r="C55" s="5">
        <v>139622.74</v>
      </c>
      <c r="D55" s="5">
        <v>149629.98000000001</v>
      </c>
      <c r="E55" s="5">
        <v>106721.75</v>
      </c>
      <c r="F55" s="7">
        <v>79088.850000000006</v>
      </c>
      <c r="G55" s="5">
        <v>84894.32</v>
      </c>
      <c r="H55" s="5">
        <v>113950.16</v>
      </c>
      <c r="I55" s="5">
        <v>102959.75</v>
      </c>
      <c r="J55" s="5">
        <v>103832.53</v>
      </c>
      <c r="K55" s="5">
        <v>123730.84</v>
      </c>
      <c r="L55" s="5">
        <v>118931.12</v>
      </c>
      <c r="M55" s="5">
        <v>104055.1</v>
      </c>
      <c r="N55" s="5">
        <f t="shared" si="0"/>
        <v>1349693.4500000002</v>
      </c>
    </row>
    <row r="56" spans="1:14">
      <c r="A56" t="s">
        <v>73</v>
      </c>
      <c r="B56" s="5" t="s">
        <v>98</v>
      </c>
      <c r="C56" s="5" t="s">
        <v>98</v>
      </c>
      <c r="D56" s="5" t="s">
        <v>98</v>
      </c>
      <c r="E56" s="5" t="s">
        <v>98</v>
      </c>
      <c r="F56" s="7" t="s">
        <v>98</v>
      </c>
      <c r="G56" s="5" t="s">
        <v>98</v>
      </c>
      <c r="H56" s="5" t="s">
        <v>98</v>
      </c>
      <c r="I56" s="5" t="s">
        <v>98</v>
      </c>
      <c r="J56" s="5" t="s">
        <v>98</v>
      </c>
      <c r="K56" s="5" t="s">
        <v>98</v>
      </c>
      <c r="L56" s="5" t="s">
        <v>98</v>
      </c>
      <c r="M56" s="5" t="s">
        <v>98</v>
      </c>
      <c r="N56" s="5">
        <f t="shared" si="0"/>
        <v>0</v>
      </c>
    </row>
    <row r="57" spans="1:14">
      <c r="A57" t="s">
        <v>74</v>
      </c>
      <c r="B57" s="5">
        <v>231508.68</v>
      </c>
      <c r="C57" s="5">
        <v>242468.2</v>
      </c>
      <c r="D57" s="5">
        <v>256278.74</v>
      </c>
      <c r="E57" s="5">
        <v>195514.27</v>
      </c>
      <c r="F57" s="7">
        <v>236094.5</v>
      </c>
      <c r="G57" s="5">
        <v>222116.75999999998</v>
      </c>
      <c r="H57" s="5">
        <v>211119</v>
      </c>
      <c r="I57" s="5">
        <v>183480.22000000003</v>
      </c>
      <c r="J57" s="5">
        <v>233073.05</v>
      </c>
      <c r="K57" s="5">
        <v>226633.57</v>
      </c>
      <c r="L57" s="5">
        <v>227098.05000000002</v>
      </c>
      <c r="M57" s="5">
        <v>268125.49</v>
      </c>
      <c r="N57" s="5">
        <f t="shared" si="0"/>
        <v>2733510.5300000003</v>
      </c>
    </row>
    <row r="58" spans="1:14">
      <c r="A58" t="s">
        <v>25</v>
      </c>
      <c r="B58" s="5">
        <v>96256.12</v>
      </c>
      <c r="C58" s="5">
        <v>94916.15</v>
      </c>
      <c r="D58" s="5">
        <v>99742.48</v>
      </c>
      <c r="E58" s="39">
        <v>97180.920000000013</v>
      </c>
      <c r="F58" s="7">
        <v>113303.34</v>
      </c>
      <c r="G58" s="5">
        <v>92998.55</v>
      </c>
      <c r="H58" s="5">
        <v>100931.23000000001</v>
      </c>
      <c r="I58" s="5">
        <v>103160.48000000001</v>
      </c>
      <c r="J58" s="5">
        <v>108608.72</v>
      </c>
      <c r="K58" s="5">
        <v>106969.20000000001</v>
      </c>
      <c r="L58" s="5">
        <v>116018.72</v>
      </c>
      <c r="M58" s="5">
        <v>99585.94</v>
      </c>
      <c r="N58" s="5">
        <f t="shared" si="0"/>
        <v>1229671.8499999999</v>
      </c>
    </row>
    <row r="59" spans="1:14">
      <c r="A59" t="s">
        <v>75</v>
      </c>
      <c r="B59" s="5" t="s">
        <v>98</v>
      </c>
      <c r="C59" s="5" t="s">
        <v>98</v>
      </c>
      <c r="D59" s="5" t="s">
        <v>98</v>
      </c>
      <c r="E59" s="5" t="s">
        <v>98</v>
      </c>
      <c r="F59" s="7" t="s">
        <v>98</v>
      </c>
      <c r="G59" s="5" t="s">
        <v>98</v>
      </c>
      <c r="H59" s="5" t="s">
        <v>98</v>
      </c>
      <c r="I59" s="5" t="s">
        <v>98</v>
      </c>
      <c r="J59" s="5" t="s">
        <v>98</v>
      </c>
      <c r="K59" s="5" t="s">
        <v>98</v>
      </c>
      <c r="L59" s="5" t="s">
        <v>98</v>
      </c>
      <c r="M59" s="5" t="s">
        <v>98</v>
      </c>
      <c r="N59" s="5">
        <f t="shared" si="0"/>
        <v>0</v>
      </c>
    </row>
    <row r="60" spans="1:14">
      <c r="A60" t="s">
        <v>76</v>
      </c>
      <c r="B60" s="5">
        <v>684464.03</v>
      </c>
      <c r="C60" s="5">
        <v>687586.36</v>
      </c>
      <c r="D60" s="5">
        <v>766716.54</v>
      </c>
      <c r="E60" s="5">
        <v>642610.9</v>
      </c>
      <c r="F60" s="7">
        <v>710566.97</v>
      </c>
      <c r="G60" s="5">
        <v>665083.51</v>
      </c>
      <c r="H60" s="5">
        <v>715266.76</v>
      </c>
      <c r="I60" s="5">
        <v>710674.25</v>
      </c>
      <c r="J60" s="5">
        <v>663296.21</v>
      </c>
      <c r="K60" s="5">
        <v>760760.7</v>
      </c>
      <c r="L60" s="5">
        <v>734425.35</v>
      </c>
      <c r="M60" s="5">
        <v>727377.92000000004</v>
      </c>
      <c r="N60" s="5">
        <f t="shared" si="0"/>
        <v>8468829.5</v>
      </c>
    </row>
    <row r="61" spans="1:14">
      <c r="A61" t="s">
        <v>77</v>
      </c>
      <c r="B61" s="5">
        <v>2196823.17</v>
      </c>
      <c r="C61" s="5">
        <v>2125070.83</v>
      </c>
      <c r="D61" s="5">
        <v>2243023.5199999996</v>
      </c>
      <c r="E61" s="5">
        <v>2135554.67</v>
      </c>
      <c r="F61" s="15">
        <v>2173304.63</v>
      </c>
      <c r="G61" s="5">
        <v>2129419.52</v>
      </c>
      <c r="H61" s="5">
        <v>2324488.75</v>
      </c>
      <c r="I61" s="5">
        <v>2271485.3600000003</v>
      </c>
      <c r="J61" s="5">
        <v>2248220.86</v>
      </c>
      <c r="K61" s="5">
        <v>2766762.13</v>
      </c>
      <c r="L61" s="5">
        <v>2287607.59</v>
      </c>
      <c r="M61" s="5">
        <v>2232828.31</v>
      </c>
      <c r="N61" s="5">
        <f t="shared" si="0"/>
        <v>27134589.339999996</v>
      </c>
    </row>
    <row r="62" spans="1:14">
      <c r="A62" t="s">
        <v>26</v>
      </c>
      <c r="B62" s="5">
        <v>751591.8</v>
      </c>
      <c r="C62" s="5">
        <v>752774.41</v>
      </c>
      <c r="D62" s="5">
        <v>799698.64</v>
      </c>
      <c r="E62" s="5">
        <v>744074.14</v>
      </c>
      <c r="F62" s="7">
        <v>842459.85000000009</v>
      </c>
      <c r="G62" s="5">
        <v>761509</v>
      </c>
      <c r="H62" s="5">
        <v>822515.19999999995</v>
      </c>
      <c r="I62" s="5">
        <v>821154.37</v>
      </c>
      <c r="J62" s="5">
        <v>781003.56</v>
      </c>
      <c r="K62" s="5">
        <v>864241.07</v>
      </c>
      <c r="L62" s="5">
        <v>840923.96000000008</v>
      </c>
      <c r="M62" s="5">
        <v>869501.24</v>
      </c>
      <c r="N62" s="5">
        <f t="shared" si="0"/>
        <v>9651447.2400000021</v>
      </c>
    </row>
    <row r="63" spans="1:14">
      <c r="A63" t="s">
        <v>78</v>
      </c>
      <c r="B63" s="5" t="s">
        <v>98</v>
      </c>
      <c r="C63" s="5" t="s">
        <v>98</v>
      </c>
      <c r="D63" s="5" t="s">
        <v>98</v>
      </c>
      <c r="E63" s="5" t="s">
        <v>98</v>
      </c>
      <c r="F63" s="7" t="s">
        <v>98</v>
      </c>
      <c r="G63" s="5" t="s">
        <v>98</v>
      </c>
      <c r="H63" s="5" t="s">
        <v>98</v>
      </c>
      <c r="I63" s="5" t="s">
        <v>98</v>
      </c>
      <c r="J63" s="5" t="s">
        <v>98</v>
      </c>
      <c r="K63" s="5" t="s">
        <v>98</v>
      </c>
      <c r="L63" s="5" t="s">
        <v>98</v>
      </c>
      <c r="M63" s="5" t="s">
        <v>98</v>
      </c>
      <c r="N63" s="5">
        <f t="shared" si="0"/>
        <v>0</v>
      </c>
    </row>
    <row r="64" spans="1:14">
      <c r="A64" t="s">
        <v>79</v>
      </c>
      <c r="B64" s="5">
        <v>978541.63000000012</v>
      </c>
      <c r="C64" s="5">
        <v>978566.39999999991</v>
      </c>
      <c r="D64" s="5">
        <v>1040784.6499999999</v>
      </c>
      <c r="E64" s="5">
        <v>966996.52</v>
      </c>
      <c r="F64" s="15">
        <v>1083403.48</v>
      </c>
      <c r="G64" s="5">
        <v>1043515.05</v>
      </c>
      <c r="H64" s="5">
        <v>1041380.74</v>
      </c>
      <c r="I64" s="5">
        <v>1049044.97</v>
      </c>
      <c r="J64" s="5">
        <v>984958.38</v>
      </c>
      <c r="K64" s="5">
        <v>1120383.6000000001</v>
      </c>
      <c r="L64" s="5">
        <v>1092286.0900000001</v>
      </c>
      <c r="M64" s="5">
        <v>1071330.8</v>
      </c>
      <c r="N64" s="5">
        <f t="shared" si="0"/>
        <v>12451192.310000001</v>
      </c>
    </row>
    <row r="65" spans="1:14">
      <c r="A65" t="s">
        <v>80</v>
      </c>
      <c r="B65" s="5">
        <v>120176.18</v>
      </c>
      <c r="C65" s="5">
        <v>127167.06</v>
      </c>
      <c r="D65" s="5">
        <v>129638.74</v>
      </c>
      <c r="E65" s="5">
        <v>125474.29999999999</v>
      </c>
      <c r="F65" s="7">
        <v>119948.90000000001</v>
      </c>
      <c r="G65" s="5">
        <v>111244.43</v>
      </c>
      <c r="H65" s="5">
        <v>123015.29</v>
      </c>
      <c r="I65" s="5">
        <v>122498.86</v>
      </c>
      <c r="J65" s="5">
        <v>112941.93000000001</v>
      </c>
      <c r="K65" s="5">
        <v>126341.22</v>
      </c>
      <c r="L65" s="5">
        <v>129378.84000000001</v>
      </c>
      <c r="M65" s="5">
        <v>128011.68</v>
      </c>
      <c r="N65" s="5">
        <f t="shared" si="0"/>
        <v>1475837.43</v>
      </c>
    </row>
    <row r="66" spans="1:14">
      <c r="A66" t="s">
        <v>81</v>
      </c>
      <c r="B66" s="5" t="s">
        <v>98</v>
      </c>
      <c r="C66" s="5" t="s">
        <v>98</v>
      </c>
      <c r="D66" s="5" t="s">
        <v>98</v>
      </c>
      <c r="E66" s="5" t="s">
        <v>98</v>
      </c>
      <c r="F66" s="7" t="s">
        <v>98</v>
      </c>
      <c r="G66" s="5" t="s">
        <v>98</v>
      </c>
      <c r="H66" s="5" t="s">
        <v>98</v>
      </c>
      <c r="I66" s="5" t="s">
        <v>98</v>
      </c>
      <c r="J66" s="5" t="s">
        <v>98</v>
      </c>
      <c r="K66" s="5" t="s">
        <v>98</v>
      </c>
      <c r="L66" s="5" t="s">
        <v>98</v>
      </c>
      <c r="M66" s="5" t="s">
        <v>98</v>
      </c>
      <c r="N66" s="5">
        <f t="shared" si="0"/>
        <v>0</v>
      </c>
    </row>
    <row r="67" spans="1:14">
      <c r="A67" t="s">
        <v>82</v>
      </c>
      <c r="B67" s="5">
        <v>492973.26000000007</v>
      </c>
      <c r="C67" s="5">
        <v>492699.17</v>
      </c>
      <c r="D67" s="5">
        <v>517299.13999999996</v>
      </c>
      <c r="E67" s="5">
        <v>473221.08</v>
      </c>
      <c r="F67" s="15">
        <v>525391.32000000007</v>
      </c>
      <c r="G67" s="5">
        <v>501157.59</v>
      </c>
      <c r="H67" s="5">
        <v>523377.22000000003</v>
      </c>
      <c r="I67" s="5">
        <v>520373.50999999995</v>
      </c>
      <c r="J67" s="5">
        <v>486986.08999999997</v>
      </c>
      <c r="K67" s="5">
        <v>573425.30999999994</v>
      </c>
      <c r="L67" s="5">
        <v>572087.12</v>
      </c>
      <c r="M67" s="5">
        <v>528456.04</v>
      </c>
      <c r="N67" s="5">
        <f t="shared" si="0"/>
        <v>6207446.8499999996</v>
      </c>
    </row>
    <row r="68" spans="1:14">
      <c r="A68" t="s">
        <v>83</v>
      </c>
      <c r="B68" s="5">
        <v>277510.64</v>
      </c>
      <c r="C68" s="5">
        <v>283255.06</v>
      </c>
      <c r="D68" s="5">
        <v>295115.71999999997</v>
      </c>
      <c r="E68" s="5">
        <v>253837.84999999998</v>
      </c>
      <c r="F68" s="7">
        <v>289385.95</v>
      </c>
      <c r="G68" s="5">
        <v>262731.25</v>
      </c>
      <c r="H68" s="5">
        <v>254865.02</v>
      </c>
      <c r="I68" s="5">
        <v>242612.16</v>
      </c>
      <c r="J68" s="5">
        <v>250602.40000000002</v>
      </c>
      <c r="K68" s="5">
        <v>270502.64</v>
      </c>
      <c r="L68" s="5">
        <v>288719.62</v>
      </c>
      <c r="M68" s="5">
        <v>269400.64</v>
      </c>
      <c r="N68" s="5">
        <f t="shared" si="0"/>
        <v>3238538.95</v>
      </c>
    </row>
    <row r="69" spans="1:14">
      <c r="A69" t="s">
        <v>84</v>
      </c>
      <c r="B69" s="5">
        <v>577264.77</v>
      </c>
      <c r="C69" s="5">
        <v>575616.57000000007</v>
      </c>
      <c r="D69" s="5">
        <v>599361.27</v>
      </c>
      <c r="E69" s="5">
        <v>563957.55000000005</v>
      </c>
      <c r="F69" s="15">
        <v>615973.73</v>
      </c>
      <c r="G69" s="5">
        <v>584155.37</v>
      </c>
      <c r="H69" s="5">
        <v>642260.32000000007</v>
      </c>
      <c r="I69" s="5">
        <v>644653.47</v>
      </c>
      <c r="J69" s="5">
        <v>651672.71</v>
      </c>
      <c r="K69" s="5">
        <v>724444.58000000007</v>
      </c>
      <c r="L69" s="5">
        <v>693391.79</v>
      </c>
      <c r="M69" s="5">
        <v>664749.34</v>
      </c>
      <c r="N69" s="5">
        <f t="shared" si="0"/>
        <v>7537501.4699999997</v>
      </c>
    </row>
    <row r="70" spans="1:14">
      <c r="A70" t="s">
        <v>85</v>
      </c>
      <c r="B70" s="5" t="s">
        <v>98</v>
      </c>
      <c r="C70" s="5" t="s">
        <v>98</v>
      </c>
      <c r="D70" s="5" t="s">
        <v>98</v>
      </c>
      <c r="E70" s="5" t="s">
        <v>98</v>
      </c>
      <c r="F70" s="7" t="s">
        <v>98</v>
      </c>
      <c r="G70" s="5" t="s">
        <v>98</v>
      </c>
      <c r="H70" s="5" t="s">
        <v>98</v>
      </c>
      <c r="I70" s="5" t="s">
        <v>98</v>
      </c>
      <c r="J70" s="5" t="s">
        <v>98</v>
      </c>
      <c r="K70" s="5" t="s">
        <v>98</v>
      </c>
      <c r="L70" s="5" t="s">
        <v>98</v>
      </c>
      <c r="M70" s="5" t="s">
        <v>98</v>
      </c>
      <c r="N70" s="5">
        <f t="shared" si="0"/>
        <v>0</v>
      </c>
    </row>
    <row r="71" spans="1:14">
      <c r="A71" t="s">
        <v>27</v>
      </c>
      <c r="B71" s="5" t="s">
        <v>98</v>
      </c>
      <c r="C71" s="5" t="s">
        <v>98</v>
      </c>
      <c r="D71" s="5" t="s">
        <v>98</v>
      </c>
      <c r="E71" s="5" t="s">
        <v>98</v>
      </c>
      <c r="F71" s="7" t="s">
        <v>98</v>
      </c>
      <c r="G71" s="5" t="s">
        <v>98</v>
      </c>
      <c r="H71" s="5" t="s">
        <v>98</v>
      </c>
      <c r="I71" s="5" t="s">
        <v>98</v>
      </c>
      <c r="J71" s="5" t="s">
        <v>98</v>
      </c>
      <c r="K71" s="5" t="s">
        <v>98</v>
      </c>
      <c r="L71" s="5" t="s">
        <v>98</v>
      </c>
      <c r="M71" s="5" t="s">
        <v>98</v>
      </c>
      <c r="N71" s="5">
        <f t="shared" si="0"/>
        <v>0</v>
      </c>
    </row>
    <row r="72" spans="1:14">
      <c r="A72" t="s">
        <v>86</v>
      </c>
      <c r="B72" s="5">
        <v>92634.47</v>
      </c>
      <c r="C72" s="5">
        <v>94617.650000000009</v>
      </c>
      <c r="D72" s="5">
        <v>89365.42</v>
      </c>
      <c r="E72" s="5">
        <v>86187.83</v>
      </c>
      <c r="F72" s="15">
        <v>112274.04999999999</v>
      </c>
      <c r="G72" s="5">
        <v>79143.02</v>
      </c>
      <c r="H72" s="5">
        <v>100347.9</v>
      </c>
      <c r="I72" s="5">
        <v>89687.069999999992</v>
      </c>
      <c r="J72" s="5">
        <v>89606.23</v>
      </c>
      <c r="K72" s="5">
        <v>101007.24</v>
      </c>
      <c r="L72" s="5">
        <v>94623.43</v>
      </c>
      <c r="M72" s="5">
        <v>98548.39</v>
      </c>
      <c r="N72" s="5">
        <f t="shared" si="0"/>
        <v>1128042.6999999997</v>
      </c>
    </row>
    <row r="73" spans="1:14">
      <c r="A73" t="s">
        <v>28</v>
      </c>
      <c r="B73" s="5" t="s">
        <v>98</v>
      </c>
      <c r="C73" s="5" t="s">
        <v>98</v>
      </c>
      <c r="D73" s="5" t="s">
        <v>98</v>
      </c>
      <c r="E73" s="5" t="s">
        <v>98</v>
      </c>
      <c r="F73" s="7" t="s">
        <v>98</v>
      </c>
      <c r="G73" s="5" t="s">
        <v>98</v>
      </c>
      <c r="H73" s="5" t="s">
        <v>98</v>
      </c>
      <c r="I73" s="5" t="s">
        <v>98</v>
      </c>
      <c r="J73" s="5" t="s">
        <v>98</v>
      </c>
      <c r="K73" s="5" t="s">
        <v>98</v>
      </c>
      <c r="L73" s="5" t="s">
        <v>98</v>
      </c>
      <c r="M73" s="5" t="s">
        <v>98</v>
      </c>
      <c r="N73" s="5">
        <f t="shared" si="0"/>
        <v>0</v>
      </c>
    </row>
    <row r="74" spans="1:14">
      <c r="A74" t="s">
        <v>29</v>
      </c>
      <c r="B74" s="5" t="s">
        <v>98</v>
      </c>
      <c r="C74" s="5" t="s">
        <v>98</v>
      </c>
      <c r="D74" s="5" t="s">
        <v>98</v>
      </c>
      <c r="E74" s="5" t="s">
        <v>98</v>
      </c>
      <c r="F74" s="7" t="s">
        <v>98</v>
      </c>
      <c r="G74" s="5" t="s">
        <v>98</v>
      </c>
      <c r="H74" s="5" t="s">
        <v>98</v>
      </c>
      <c r="I74" s="5" t="s">
        <v>98</v>
      </c>
      <c r="J74" s="5" t="s">
        <v>98</v>
      </c>
      <c r="K74" s="5" t="s">
        <v>98</v>
      </c>
      <c r="L74" s="5" t="s">
        <v>98</v>
      </c>
      <c r="M74" s="5" t="s">
        <v>98</v>
      </c>
      <c r="N74" s="5">
        <f t="shared" si="0"/>
        <v>0</v>
      </c>
    </row>
    <row r="75" spans="1:14">
      <c r="A75" t="s">
        <v>87</v>
      </c>
      <c r="B75" s="39">
        <v>866449.80999999994</v>
      </c>
      <c r="C75" s="5">
        <v>886698.7</v>
      </c>
      <c r="D75" s="5">
        <v>918443.2699999999</v>
      </c>
      <c r="E75" s="5">
        <v>868613.96</v>
      </c>
      <c r="F75" s="15">
        <v>966353.51</v>
      </c>
      <c r="G75" s="5">
        <v>481773.52</v>
      </c>
      <c r="H75" s="5">
        <v>904362.37999999989</v>
      </c>
      <c r="I75" s="5">
        <v>886876.2</v>
      </c>
      <c r="J75" s="5">
        <v>838908</v>
      </c>
      <c r="K75" s="5">
        <v>990378.44</v>
      </c>
      <c r="L75" s="5">
        <v>954714.6</v>
      </c>
      <c r="M75" s="5">
        <v>940451.01</v>
      </c>
      <c r="N75" s="5">
        <f t="shared" si="0"/>
        <v>10504023.399999999</v>
      </c>
    </row>
    <row r="76" spans="1:14">
      <c r="A76" t="s">
        <v>88</v>
      </c>
      <c r="B76" s="5" t="s">
        <v>98</v>
      </c>
      <c r="C76" s="5" t="s">
        <v>98</v>
      </c>
      <c r="D76" s="5" t="s">
        <v>98</v>
      </c>
      <c r="E76" s="5" t="s">
        <v>98</v>
      </c>
      <c r="F76" s="7" t="s">
        <v>98</v>
      </c>
      <c r="G76" s="5" t="s">
        <v>98</v>
      </c>
      <c r="H76" s="5" t="s">
        <v>98</v>
      </c>
      <c r="I76" s="5" t="s">
        <v>98</v>
      </c>
      <c r="J76" s="5" t="s">
        <v>98</v>
      </c>
      <c r="K76" s="5" t="s">
        <v>98</v>
      </c>
      <c r="L76" s="5" t="s">
        <v>98</v>
      </c>
      <c r="M76" s="5" t="s">
        <v>98</v>
      </c>
      <c r="N76" s="5">
        <f t="shared" si="0"/>
        <v>0</v>
      </c>
    </row>
    <row r="77" spans="1:14">
      <c r="A77" t="s">
        <v>89</v>
      </c>
      <c r="B77" s="5" t="s">
        <v>98</v>
      </c>
      <c r="C77" s="5" t="s">
        <v>98</v>
      </c>
      <c r="D77" s="5" t="s">
        <v>98</v>
      </c>
      <c r="E77" s="5" t="s">
        <v>98</v>
      </c>
      <c r="F77" s="7" t="s">
        <v>98</v>
      </c>
      <c r="G77" s="5" t="s">
        <v>98</v>
      </c>
      <c r="H77" s="5" t="s">
        <v>98</v>
      </c>
      <c r="I77" s="5" t="s">
        <v>98</v>
      </c>
      <c r="J77" s="5" t="s">
        <v>98</v>
      </c>
      <c r="K77" s="5" t="s">
        <v>98</v>
      </c>
      <c r="L77" s="5" t="s">
        <v>98</v>
      </c>
      <c r="M77" s="5" t="s">
        <v>98</v>
      </c>
      <c r="N77" s="5">
        <f>SUM(B77:M77)</f>
        <v>0</v>
      </c>
    </row>
    <row r="78" spans="1:14">
      <c r="A78" t="s">
        <v>30</v>
      </c>
      <c r="B78" s="5" t="s">
        <v>98</v>
      </c>
      <c r="C78" s="5" t="s">
        <v>98</v>
      </c>
      <c r="D78" s="5" t="s">
        <v>98</v>
      </c>
      <c r="E78" s="5" t="s">
        <v>98</v>
      </c>
      <c r="F78" s="7" t="s">
        <v>98</v>
      </c>
      <c r="G78" s="5" t="s">
        <v>98</v>
      </c>
      <c r="H78" s="5" t="s">
        <v>98</v>
      </c>
      <c r="I78" s="5" t="s">
        <v>98</v>
      </c>
      <c r="J78" s="5" t="s">
        <v>98</v>
      </c>
      <c r="K78" s="5" t="s">
        <v>98</v>
      </c>
      <c r="L78" s="5" t="s">
        <v>98</v>
      </c>
      <c r="M78" s="5" t="s">
        <v>98</v>
      </c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18677191.869999997</v>
      </c>
      <c r="C80" s="5">
        <f t="shared" si="1"/>
        <v>18552628.669999998</v>
      </c>
      <c r="D80" s="5">
        <f t="shared" si="1"/>
        <v>19635945.149999999</v>
      </c>
      <c r="E80" s="5">
        <f t="shared" si="1"/>
        <v>18005122.629999999</v>
      </c>
      <c r="F80" s="5">
        <f t="shared" si="1"/>
        <v>19447158.699999999</v>
      </c>
      <c r="G80" s="5">
        <f t="shared" si="1"/>
        <v>18109015.580000002</v>
      </c>
      <c r="H80" s="5">
        <f t="shared" si="1"/>
        <v>19710315.799999993</v>
      </c>
      <c r="I80" s="5">
        <f t="shared" si="1"/>
        <v>19733696.959999997</v>
      </c>
      <c r="J80" s="5">
        <f t="shared" si="1"/>
        <v>19176195.100000001</v>
      </c>
      <c r="K80" s="5">
        <f t="shared" si="1"/>
        <v>22578474.75</v>
      </c>
      <c r="L80" s="5">
        <f t="shared" si="1"/>
        <v>20571172.560000006</v>
      </c>
      <c r="M80" s="5">
        <f t="shared" si="1"/>
        <v>20204878.850000001</v>
      </c>
      <c r="N80" s="5">
        <f>SUM(B80:M80)</f>
        <v>234401796.61999997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1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27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3" width="9.1640625" bestFit="1" customWidth="1"/>
    <col min="4" max="4" width="9.83203125" bestFit="1" customWidth="1"/>
    <col min="5" max="5" width="9.6640625" customWidth="1"/>
    <col min="6" max="6" width="9.83203125" bestFit="1" customWidth="1"/>
    <col min="7" max="7" width="9.1640625" bestFit="1" customWidth="1"/>
    <col min="8" max="8" width="10.5" bestFit="1" customWidth="1"/>
    <col min="9" max="10" width="9.83203125" bestFit="1" customWidth="1"/>
    <col min="11" max="11" width="10.5" bestFit="1" customWidth="1"/>
    <col min="12" max="12" width="9.83203125" bestFit="1" customWidth="1"/>
    <col min="13" max="13" width="9.1640625" bestFit="1" customWidth="1"/>
    <col min="14" max="14" width="10.1640625" bestFit="1" customWidth="1"/>
  </cols>
  <sheetData>
    <row r="1" spans="1:14">
      <c r="A1" t="str">
        <f>'SFY 17-18'!A1</f>
        <v>VALIDATED TAX RECEIPTS DATA FOR: JULY, 2017 thru June, 2018</v>
      </c>
      <c r="N1" t="s">
        <v>90</v>
      </c>
    </row>
    <row r="3" spans="1:14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1:14">
      <c r="B9" s="1">
        <f>'Local Option Sales Tax Dist'!B9</f>
        <v>42917</v>
      </c>
      <c r="C9" s="1">
        <f>'Local Option Sales Tax Dist'!C9</f>
        <v>42948</v>
      </c>
      <c r="D9" s="1">
        <f>'Local Option Sales Tax Dist'!D9</f>
        <v>42979</v>
      </c>
      <c r="E9" s="1">
        <f>'Local Option Sales Tax Dist'!E9</f>
        <v>43009</v>
      </c>
      <c r="F9" s="1">
        <f>'Local Option Sales Tax Dist'!F9</f>
        <v>43040</v>
      </c>
      <c r="G9" s="1">
        <f>'Local Option Sales Tax Dist'!G9</f>
        <v>43070</v>
      </c>
      <c r="H9" s="1">
        <f>'Local Option Sales Tax Dist'!H9</f>
        <v>43101</v>
      </c>
      <c r="I9" s="1">
        <f>'Local Option Sales Tax Dist'!I9</f>
        <v>43132</v>
      </c>
      <c r="J9" s="1">
        <f>'Local Option Sales Tax Dist'!J9</f>
        <v>43160</v>
      </c>
      <c r="K9" s="1">
        <f>'Local Option Sales Tax Dist'!K9</f>
        <v>43191</v>
      </c>
      <c r="L9" s="1">
        <f>'Local Option Sales Tax Dist'!L9</f>
        <v>43221</v>
      </c>
      <c r="M9" s="1">
        <f>'Local Option Sales Tax Dist'!M9</f>
        <v>43252</v>
      </c>
      <c r="N9" s="1" t="str">
        <f>'Local Option Sales Tax Dist'!N9</f>
        <v>SFY17-18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111883.81</v>
      </c>
      <c r="C12" s="32">
        <v>111646.09</v>
      </c>
      <c r="D12" s="32">
        <v>117742.7</v>
      </c>
      <c r="E12" s="32">
        <v>107018.55</v>
      </c>
      <c r="F12" s="14">
        <v>124688.69</v>
      </c>
      <c r="G12" s="31">
        <v>111236.42</v>
      </c>
      <c r="H12" s="31">
        <v>111473.23</v>
      </c>
      <c r="I12" s="31">
        <v>104980.53</v>
      </c>
      <c r="J12" s="33">
        <v>112654.31</v>
      </c>
      <c r="K12" s="34">
        <v>123246.09</v>
      </c>
      <c r="L12" s="36">
        <v>124544.82</v>
      </c>
      <c r="M12" s="36">
        <v>119631.25</v>
      </c>
      <c r="N12" s="5">
        <f>SUM(B12:M12)</f>
        <v>1380746.4900000002</v>
      </c>
    </row>
    <row r="13" spans="1:14">
      <c r="A13" t="s">
        <v>54</v>
      </c>
      <c r="B13" s="31">
        <v>21924.44</v>
      </c>
      <c r="C13" s="32">
        <v>17298.849999999999</v>
      </c>
      <c r="D13" s="32">
        <v>18578.72</v>
      </c>
      <c r="E13" s="32">
        <v>14251.89</v>
      </c>
      <c r="F13" s="14">
        <v>15717.48</v>
      </c>
      <c r="G13" s="31">
        <v>31930.94</v>
      </c>
      <c r="H13" s="31">
        <v>25310.01</v>
      </c>
      <c r="I13" s="31">
        <v>5246.23</v>
      </c>
      <c r="J13" s="34">
        <v>18043.27</v>
      </c>
      <c r="K13" s="34">
        <v>23328.67</v>
      </c>
      <c r="L13" s="36">
        <v>17097.98</v>
      </c>
      <c r="M13" s="36">
        <v>18382.439999999999</v>
      </c>
      <c r="N13" s="5">
        <f t="shared" ref="N13:N76" si="0">SUM(B13:M13)</f>
        <v>227110.92</v>
      </c>
    </row>
    <row r="14" spans="1:14">
      <c r="A14" t="s">
        <v>55</v>
      </c>
      <c r="B14" s="31">
        <v>95920.72</v>
      </c>
      <c r="C14" s="32">
        <v>97922.22</v>
      </c>
      <c r="D14" s="32">
        <v>103599.24</v>
      </c>
      <c r="E14" s="32">
        <v>87835.75</v>
      </c>
      <c r="F14" s="14">
        <v>91866.73</v>
      </c>
      <c r="G14" s="31">
        <v>78767.13</v>
      </c>
      <c r="H14" s="31">
        <v>84207.41</v>
      </c>
      <c r="I14" s="31">
        <v>75092.89</v>
      </c>
      <c r="J14" s="31">
        <v>80720.05</v>
      </c>
      <c r="K14" s="31">
        <v>96777.07</v>
      </c>
      <c r="L14" s="36">
        <v>94238.32</v>
      </c>
      <c r="M14" s="36">
        <v>100050.83</v>
      </c>
      <c r="N14" s="5">
        <f t="shared" si="0"/>
        <v>1086998.3600000003</v>
      </c>
    </row>
    <row r="15" spans="1:14">
      <c r="A15" t="s">
        <v>2</v>
      </c>
      <c r="B15" s="31">
        <v>1937.03</v>
      </c>
      <c r="C15" s="32">
        <v>1907.16</v>
      </c>
      <c r="D15" s="32">
        <v>1932.44</v>
      </c>
      <c r="E15" s="32">
        <v>1946.65</v>
      </c>
      <c r="F15" s="14">
        <v>2034.67</v>
      </c>
      <c r="G15" s="31">
        <v>2072.77</v>
      </c>
      <c r="H15" s="31">
        <v>2077.33</v>
      </c>
      <c r="I15" s="31">
        <v>1475.31</v>
      </c>
      <c r="J15" s="31">
        <v>2996.26</v>
      </c>
      <c r="K15" s="31">
        <v>3558.36</v>
      </c>
      <c r="L15" s="36">
        <v>3175.84</v>
      </c>
      <c r="M15" s="36">
        <v>3365.34</v>
      </c>
      <c r="N15" s="5">
        <f t="shared" si="0"/>
        <v>28479.160000000003</v>
      </c>
    </row>
    <row r="16" spans="1:14">
      <c r="A16" t="s">
        <v>56</v>
      </c>
      <c r="B16" s="31">
        <v>33536.04</v>
      </c>
      <c r="C16" s="32">
        <v>33010.730000000003</v>
      </c>
      <c r="D16" s="32">
        <v>33455.29</v>
      </c>
      <c r="E16" s="32">
        <v>33705.21</v>
      </c>
      <c r="F16" s="14">
        <v>35253.33</v>
      </c>
      <c r="G16" s="31">
        <v>35923.25</v>
      </c>
      <c r="H16" s="31">
        <v>36003.61</v>
      </c>
      <c r="I16" s="31">
        <v>90752.67</v>
      </c>
      <c r="J16" s="31">
        <v>236388.88</v>
      </c>
      <c r="K16" s="31">
        <v>280347.01</v>
      </c>
      <c r="L16" s="36">
        <v>250423.61</v>
      </c>
      <c r="M16" s="36">
        <v>265248.51</v>
      </c>
      <c r="N16" s="5">
        <f t="shared" si="0"/>
        <v>1364048.14</v>
      </c>
    </row>
    <row r="17" spans="1:14">
      <c r="A17" t="s">
        <v>57</v>
      </c>
      <c r="B17" s="31">
        <v>773871.77</v>
      </c>
      <c r="C17" s="32">
        <v>762348.42</v>
      </c>
      <c r="D17" s="32">
        <v>796686.19</v>
      </c>
      <c r="E17" s="32">
        <v>735118.88</v>
      </c>
      <c r="F17" s="14">
        <v>759246.76</v>
      </c>
      <c r="G17" s="31">
        <v>765478.5</v>
      </c>
      <c r="H17" s="31">
        <v>815041.91</v>
      </c>
      <c r="I17" s="31">
        <v>738402.66</v>
      </c>
      <c r="J17" s="31">
        <v>747339.64</v>
      </c>
      <c r="K17" s="31">
        <v>932772.02</v>
      </c>
      <c r="L17" s="36">
        <v>786584.42</v>
      </c>
      <c r="M17" s="36">
        <v>793764.54</v>
      </c>
      <c r="N17" s="5">
        <f t="shared" si="0"/>
        <v>9406655.7100000009</v>
      </c>
    </row>
    <row r="18" spans="1:14">
      <c r="A18" t="s">
        <v>3</v>
      </c>
      <c r="B18" s="31">
        <v>2623.37</v>
      </c>
      <c r="C18" s="32">
        <v>2583.4299999999998</v>
      </c>
      <c r="D18" s="32">
        <v>2617.23</v>
      </c>
      <c r="E18" s="32">
        <v>2636.23</v>
      </c>
      <c r="F18" s="14">
        <v>2753.92</v>
      </c>
      <c r="G18" s="31">
        <v>2804.85</v>
      </c>
      <c r="H18" s="31">
        <v>2810.96</v>
      </c>
      <c r="I18" s="31">
        <v>1021.22</v>
      </c>
      <c r="J18" s="31">
        <v>1263.02</v>
      </c>
      <c r="K18" s="31">
        <v>1501.07</v>
      </c>
      <c r="L18" s="36">
        <v>1339.23</v>
      </c>
      <c r="M18" s="36">
        <v>1419.4</v>
      </c>
      <c r="N18" s="5">
        <f t="shared" si="0"/>
        <v>25373.93</v>
      </c>
    </row>
    <row r="19" spans="1:14">
      <c r="A19" t="s">
        <v>58</v>
      </c>
      <c r="B19" s="31">
        <v>84091.36</v>
      </c>
      <c r="C19" s="32">
        <v>81981.55</v>
      </c>
      <c r="D19" s="32">
        <v>83356.69</v>
      </c>
      <c r="E19" s="32">
        <v>80340.53</v>
      </c>
      <c r="F19" s="14">
        <v>88431.01</v>
      </c>
      <c r="G19" s="31">
        <v>84148.47</v>
      </c>
      <c r="H19" s="31">
        <v>88679.67</v>
      </c>
      <c r="I19" s="31">
        <v>85582.57</v>
      </c>
      <c r="J19" s="31">
        <v>88326.58</v>
      </c>
      <c r="K19" s="31">
        <v>99480.53</v>
      </c>
      <c r="L19" s="36">
        <v>97624.53</v>
      </c>
      <c r="M19" s="36">
        <v>83877.66</v>
      </c>
      <c r="N19" s="5">
        <f t="shared" si="0"/>
        <v>1045921.1500000001</v>
      </c>
    </row>
    <row r="20" spans="1:14">
      <c r="A20" t="s">
        <v>59</v>
      </c>
      <c r="B20" s="31">
        <v>49562.92</v>
      </c>
      <c r="C20" s="32">
        <v>50177.01</v>
      </c>
      <c r="D20" s="32">
        <v>54700.65</v>
      </c>
      <c r="E20" s="32">
        <v>47890.96</v>
      </c>
      <c r="F20" s="14">
        <v>54170.34</v>
      </c>
      <c r="G20" s="31">
        <v>47384.97</v>
      </c>
      <c r="H20" s="31">
        <v>49176.2</v>
      </c>
      <c r="I20" s="31">
        <v>48687.08</v>
      </c>
      <c r="J20" s="31">
        <v>51399.15</v>
      </c>
      <c r="K20" s="31">
        <v>60047.95</v>
      </c>
      <c r="L20" s="36">
        <v>59084.480000000003</v>
      </c>
      <c r="M20" s="36">
        <v>58390.55</v>
      </c>
      <c r="N20" s="5">
        <f t="shared" si="0"/>
        <v>630672.26000000013</v>
      </c>
    </row>
    <row r="21" spans="1:14">
      <c r="A21" t="s">
        <v>60</v>
      </c>
      <c r="B21" s="31">
        <v>71675.88</v>
      </c>
      <c r="C21" s="32">
        <v>71218.64</v>
      </c>
      <c r="D21" s="32">
        <v>76263.740000000005</v>
      </c>
      <c r="E21" s="32">
        <v>66969.45</v>
      </c>
      <c r="F21" s="14">
        <v>76178.22</v>
      </c>
      <c r="G21" s="31">
        <v>71324.14</v>
      </c>
      <c r="H21" s="31">
        <v>72629.41</v>
      </c>
      <c r="I21" s="31">
        <v>69357.52</v>
      </c>
      <c r="J21" s="31">
        <v>70150.69</v>
      </c>
      <c r="K21" s="31">
        <v>78242.720000000001</v>
      </c>
      <c r="L21" s="36">
        <v>67696.789999999994</v>
      </c>
      <c r="M21" s="36">
        <v>86959.9</v>
      </c>
      <c r="N21" s="5">
        <f t="shared" si="0"/>
        <v>878667.10000000021</v>
      </c>
    </row>
    <row r="22" spans="1:14">
      <c r="A22" t="s">
        <v>61</v>
      </c>
      <c r="B22" s="31">
        <v>125803.22</v>
      </c>
      <c r="C22" s="32">
        <v>121643.82</v>
      </c>
      <c r="D22" s="32">
        <v>125955.53</v>
      </c>
      <c r="E22" s="32">
        <v>119140.79</v>
      </c>
      <c r="F22" s="14">
        <v>124607.34</v>
      </c>
      <c r="G22" s="31">
        <v>126672.05</v>
      </c>
      <c r="H22" s="31">
        <v>143676.21</v>
      </c>
      <c r="I22" s="31">
        <v>145199.89000000001</v>
      </c>
      <c r="J22" s="31">
        <v>151738.26</v>
      </c>
      <c r="K22" s="31">
        <v>219369.91</v>
      </c>
      <c r="L22" s="36">
        <v>154204.75</v>
      </c>
      <c r="M22" s="36">
        <v>143301.75</v>
      </c>
      <c r="N22" s="5">
        <f t="shared" si="0"/>
        <v>1701313.5199999998</v>
      </c>
    </row>
    <row r="23" spans="1:14">
      <c r="A23" t="s">
        <v>4</v>
      </c>
      <c r="B23" s="31">
        <v>58864.61</v>
      </c>
      <c r="C23" s="32">
        <v>55664.51</v>
      </c>
      <c r="D23" s="32">
        <v>60238.07</v>
      </c>
      <c r="E23" s="32">
        <v>51912.77</v>
      </c>
      <c r="F23" s="14">
        <v>65171.58</v>
      </c>
      <c r="G23" s="31">
        <v>59482.35</v>
      </c>
      <c r="H23" s="31">
        <v>61012.65</v>
      </c>
      <c r="I23" s="31">
        <v>44165.31</v>
      </c>
      <c r="J23" s="31">
        <v>46443.99</v>
      </c>
      <c r="K23" s="31">
        <v>54555.15</v>
      </c>
      <c r="L23" s="36">
        <v>49638.94</v>
      </c>
      <c r="M23" s="36">
        <v>52071</v>
      </c>
      <c r="N23" s="5">
        <f t="shared" si="0"/>
        <v>659220.92999999993</v>
      </c>
    </row>
    <row r="24" spans="1:14">
      <c r="A24" t="s">
        <v>91</v>
      </c>
      <c r="B24" s="31">
        <v>978817.11</v>
      </c>
      <c r="C24" s="32">
        <v>981009.79</v>
      </c>
      <c r="D24" s="48">
        <v>1036830.44</v>
      </c>
      <c r="E24" s="32">
        <v>956114.16</v>
      </c>
      <c r="F24" s="14">
        <v>988969.43</v>
      </c>
      <c r="G24" s="31">
        <v>988203.09</v>
      </c>
      <c r="H24" s="31">
        <v>1017653.92</v>
      </c>
      <c r="I24" s="31">
        <v>897273.81</v>
      </c>
      <c r="J24" s="31">
        <v>901711.72</v>
      </c>
      <c r="K24" s="31">
        <v>1044173.8</v>
      </c>
      <c r="L24" s="36">
        <v>966731.18</v>
      </c>
      <c r="M24" s="36">
        <v>976231.43</v>
      </c>
      <c r="N24" s="5">
        <f>SUM(B24:M24)</f>
        <v>11733719.880000001</v>
      </c>
    </row>
    <row r="25" spans="1:14">
      <c r="A25" t="s">
        <v>5</v>
      </c>
      <c r="B25" s="31">
        <v>12721.98</v>
      </c>
      <c r="C25" s="32">
        <v>12137.72</v>
      </c>
      <c r="D25" s="48">
        <v>13408.84</v>
      </c>
      <c r="E25" s="32">
        <v>12108.07</v>
      </c>
      <c r="F25" s="14">
        <v>12810.36</v>
      </c>
      <c r="G25" s="31">
        <v>12462.26</v>
      </c>
      <c r="H25" s="31">
        <v>13786</v>
      </c>
      <c r="I25" s="31">
        <v>11475.3</v>
      </c>
      <c r="J25" s="31">
        <v>12821.01</v>
      </c>
      <c r="K25" s="31">
        <v>14847.65</v>
      </c>
      <c r="L25" s="36">
        <v>13361.16</v>
      </c>
      <c r="M25" s="36">
        <v>13444.91</v>
      </c>
      <c r="N25" s="5">
        <f t="shared" si="0"/>
        <v>155385.25999999998</v>
      </c>
    </row>
    <row r="26" spans="1:14">
      <c r="A26" t="s">
        <v>6</v>
      </c>
      <c r="B26" s="31">
        <v>1999.92</v>
      </c>
      <c r="C26" s="32">
        <v>1969.28</v>
      </c>
      <c r="D26" s="48">
        <v>1995.21</v>
      </c>
      <c r="E26" s="32">
        <v>2009.78</v>
      </c>
      <c r="F26" s="14">
        <v>2100.06</v>
      </c>
      <c r="G26" s="31">
        <v>2139.12</v>
      </c>
      <c r="H26" s="31">
        <v>2143.81</v>
      </c>
      <c r="I26" s="31">
        <v>2012.3</v>
      </c>
      <c r="J26" s="31">
        <v>4456.49</v>
      </c>
      <c r="K26" s="31">
        <v>5286.41</v>
      </c>
      <c r="L26" s="36">
        <v>4721.58</v>
      </c>
      <c r="M26" s="36">
        <v>5001.41</v>
      </c>
      <c r="N26" s="5">
        <f t="shared" si="0"/>
        <v>35835.369999999995</v>
      </c>
    </row>
    <row r="27" spans="1:14">
      <c r="A27" t="s">
        <v>62</v>
      </c>
      <c r="B27" s="31">
        <v>111186.05</v>
      </c>
      <c r="C27" s="32">
        <v>109482.9</v>
      </c>
      <c r="D27" s="48">
        <v>110924.26</v>
      </c>
      <c r="E27" s="32">
        <v>111734.55</v>
      </c>
      <c r="F27" s="14">
        <v>116753.88</v>
      </c>
      <c r="G27" s="31">
        <v>118925.91</v>
      </c>
      <c r="H27" s="31">
        <v>119186.42</v>
      </c>
      <c r="I27" s="31">
        <v>53377.43</v>
      </c>
      <c r="J27" s="31">
        <v>82830.240000000005</v>
      </c>
      <c r="K27" s="31">
        <v>98467.65</v>
      </c>
      <c r="L27" s="36">
        <v>87831.05</v>
      </c>
      <c r="M27" s="36">
        <v>93100.71</v>
      </c>
      <c r="N27" s="5">
        <f t="shared" si="0"/>
        <v>1213801.05</v>
      </c>
    </row>
    <row r="28" spans="1:14">
      <c r="A28" t="s">
        <v>63</v>
      </c>
      <c r="B28" s="31">
        <v>138426.87</v>
      </c>
      <c r="C28" s="32">
        <v>140845.92000000001</v>
      </c>
      <c r="D28" s="48">
        <v>149711.79999999999</v>
      </c>
      <c r="E28" s="32">
        <v>131526.53</v>
      </c>
      <c r="F28" s="14">
        <v>145676.78</v>
      </c>
      <c r="G28" s="31">
        <v>133157.68</v>
      </c>
      <c r="H28" s="31">
        <v>134301.35</v>
      </c>
      <c r="I28" s="31">
        <v>121823.6</v>
      </c>
      <c r="J28" s="31">
        <v>118494.66</v>
      </c>
      <c r="K28" s="31">
        <v>132910.23000000001</v>
      </c>
      <c r="L28" s="36">
        <v>138197.20000000001</v>
      </c>
      <c r="M28" s="36">
        <v>139529.16</v>
      </c>
      <c r="N28" s="5">
        <f t="shared" si="0"/>
        <v>1624601.7799999998</v>
      </c>
    </row>
    <row r="29" spans="1:14">
      <c r="A29" t="s">
        <v>7</v>
      </c>
      <c r="B29" s="31">
        <v>37683.15</v>
      </c>
      <c r="C29" s="32">
        <v>38989.53</v>
      </c>
      <c r="D29" s="48">
        <v>42302.14</v>
      </c>
      <c r="E29" s="32">
        <v>37191.99</v>
      </c>
      <c r="F29" s="14">
        <v>42616.17</v>
      </c>
      <c r="G29" s="31">
        <v>37180.559999999998</v>
      </c>
      <c r="H29" s="31">
        <v>40469.11</v>
      </c>
      <c r="I29" s="31">
        <v>37927.910000000003</v>
      </c>
      <c r="J29" s="31">
        <v>39250.83</v>
      </c>
      <c r="K29" s="31">
        <v>44692.4</v>
      </c>
      <c r="L29" s="36">
        <v>43394.42</v>
      </c>
      <c r="M29" s="36">
        <v>45451.53</v>
      </c>
      <c r="N29" s="5">
        <f t="shared" si="0"/>
        <v>487149.74</v>
      </c>
    </row>
    <row r="30" spans="1:14">
      <c r="A30" t="s">
        <v>8</v>
      </c>
      <c r="B30" s="31">
        <v>1278.6199999999999</v>
      </c>
      <c r="C30" s="32">
        <v>1258.67</v>
      </c>
      <c r="D30" s="48">
        <v>1275.55</v>
      </c>
      <c r="E30" s="32">
        <v>1285.04</v>
      </c>
      <c r="F30" s="14">
        <v>1343.83</v>
      </c>
      <c r="G30" s="31">
        <v>1369.27</v>
      </c>
      <c r="H30" s="31">
        <v>1372.33</v>
      </c>
      <c r="I30" s="31">
        <v>571.52</v>
      </c>
      <c r="J30" s="31">
        <v>862.05</v>
      </c>
      <c r="K30" s="31">
        <v>1029.6099999999999</v>
      </c>
      <c r="L30" s="36">
        <v>915.65</v>
      </c>
      <c r="M30" s="36">
        <v>972.11</v>
      </c>
      <c r="N30" s="5">
        <f t="shared" si="0"/>
        <v>13534.25</v>
      </c>
    </row>
    <row r="31" spans="1:14">
      <c r="A31" t="s">
        <v>9</v>
      </c>
      <c r="B31" s="31">
        <v>3604.12</v>
      </c>
      <c r="C31" s="32">
        <v>3548.25</v>
      </c>
      <c r="D31" s="48">
        <v>3595.54</v>
      </c>
      <c r="E31" s="32">
        <v>3622.11</v>
      </c>
      <c r="F31" s="14">
        <v>3786.78</v>
      </c>
      <c r="G31" s="31">
        <v>3858.04</v>
      </c>
      <c r="H31" s="31">
        <v>3866.58</v>
      </c>
      <c r="I31" s="31">
        <v>154207.67000000001</v>
      </c>
      <c r="J31" s="31">
        <v>5414.66</v>
      </c>
      <c r="K31" s="31">
        <v>6434.56</v>
      </c>
      <c r="L31" s="36">
        <v>5740.53</v>
      </c>
      <c r="M31" s="36">
        <v>6084.37</v>
      </c>
      <c r="N31" s="5">
        <f t="shared" si="0"/>
        <v>203763.21000000002</v>
      </c>
    </row>
    <row r="32" spans="1:14">
      <c r="A32" t="s">
        <v>10</v>
      </c>
      <c r="B32" s="31">
        <v>6679.88</v>
      </c>
      <c r="C32" s="32">
        <v>7655.51</v>
      </c>
      <c r="D32" s="48">
        <v>7651.53</v>
      </c>
      <c r="E32" s="32">
        <v>6873.39</v>
      </c>
      <c r="F32" s="14">
        <v>7166.29</v>
      </c>
      <c r="G32" s="31">
        <v>6045.66</v>
      </c>
      <c r="H32" s="31">
        <v>6993.95</v>
      </c>
      <c r="I32" s="31">
        <v>6115.06</v>
      </c>
      <c r="J32" s="31">
        <v>6413</v>
      </c>
      <c r="K32" s="31">
        <v>7333.2</v>
      </c>
      <c r="L32" s="36">
        <v>7454.59</v>
      </c>
      <c r="M32" s="36">
        <v>8375.9500000000007</v>
      </c>
      <c r="N32" s="5">
        <f t="shared" si="0"/>
        <v>84758.00999999998</v>
      </c>
    </row>
    <row r="33" spans="1:14">
      <c r="A33" t="s">
        <v>11</v>
      </c>
      <c r="B33" s="31">
        <v>3981.52</v>
      </c>
      <c r="C33" s="32">
        <v>4738.4799999999996</v>
      </c>
      <c r="D33" s="48">
        <v>4220.79</v>
      </c>
      <c r="E33" s="32">
        <v>4203.8</v>
      </c>
      <c r="F33" s="14">
        <v>5414.98</v>
      </c>
      <c r="G33" s="31">
        <v>4809.8599999999997</v>
      </c>
      <c r="H33" s="31">
        <v>5255.11</v>
      </c>
      <c r="I33" s="31">
        <v>51692.91</v>
      </c>
      <c r="J33" s="31">
        <v>7183.32</v>
      </c>
      <c r="K33" s="31">
        <v>7481.25</v>
      </c>
      <c r="L33" s="36">
        <v>7966.12</v>
      </c>
      <c r="M33" s="36">
        <v>6765.16</v>
      </c>
      <c r="N33" s="5">
        <f t="shared" si="0"/>
        <v>113713.30000000002</v>
      </c>
    </row>
    <row r="34" spans="1:14">
      <c r="A34" t="s">
        <v>64</v>
      </c>
      <c r="B34" s="31">
        <v>5902.68</v>
      </c>
      <c r="C34" s="32">
        <v>6280.1</v>
      </c>
      <c r="D34" s="48">
        <v>6160.84</v>
      </c>
      <c r="E34" s="32">
        <v>5123.76</v>
      </c>
      <c r="F34" s="14">
        <v>5904.73</v>
      </c>
      <c r="G34" s="31">
        <v>4791.93</v>
      </c>
      <c r="H34" s="31">
        <v>4581.3999999999996</v>
      </c>
      <c r="I34" s="31">
        <v>4658.04</v>
      </c>
      <c r="J34" s="31">
        <v>4728.1899999999996</v>
      </c>
      <c r="K34" s="31">
        <v>5907.37</v>
      </c>
      <c r="L34" s="36">
        <v>5899.02</v>
      </c>
      <c r="M34" s="36">
        <v>6610.25</v>
      </c>
      <c r="N34" s="5">
        <f t="shared" si="0"/>
        <v>66548.310000000012</v>
      </c>
    </row>
    <row r="35" spans="1:14">
      <c r="A35" t="s">
        <v>12</v>
      </c>
      <c r="B35" s="31">
        <v>8791.65</v>
      </c>
      <c r="C35" s="32">
        <v>8657.51</v>
      </c>
      <c r="D35" s="48">
        <v>8771.0300000000007</v>
      </c>
      <c r="E35" s="32">
        <v>8834.85</v>
      </c>
      <c r="F35" s="14">
        <v>9230.18</v>
      </c>
      <c r="G35" s="31">
        <v>9401.26</v>
      </c>
      <c r="H35" s="31">
        <v>9421.77</v>
      </c>
      <c r="I35" s="31">
        <v>320783.07</v>
      </c>
      <c r="J35" s="31">
        <v>3344.73</v>
      </c>
      <c r="K35" s="31">
        <v>3982.03</v>
      </c>
      <c r="L35" s="36">
        <v>3548.88</v>
      </c>
      <c r="M35" s="36">
        <v>3763.48</v>
      </c>
      <c r="N35" s="5">
        <f t="shared" si="0"/>
        <v>398530.44</v>
      </c>
    </row>
    <row r="36" spans="1:14">
      <c r="A36" t="s">
        <v>13</v>
      </c>
      <c r="B36" s="31">
        <v>13268.96</v>
      </c>
      <c r="C36" s="32">
        <v>12400.3</v>
      </c>
      <c r="D36" s="48">
        <v>13938.05</v>
      </c>
      <c r="E36" s="32">
        <v>11950.47</v>
      </c>
      <c r="F36" s="14">
        <v>14454.13</v>
      </c>
      <c r="G36" s="31">
        <v>13584.23</v>
      </c>
      <c r="H36" s="31">
        <v>13912.58</v>
      </c>
      <c r="I36" s="31">
        <v>11666.65</v>
      </c>
      <c r="J36" s="31">
        <v>12740.76</v>
      </c>
      <c r="K36" s="31">
        <v>14713.93</v>
      </c>
      <c r="L36" s="36">
        <v>14150.06</v>
      </c>
      <c r="M36" s="36">
        <v>13233.48</v>
      </c>
      <c r="N36" s="5">
        <f t="shared" si="0"/>
        <v>160013.6</v>
      </c>
    </row>
    <row r="37" spans="1:14">
      <c r="A37" t="s">
        <v>14</v>
      </c>
      <c r="B37" s="31">
        <v>22787.95</v>
      </c>
      <c r="C37" s="32">
        <v>20459.810000000001</v>
      </c>
      <c r="D37" s="48">
        <v>21607.72</v>
      </c>
      <c r="E37" s="32">
        <v>23226.93</v>
      </c>
      <c r="F37" s="14">
        <v>25288.09</v>
      </c>
      <c r="G37" s="31">
        <v>23468.42</v>
      </c>
      <c r="H37" s="31">
        <v>23478.46</v>
      </c>
      <c r="I37" s="31">
        <v>19124.95</v>
      </c>
      <c r="J37" s="31">
        <v>22144.22</v>
      </c>
      <c r="K37" s="31">
        <v>26725.01</v>
      </c>
      <c r="L37" s="36">
        <v>24091.45</v>
      </c>
      <c r="M37" s="36">
        <v>24498.6</v>
      </c>
      <c r="N37" s="5">
        <f t="shared" si="0"/>
        <v>276901.61</v>
      </c>
    </row>
    <row r="38" spans="1:14">
      <c r="A38" t="s">
        <v>65</v>
      </c>
      <c r="B38" s="31">
        <v>73142.929999999993</v>
      </c>
      <c r="C38" s="32">
        <v>69182.22</v>
      </c>
      <c r="D38" s="48">
        <v>76577.97</v>
      </c>
      <c r="E38" s="32">
        <v>72540.66</v>
      </c>
      <c r="F38" s="14">
        <v>81861.08</v>
      </c>
      <c r="G38" s="31">
        <v>73505.14</v>
      </c>
      <c r="H38" s="31">
        <v>76424.97</v>
      </c>
      <c r="I38" s="31">
        <v>67346.97</v>
      </c>
      <c r="J38" s="31">
        <v>72276.14</v>
      </c>
      <c r="K38" s="31">
        <v>77390.86</v>
      </c>
      <c r="L38" s="36">
        <v>75648.899999999994</v>
      </c>
      <c r="M38" s="36">
        <v>75284.89</v>
      </c>
      <c r="N38" s="5">
        <f t="shared" si="0"/>
        <v>891182.7300000001</v>
      </c>
    </row>
    <row r="39" spans="1:14">
      <c r="A39" t="s">
        <v>15</v>
      </c>
      <c r="B39" s="31">
        <v>46231.72</v>
      </c>
      <c r="C39" s="32">
        <v>42359.39</v>
      </c>
      <c r="D39" s="48">
        <v>46597.67</v>
      </c>
      <c r="E39" s="32">
        <v>43944.09</v>
      </c>
      <c r="F39" s="14">
        <v>50100.26</v>
      </c>
      <c r="G39" s="31">
        <v>46441.54</v>
      </c>
      <c r="H39" s="31">
        <v>48368.11</v>
      </c>
      <c r="I39" s="31">
        <v>42818.26</v>
      </c>
      <c r="J39" s="31">
        <v>45286.17</v>
      </c>
      <c r="K39" s="31">
        <v>48741.120000000003</v>
      </c>
      <c r="L39" s="36">
        <v>47074.62</v>
      </c>
      <c r="M39" s="36">
        <v>42496.73</v>
      </c>
      <c r="N39" s="5">
        <f t="shared" si="0"/>
        <v>550459.67999999993</v>
      </c>
    </row>
    <row r="40" spans="1:14">
      <c r="A40" t="s">
        <v>66</v>
      </c>
      <c r="B40" s="31">
        <v>614604.85</v>
      </c>
      <c r="C40" s="32">
        <v>611338.97</v>
      </c>
      <c r="D40" s="48">
        <v>651288.22</v>
      </c>
      <c r="E40" s="32">
        <v>600943.38</v>
      </c>
      <c r="F40" s="14">
        <v>651780.39</v>
      </c>
      <c r="G40" s="31">
        <v>618678.42000000004</v>
      </c>
      <c r="H40" s="31">
        <v>627747.21</v>
      </c>
      <c r="I40" s="31">
        <v>573090.43999999994</v>
      </c>
      <c r="J40" s="31">
        <v>580579.02</v>
      </c>
      <c r="K40" s="31">
        <v>637476.79</v>
      </c>
      <c r="L40" s="36">
        <v>600919.79</v>
      </c>
      <c r="M40" s="36">
        <v>623737.43000000005</v>
      </c>
      <c r="N40" s="5">
        <f t="shared" si="0"/>
        <v>7392184.9099999983</v>
      </c>
    </row>
    <row r="41" spans="1:14">
      <c r="A41" t="s">
        <v>16</v>
      </c>
      <c r="B41" s="31">
        <v>10523.63</v>
      </c>
      <c r="C41" s="32">
        <v>11278.57</v>
      </c>
      <c r="D41" s="48">
        <v>11739.17</v>
      </c>
      <c r="E41" s="32">
        <v>11693.57</v>
      </c>
      <c r="F41" s="14">
        <v>12858.89</v>
      </c>
      <c r="G41" s="31">
        <v>11960.5</v>
      </c>
      <c r="H41" s="31">
        <v>11206.06</v>
      </c>
      <c r="I41" s="31">
        <v>8079.53</v>
      </c>
      <c r="J41" s="31">
        <v>8491.43</v>
      </c>
      <c r="K41" s="31">
        <v>9990.67</v>
      </c>
      <c r="L41" s="36">
        <v>8362.26</v>
      </c>
      <c r="M41" s="36">
        <v>7794.18</v>
      </c>
      <c r="N41" s="5">
        <f t="shared" si="0"/>
        <v>123978.45999999996</v>
      </c>
    </row>
    <row r="42" spans="1:14">
      <c r="A42" t="s">
        <v>67</v>
      </c>
      <c r="B42" s="31">
        <v>20371.37</v>
      </c>
      <c r="C42" s="32">
        <v>20058.98</v>
      </c>
      <c r="D42" s="48">
        <v>20323.36</v>
      </c>
      <c r="E42" s="32">
        <v>20471.990000000002</v>
      </c>
      <c r="F42" s="14">
        <v>21392.639999999999</v>
      </c>
      <c r="G42" s="31">
        <v>21791.040000000001</v>
      </c>
      <c r="H42" s="31">
        <v>21838.82</v>
      </c>
      <c r="I42" s="31">
        <v>7503.06</v>
      </c>
      <c r="J42" s="31">
        <v>8784.27</v>
      </c>
      <c r="K42" s="31">
        <v>10471.43</v>
      </c>
      <c r="L42" s="36">
        <v>9324.51</v>
      </c>
      <c r="M42" s="36">
        <v>9892.74</v>
      </c>
      <c r="N42" s="5">
        <f t="shared" si="0"/>
        <v>192224.21</v>
      </c>
    </row>
    <row r="43" spans="1:14">
      <c r="A43" t="s">
        <v>17</v>
      </c>
      <c r="B43" s="31">
        <v>57462.99</v>
      </c>
      <c r="C43" s="32">
        <v>55413.17</v>
      </c>
      <c r="D43" s="48">
        <v>58548.45</v>
      </c>
      <c r="E43" s="32">
        <v>52270.04</v>
      </c>
      <c r="F43" s="14">
        <v>55392.32</v>
      </c>
      <c r="G43" s="31">
        <v>53366.42</v>
      </c>
      <c r="H43" s="31">
        <v>54106.85</v>
      </c>
      <c r="I43" s="31">
        <v>31213.42</v>
      </c>
      <c r="J43" s="31">
        <v>29393.51</v>
      </c>
      <c r="K43" s="31">
        <v>34065.94</v>
      </c>
      <c r="L43" s="36">
        <v>36784.79</v>
      </c>
      <c r="M43" s="36">
        <v>33946.69</v>
      </c>
      <c r="N43" s="5">
        <f t="shared" si="0"/>
        <v>551964.58999999985</v>
      </c>
    </row>
    <row r="44" spans="1:14">
      <c r="A44" t="s">
        <v>18</v>
      </c>
      <c r="B44" s="31">
        <v>14047.64</v>
      </c>
      <c r="C44" s="32">
        <v>12005.51</v>
      </c>
      <c r="D44" s="48">
        <v>11698</v>
      </c>
      <c r="E44" s="32">
        <v>11934.56</v>
      </c>
      <c r="F44" s="14">
        <v>15434.84</v>
      </c>
      <c r="G44" s="31">
        <v>12961.39</v>
      </c>
      <c r="H44" s="31">
        <v>13654.37</v>
      </c>
      <c r="I44" s="31">
        <v>8469.2000000000007</v>
      </c>
      <c r="J44" s="31">
        <v>7149.45</v>
      </c>
      <c r="K44" s="31">
        <v>7616.57</v>
      </c>
      <c r="L44" s="36">
        <v>7737.84</v>
      </c>
      <c r="M44" s="36">
        <v>9343.8799999999992</v>
      </c>
      <c r="N44" s="5">
        <f t="shared" si="0"/>
        <v>132053.25</v>
      </c>
    </row>
    <row r="45" spans="1:14">
      <c r="A45" t="s">
        <v>19</v>
      </c>
      <c r="B45" s="31">
        <v>587.41999999999996</v>
      </c>
      <c r="C45" s="32">
        <v>578.37</v>
      </c>
      <c r="D45" s="48">
        <v>586.03</v>
      </c>
      <c r="E45" s="32">
        <v>590.33000000000004</v>
      </c>
      <c r="F45" s="14">
        <v>616.99</v>
      </c>
      <c r="G45" s="31">
        <v>628.54</v>
      </c>
      <c r="H45" s="31">
        <v>629.91</v>
      </c>
      <c r="I45" s="31">
        <v>811.03</v>
      </c>
      <c r="J45" s="31">
        <v>1933.12</v>
      </c>
      <c r="K45" s="31">
        <v>2292.92</v>
      </c>
      <c r="L45" s="36">
        <v>2048.02</v>
      </c>
      <c r="M45" s="36">
        <v>2169.35</v>
      </c>
      <c r="N45" s="5">
        <f t="shared" si="0"/>
        <v>13472.03</v>
      </c>
    </row>
    <row r="46" spans="1:14">
      <c r="A46" t="s">
        <v>68</v>
      </c>
      <c r="B46" s="31">
        <v>130053.63</v>
      </c>
      <c r="C46" s="32">
        <v>128895.33</v>
      </c>
      <c r="D46" s="48">
        <v>138705.22</v>
      </c>
      <c r="E46" s="32">
        <v>126959.45</v>
      </c>
      <c r="F46" s="14">
        <v>141686.29999999999</v>
      </c>
      <c r="G46" s="31">
        <v>129915.13</v>
      </c>
      <c r="H46" s="31">
        <v>139004.98000000001</v>
      </c>
      <c r="I46" s="31">
        <v>130301.63</v>
      </c>
      <c r="J46" s="31">
        <v>135514.89000000001</v>
      </c>
      <c r="K46" s="31">
        <v>150366.95000000001</v>
      </c>
      <c r="L46" s="36">
        <v>144803.68</v>
      </c>
      <c r="M46" s="36">
        <v>143904.79999999999</v>
      </c>
      <c r="N46" s="5">
        <f t="shared" si="0"/>
        <v>1640111.99</v>
      </c>
    </row>
    <row r="47" spans="1:14">
      <c r="A47" t="s">
        <v>69</v>
      </c>
      <c r="B47" s="31">
        <v>290093.71000000002</v>
      </c>
      <c r="C47" s="32">
        <v>281408.74</v>
      </c>
      <c r="D47" s="48">
        <v>301438.31</v>
      </c>
      <c r="E47" s="32">
        <v>280958.63</v>
      </c>
      <c r="F47" s="14">
        <v>304357.98</v>
      </c>
      <c r="G47" s="31">
        <v>295739.53000000003</v>
      </c>
      <c r="H47" s="31">
        <v>318338.89</v>
      </c>
      <c r="I47" s="31">
        <v>317039.09000000003</v>
      </c>
      <c r="J47" s="31">
        <v>328493.77</v>
      </c>
      <c r="K47" s="31">
        <v>368771.54</v>
      </c>
      <c r="L47" s="36">
        <v>350669.56</v>
      </c>
      <c r="M47" s="36">
        <v>328010.3</v>
      </c>
      <c r="N47" s="5">
        <f t="shared" si="0"/>
        <v>3765320.05</v>
      </c>
    </row>
    <row r="48" spans="1:14">
      <c r="A48" t="s">
        <v>70</v>
      </c>
      <c r="B48" s="31">
        <v>120103.74</v>
      </c>
      <c r="C48" s="32">
        <v>118985.96</v>
      </c>
      <c r="D48" s="48">
        <v>128415.74</v>
      </c>
      <c r="E48" s="32">
        <v>119630.58</v>
      </c>
      <c r="F48" s="14">
        <v>133502.79</v>
      </c>
      <c r="G48" s="31">
        <v>117894.63</v>
      </c>
      <c r="H48" s="31">
        <v>123243.44</v>
      </c>
      <c r="I48" s="31">
        <v>109302.14</v>
      </c>
      <c r="J48" s="31">
        <v>115699.66</v>
      </c>
      <c r="K48" s="31">
        <v>122233.39</v>
      </c>
      <c r="L48" s="36">
        <v>121829.9</v>
      </c>
      <c r="M48" s="36">
        <v>121992.83</v>
      </c>
      <c r="N48" s="5">
        <f t="shared" si="0"/>
        <v>1452834.8</v>
      </c>
    </row>
    <row r="49" spans="1:14">
      <c r="A49" t="s">
        <v>20</v>
      </c>
      <c r="B49" s="31">
        <v>4624.1099999999997</v>
      </c>
      <c r="C49" s="32">
        <v>4553.1400000000003</v>
      </c>
      <c r="D49" s="48">
        <v>4613.1899999999996</v>
      </c>
      <c r="E49" s="32">
        <v>4646.96</v>
      </c>
      <c r="F49" s="14">
        <v>4856.1099999999997</v>
      </c>
      <c r="G49" s="31">
        <v>4946.62</v>
      </c>
      <c r="H49" s="31">
        <v>4957.47</v>
      </c>
      <c r="I49" s="31">
        <v>2277.85</v>
      </c>
      <c r="J49" s="31">
        <v>3618.92</v>
      </c>
      <c r="K49" s="31">
        <v>4303.1400000000003</v>
      </c>
      <c r="L49" s="36">
        <v>3837.71</v>
      </c>
      <c r="M49" s="36">
        <v>4068.3</v>
      </c>
      <c r="N49" s="5">
        <f t="shared" si="0"/>
        <v>51303.519999999997</v>
      </c>
    </row>
    <row r="50" spans="1:14">
      <c r="A50" t="s">
        <v>21</v>
      </c>
      <c r="B50" s="31">
        <v>4935.32</v>
      </c>
      <c r="C50" s="32">
        <v>4594.43</v>
      </c>
      <c r="D50" s="48">
        <v>5050.01</v>
      </c>
      <c r="E50" s="32">
        <v>4777.03</v>
      </c>
      <c r="F50" s="14">
        <v>5534.55</v>
      </c>
      <c r="G50" s="31">
        <v>4900.05</v>
      </c>
      <c r="H50" s="31">
        <v>4862.5200000000004</v>
      </c>
      <c r="I50" s="31">
        <v>3800</v>
      </c>
      <c r="J50" s="31">
        <v>4062.16</v>
      </c>
      <c r="K50" s="31">
        <v>4278.82</v>
      </c>
      <c r="L50" s="36">
        <v>4086.04</v>
      </c>
      <c r="M50" s="36">
        <v>4421.83</v>
      </c>
      <c r="N50" s="5">
        <f t="shared" si="0"/>
        <v>55302.760000000009</v>
      </c>
    </row>
    <row r="51" spans="1:14">
      <c r="A51" t="s">
        <v>22</v>
      </c>
      <c r="B51" s="31">
        <v>36506.370000000003</v>
      </c>
      <c r="C51" s="32">
        <v>33066.54</v>
      </c>
      <c r="D51" s="48">
        <v>35999.57</v>
      </c>
      <c r="E51" s="32">
        <v>35156</v>
      </c>
      <c r="F51" s="14">
        <v>39949.550000000003</v>
      </c>
      <c r="G51" s="31">
        <v>35898.92</v>
      </c>
      <c r="H51" s="31">
        <v>37252.129999999997</v>
      </c>
      <c r="I51" s="31">
        <v>13967.05</v>
      </c>
      <c r="J51" s="31">
        <v>11397.51</v>
      </c>
      <c r="K51" s="31">
        <v>13037.55</v>
      </c>
      <c r="L51" s="36">
        <v>16346.09</v>
      </c>
      <c r="M51" s="36">
        <v>12242.83</v>
      </c>
      <c r="N51" s="5">
        <f t="shared" si="0"/>
        <v>320820.11000000004</v>
      </c>
    </row>
    <row r="52" spans="1:14">
      <c r="A52" t="s">
        <v>71</v>
      </c>
      <c r="B52" s="31">
        <v>155342.9</v>
      </c>
      <c r="C52" s="32">
        <v>151116.15</v>
      </c>
      <c r="D52" s="48">
        <v>162632.57</v>
      </c>
      <c r="E52" s="32">
        <v>147315.54999999999</v>
      </c>
      <c r="F52" s="14">
        <v>162428.35999999999</v>
      </c>
      <c r="G52" s="31">
        <v>154503.26999999999</v>
      </c>
      <c r="H52" s="31">
        <v>158502.41</v>
      </c>
      <c r="I52" s="31">
        <v>152501.91</v>
      </c>
      <c r="J52" s="31">
        <v>156704.57</v>
      </c>
      <c r="K52" s="31">
        <v>177583.37</v>
      </c>
      <c r="L52" s="36">
        <v>163804.68</v>
      </c>
      <c r="M52" s="36">
        <v>157491.35</v>
      </c>
      <c r="N52" s="5">
        <f t="shared" si="0"/>
        <v>1899927.09</v>
      </c>
    </row>
    <row r="53" spans="1:14">
      <c r="A53" t="s">
        <v>23</v>
      </c>
      <c r="B53" s="31">
        <v>192678.12</v>
      </c>
      <c r="C53" s="32">
        <v>193788.3</v>
      </c>
      <c r="D53" s="48">
        <v>201789.87</v>
      </c>
      <c r="E53" s="32">
        <v>179901.41</v>
      </c>
      <c r="F53" s="14">
        <v>209170.21</v>
      </c>
      <c r="G53" s="31">
        <v>192065.03</v>
      </c>
      <c r="H53" s="31">
        <v>198301.36</v>
      </c>
      <c r="I53" s="31">
        <v>162687.54</v>
      </c>
      <c r="J53" s="31">
        <v>157189.29999999999</v>
      </c>
      <c r="K53" s="31">
        <v>186797.53</v>
      </c>
      <c r="L53" s="36">
        <v>184224.44</v>
      </c>
      <c r="M53" s="36">
        <v>175138.21</v>
      </c>
      <c r="N53" s="5">
        <f t="shared" si="0"/>
        <v>2233731.3199999998</v>
      </c>
    </row>
    <row r="54" spans="1:14">
      <c r="A54" t="s">
        <v>24</v>
      </c>
      <c r="B54" s="31">
        <v>69099.3</v>
      </c>
      <c r="C54" s="32">
        <v>67181.61</v>
      </c>
      <c r="D54" s="48">
        <v>75038.259999999995</v>
      </c>
      <c r="E54" s="32">
        <v>74704.62</v>
      </c>
      <c r="F54" s="14">
        <v>71674.37</v>
      </c>
      <c r="G54" s="31">
        <v>66071</v>
      </c>
      <c r="H54" s="31">
        <v>74610.17</v>
      </c>
      <c r="I54" s="31">
        <v>75825.27</v>
      </c>
      <c r="J54" s="31">
        <v>78337.919999999998</v>
      </c>
      <c r="K54" s="31">
        <v>82352.33</v>
      </c>
      <c r="L54" s="36">
        <v>76495.67</v>
      </c>
      <c r="M54" s="36">
        <v>73798.84</v>
      </c>
      <c r="N54" s="5">
        <f>SUM(B54:M54)</f>
        <v>885189.36</v>
      </c>
    </row>
    <row r="55" spans="1:14">
      <c r="A55" t="s">
        <v>72</v>
      </c>
      <c r="B55" s="31">
        <v>48236.3</v>
      </c>
      <c r="C55" s="32">
        <v>54283.6</v>
      </c>
      <c r="D55" s="48">
        <v>58472.46</v>
      </c>
      <c r="E55" s="32">
        <v>42347.31</v>
      </c>
      <c r="F55" s="14">
        <v>32415.55</v>
      </c>
      <c r="G55" s="31">
        <v>34440.769999999997</v>
      </c>
      <c r="H55" s="31">
        <v>44949.57</v>
      </c>
      <c r="I55" s="31">
        <v>39897.99</v>
      </c>
      <c r="J55" s="31">
        <v>42164.03</v>
      </c>
      <c r="K55" s="31">
        <v>49710.5</v>
      </c>
      <c r="L55" s="36">
        <v>47543.839999999997</v>
      </c>
      <c r="M55" s="36">
        <v>42553.07</v>
      </c>
      <c r="N55" s="5">
        <f t="shared" si="0"/>
        <v>537014.98999999987</v>
      </c>
    </row>
    <row r="56" spans="1:14">
      <c r="A56" t="s">
        <v>73</v>
      </c>
      <c r="B56" s="31">
        <v>43987.16</v>
      </c>
      <c r="C56" s="32">
        <v>45238.53</v>
      </c>
      <c r="D56" s="48">
        <v>46399.65</v>
      </c>
      <c r="E56" s="32">
        <v>40615.360000000001</v>
      </c>
      <c r="F56" s="14">
        <v>46228.82</v>
      </c>
      <c r="G56" s="31">
        <v>43341.24</v>
      </c>
      <c r="H56" s="31">
        <v>44394.81</v>
      </c>
      <c r="I56" s="31">
        <v>38265.629999999997</v>
      </c>
      <c r="J56" s="31">
        <v>35336.639999999999</v>
      </c>
      <c r="K56" s="31">
        <v>39295.03</v>
      </c>
      <c r="L56" s="36">
        <v>38836.620000000003</v>
      </c>
      <c r="M56" s="36">
        <v>40511.46</v>
      </c>
      <c r="N56" s="5">
        <f t="shared" si="0"/>
        <v>502450.95</v>
      </c>
    </row>
    <row r="57" spans="1:14">
      <c r="A57" t="s">
        <v>74</v>
      </c>
      <c r="B57" s="31">
        <v>92813.759999999995</v>
      </c>
      <c r="C57" s="32">
        <v>96447.92</v>
      </c>
      <c r="D57" s="48">
        <v>102286.13</v>
      </c>
      <c r="E57" s="32">
        <v>79337.59</v>
      </c>
      <c r="F57" s="14">
        <v>93722.66</v>
      </c>
      <c r="G57" s="31">
        <v>86991.22</v>
      </c>
      <c r="H57" s="31">
        <v>84039.77</v>
      </c>
      <c r="I57" s="31">
        <v>71796.94</v>
      </c>
      <c r="J57" s="31">
        <v>91499.29</v>
      </c>
      <c r="K57" s="31">
        <v>91453.66</v>
      </c>
      <c r="L57" s="36">
        <v>91626.13</v>
      </c>
      <c r="M57" s="36">
        <v>105781.69</v>
      </c>
      <c r="N57" s="5">
        <f t="shared" si="0"/>
        <v>1087796.76</v>
      </c>
    </row>
    <row r="58" spans="1:14">
      <c r="A58" t="s">
        <v>25</v>
      </c>
      <c r="B58" s="31">
        <v>28779.66</v>
      </c>
      <c r="C58" s="32">
        <v>28305.77</v>
      </c>
      <c r="D58" s="48">
        <v>29681.74</v>
      </c>
      <c r="E58" s="32">
        <v>29162.06</v>
      </c>
      <c r="F58" s="14">
        <v>32617.13</v>
      </c>
      <c r="G58" s="31">
        <v>28316.73</v>
      </c>
      <c r="H58" s="31">
        <v>30034.31</v>
      </c>
      <c r="I58" s="31">
        <v>26371.13</v>
      </c>
      <c r="J58" s="31">
        <v>30016.959999999999</v>
      </c>
      <c r="K58" s="31">
        <v>30802.799999999999</v>
      </c>
      <c r="L58" s="36">
        <v>32155.75</v>
      </c>
      <c r="M58" s="36">
        <v>28906.080000000002</v>
      </c>
      <c r="N58" s="5">
        <f t="shared" si="0"/>
        <v>355150.12</v>
      </c>
    </row>
    <row r="59" spans="1:14">
      <c r="A59" t="s">
        <v>75</v>
      </c>
      <c r="B59" s="31">
        <v>109323.55</v>
      </c>
      <c r="C59" s="32">
        <v>107639.27</v>
      </c>
      <c r="D59" s="48">
        <v>109064.67</v>
      </c>
      <c r="E59" s="32">
        <v>109865.97</v>
      </c>
      <c r="F59" s="14">
        <v>114829.69</v>
      </c>
      <c r="G59" s="31">
        <v>116977.65</v>
      </c>
      <c r="H59" s="31">
        <v>117235.28</v>
      </c>
      <c r="I59" s="31">
        <v>57970.18</v>
      </c>
      <c r="J59" s="31">
        <v>97676.93</v>
      </c>
      <c r="K59" s="31">
        <v>116173.32</v>
      </c>
      <c r="L59" s="36">
        <v>103590.26</v>
      </c>
      <c r="M59" s="36">
        <v>109824.26</v>
      </c>
      <c r="N59" s="5">
        <f t="shared" si="0"/>
        <v>1270171.03</v>
      </c>
    </row>
    <row r="60" spans="1:14">
      <c r="A60" t="s">
        <v>76</v>
      </c>
      <c r="B60" s="31">
        <v>162938.01999999999</v>
      </c>
      <c r="C60" s="32">
        <v>162624.69</v>
      </c>
      <c r="D60" s="48">
        <v>180518.26</v>
      </c>
      <c r="E60" s="32">
        <v>152667.4</v>
      </c>
      <c r="F60" s="14">
        <v>168778.19</v>
      </c>
      <c r="G60" s="31">
        <v>160439.22</v>
      </c>
      <c r="H60" s="31">
        <v>168609.06</v>
      </c>
      <c r="I60" s="31">
        <v>162671.57999999999</v>
      </c>
      <c r="J60" s="31">
        <v>159680.23000000001</v>
      </c>
      <c r="K60" s="31">
        <v>181000.97</v>
      </c>
      <c r="L60" s="36">
        <v>175589.75</v>
      </c>
      <c r="M60" s="36">
        <v>174255.21</v>
      </c>
      <c r="N60" s="5">
        <f t="shared" si="0"/>
        <v>2009772.58</v>
      </c>
    </row>
    <row r="61" spans="1:14">
      <c r="A61" t="s">
        <v>77</v>
      </c>
      <c r="B61" s="31">
        <v>537781.02</v>
      </c>
      <c r="C61" s="32">
        <v>517155.51</v>
      </c>
      <c r="D61" s="48">
        <v>548481.12</v>
      </c>
      <c r="E61" s="32">
        <v>526085.15</v>
      </c>
      <c r="F61" s="14">
        <v>532004.78</v>
      </c>
      <c r="G61" s="31">
        <v>525585.98</v>
      </c>
      <c r="H61" s="31">
        <v>563044.63</v>
      </c>
      <c r="I61" s="31">
        <v>530943.14</v>
      </c>
      <c r="J61" s="31">
        <v>557621.76000000001</v>
      </c>
      <c r="K61" s="31">
        <v>670604</v>
      </c>
      <c r="L61" s="36">
        <v>573168.86</v>
      </c>
      <c r="M61" s="36">
        <v>564183.68000000005</v>
      </c>
      <c r="N61" s="5">
        <f t="shared" si="0"/>
        <v>6646659.6299999999</v>
      </c>
    </row>
    <row r="62" spans="1:14">
      <c r="A62" t="s">
        <v>26</v>
      </c>
      <c r="B62" s="31">
        <v>189786.91</v>
      </c>
      <c r="C62" s="32">
        <v>189079.47</v>
      </c>
      <c r="D62" s="48">
        <v>199777.2</v>
      </c>
      <c r="E62" s="32">
        <v>187447.98</v>
      </c>
      <c r="F62" s="14">
        <v>209902.58</v>
      </c>
      <c r="G62" s="31">
        <v>193206.97</v>
      </c>
      <c r="H62" s="31">
        <v>204749.86</v>
      </c>
      <c r="I62" s="31">
        <v>192525.99</v>
      </c>
      <c r="J62" s="31">
        <v>193211.34</v>
      </c>
      <c r="K62" s="31">
        <v>214431.55</v>
      </c>
      <c r="L62" s="36">
        <v>208067.73</v>
      </c>
      <c r="M62" s="36">
        <v>214711.01</v>
      </c>
      <c r="N62" s="5">
        <f t="shared" si="0"/>
        <v>2396898.5900000008</v>
      </c>
    </row>
    <row r="63" spans="1:14">
      <c r="A63" t="s">
        <v>78</v>
      </c>
      <c r="B63" s="31">
        <v>340776.18</v>
      </c>
      <c r="C63" s="32">
        <v>338520.74</v>
      </c>
      <c r="D63" s="48">
        <v>358438.09</v>
      </c>
      <c r="E63" s="32">
        <v>323594.03999999998</v>
      </c>
      <c r="F63" s="14">
        <v>354721.63</v>
      </c>
      <c r="G63" s="31">
        <v>328717.37</v>
      </c>
      <c r="H63" s="31">
        <v>342209.24</v>
      </c>
      <c r="I63" s="31">
        <v>333155.86</v>
      </c>
      <c r="J63" s="31">
        <v>333632.74</v>
      </c>
      <c r="K63" s="31">
        <v>378914.18</v>
      </c>
      <c r="L63" s="36">
        <v>358466.89</v>
      </c>
      <c r="M63" s="36">
        <v>353540.76</v>
      </c>
      <c r="N63" s="5">
        <f t="shared" si="0"/>
        <v>4144687.7199999997</v>
      </c>
    </row>
    <row r="64" spans="1:14">
      <c r="A64" t="s">
        <v>79</v>
      </c>
      <c r="B64" s="31">
        <v>296236.15000000002</v>
      </c>
      <c r="C64" s="32">
        <v>293669.01</v>
      </c>
      <c r="D64" s="48">
        <v>309145.99</v>
      </c>
      <c r="E64" s="32">
        <v>292208.53999999998</v>
      </c>
      <c r="F64" s="14">
        <v>321744.62</v>
      </c>
      <c r="G64" s="31">
        <v>315092.81</v>
      </c>
      <c r="H64" s="31">
        <v>312296.27</v>
      </c>
      <c r="I64" s="31">
        <v>268174.88</v>
      </c>
      <c r="J64" s="31">
        <v>275391.33</v>
      </c>
      <c r="K64" s="31">
        <v>314279.46000000002</v>
      </c>
      <c r="L64" s="36">
        <v>302596.96000000002</v>
      </c>
      <c r="M64" s="36">
        <v>300779.71000000002</v>
      </c>
      <c r="N64" s="5">
        <f t="shared" si="0"/>
        <v>3601615.73</v>
      </c>
    </row>
    <row r="65" spans="1:14">
      <c r="A65" t="s">
        <v>80</v>
      </c>
      <c r="B65" s="31">
        <v>33314.58</v>
      </c>
      <c r="C65" s="32">
        <v>34621.5</v>
      </c>
      <c r="D65" s="48">
        <v>35238.06</v>
      </c>
      <c r="E65" s="32">
        <v>34378.47</v>
      </c>
      <c r="F65" s="14">
        <v>33549.35</v>
      </c>
      <c r="G65" s="31">
        <v>31522.51</v>
      </c>
      <c r="H65" s="31">
        <v>34117.61</v>
      </c>
      <c r="I65" s="31">
        <v>29936.400000000001</v>
      </c>
      <c r="J65" s="31">
        <v>29289.17</v>
      </c>
      <c r="K65" s="31">
        <v>32854.370000000003</v>
      </c>
      <c r="L65" s="36">
        <v>33287.74</v>
      </c>
      <c r="M65" s="36">
        <v>33122.99</v>
      </c>
      <c r="N65" s="5">
        <f t="shared" si="0"/>
        <v>395232.75</v>
      </c>
    </row>
    <row r="66" spans="1:14">
      <c r="A66" t="s">
        <v>81</v>
      </c>
      <c r="B66" s="31">
        <v>25503.360000000001</v>
      </c>
      <c r="C66" s="32">
        <v>25111.63</v>
      </c>
      <c r="D66" s="48">
        <v>25443.14</v>
      </c>
      <c r="E66" s="32">
        <v>25629.52</v>
      </c>
      <c r="F66" s="14">
        <v>26783.98</v>
      </c>
      <c r="G66" s="31">
        <v>27283.56</v>
      </c>
      <c r="H66" s="31">
        <v>27343.48</v>
      </c>
      <c r="I66" s="31">
        <v>9119.16</v>
      </c>
      <c r="J66" s="31">
        <v>10274.68</v>
      </c>
      <c r="K66" s="31">
        <v>12261.04</v>
      </c>
      <c r="L66" s="36">
        <v>10910.85</v>
      </c>
      <c r="M66" s="36">
        <v>11579.78</v>
      </c>
      <c r="N66" s="5">
        <f t="shared" si="0"/>
        <v>237244.18000000002</v>
      </c>
    </row>
    <row r="67" spans="1:14">
      <c r="A67" t="s">
        <v>82</v>
      </c>
      <c r="B67" s="31">
        <v>129101.25</v>
      </c>
      <c r="C67" s="32">
        <v>127770.08</v>
      </c>
      <c r="D67" s="48">
        <v>134191.92000000001</v>
      </c>
      <c r="E67" s="32">
        <v>123358.65</v>
      </c>
      <c r="F67" s="14">
        <v>136472.21</v>
      </c>
      <c r="G67" s="31">
        <v>131114.5</v>
      </c>
      <c r="H67" s="31">
        <v>135757.22</v>
      </c>
      <c r="I67" s="31">
        <v>124210.96</v>
      </c>
      <c r="J67" s="31">
        <v>123249.67</v>
      </c>
      <c r="K67" s="31">
        <v>144467.25</v>
      </c>
      <c r="L67" s="36">
        <v>143197.07</v>
      </c>
      <c r="M67" s="36">
        <v>134121.85</v>
      </c>
      <c r="N67" s="5">
        <f t="shared" si="0"/>
        <v>1587012.6300000001</v>
      </c>
    </row>
    <row r="68" spans="1:14">
      <c r="A68" t="s">
        <v>83</v>
      </c>
      <c r="B68" s="31">
        <v>67207.06</v>
      </c>
      <c r="C68" s="32">
        <v>68218.61</v>
      </c>
      <c r="D68" s="48">
        <v>71350.17</v>
      </c>
      <c r="E68" s="32">
        <v>61719.75</v>
      </c>
      <c r="F68" s="14">
        <v>69642.539999999994</v>
      </c>
      <c r="G68" s="31">
        <v>63340.42</v>
      </c>
      <c r="H68" s="31">
        <v>61881.33</v>
      </c>
      <c r="I68" s="31">
        <v>59622.97</v>
      </c>
      <c r="J68" s="31">
        <v>69265.41</v>
      </c>
      <c r="K68" s="31">
        <v>75937.69</v>
      </c>
      <c r="L68" s="36">
        <v>78706.649999999994</v>
      </c>
      <c r="M68" s="36">
        <v>74733.66</v>
      </c>
      <c r="N68" s="5">
        <f t="shared" si="0"/>
        <v>821626.26</v>
      </c>
    </row>
    <row r="69" spans="1:14">
      <c r="A69" t="s">
        <v>84</v>
      </c>
      <c r="B69" s="31">
        <v>142972.93</v>
      </c>
      <c r="C69" s="32">
        <v>141881.29</v>
      </c>
      <c r="D69" s="48">
        <v>147573.15</v>
      </c>
      <c r="E69" s="32">
        <v>139516</v>
      </c>
      <c r="F69" s="14">
        <v>151535.21</v>
      </c>
      <c r="G69" s="31">
        <v>145258.81</v>
      </c>
      <c r="H69" s="31">
        <v>156542.9</v>
      </c>
      <c r="I69" s="31">
        <v>148305.10999999999</v>
      </c>
      <c r="J69" s="31">
        <v>153672.75</v>
      </c>
      <c r="K69" s="31">
        <v>170670.31</v>
      </c>
      <c r="L69" s="36">
        <v>163646.79</v>
      </c>
      <c r="M69" s="36">
        <v>157803.13</v>
      </c>
      <c r="N69" s="5">
        <f t="shared" si="0"/>
        <v>1819378.38</v>
      </c>
    </row>
    <row r="70" spans="1:14">
      <c r="A70" t="s">
        <v>85</v>
      </c>
      <c r="B70" s="31">
        <v>185672.37</v>
      </c>
      <c r="C70" s="32">
        <v>185862.05</v>
      </c>
      <c r="D70" s="48">
        <v>198184.34</v>
      </c>
      <c r="E70" s="32">
        <v>179948.9</v>
      </c>
      <c r="F70" s="14">
        <v>195958.3</v>
      </c>
      <c r="G70" s="31">
        <v>185755.13</v>
      </c>
      <c r="H70" s="31">
        <v>190410.06</v>
      </c>
      <c r="I70" s="31">
        <v>182381.09</v>
      </c>
      <c r="J70" s="31">
        <v>180202.02</v>
      </c>
      <c r="K70" s="31">
        <v>204074.09</v>
      </c>
      <c r="L70" s="36">
        <v>189912.38</v>
      </c>
      <c r="M70" s="36">
        <v>196132.31</v>
      </c>
      <c r="N70" s="5">
        <f t="shared" si="0"/>
        <v>2274493.04</v>
      </c>
    </row>
    <row r="71" spans="1:14">
      <c r="A71" t="s">
        <v>27</v>
      </c>
      <c r="B71" s="31">
        <v>88325.83</v>
      </c>
      <c r="C71" s="32">
        <v>85036.51</v>
      </c>
      <c r="D71" s="48">
        <v>86580.81</v>
      </c>
      <c r="E71" s="32">
        <v>86959.61</v>
      </c>
      <c r="F71" s="14">
        <v>97700.85</v>
      </c>
      <c r="G71" s="31">
        <v>89816.22</v>
      </c>
      <c r="H71" s="31">
        <v>97651.74</v>
      </c>
      <c r="I71" s="31">
        <v>70291.28</v>
      </c>
      <c r="J71" s="31">
        <v>68983.759999999995</v>
      </c>
      <c r="K71" s="31">
        <v>79266.899999999994</v>
      </c>
      <c r="L71" s="36">
        <v>75214.559999999998</v>
      </c>
      <c r="M71" s="36">
        <v>74557.679999999993</v>
      </c>
      <c r="N71" s="5">
        <f t="shared" si="0"/>
        <v>1000385.75</v>
      </c>
    </row>
    <row r="72" spans="1:14">
      <c r="A72" t="s">
        <v>86</v>
      </c>
      <c r="B72" s="31">
        <v>29027.13</v>
      </c>
      <c r="C72" s="32">
        <v>29260.92</v>
      </c>
      <c r="D72" s="48">
        <v>30792.68</v>
      </c>
      <c r="E72" s="32">
        <v>27814.15</v>
      </c>
      <c r="F72" s="14">
        <v>33717.15</v>
      </c>
      <c r="G72" s="31">
        <v>29235.43</v>
      </c>
      <c r="H72" s="31">
        <v>31084.85</v>
      </c>
      <c r="I72" s="31">
        <v>23478.39</v>
      </c>
      <c r="J72" s="31">
        <v>24689.1</v>
      </c>
      <c r="K72" s="31">
        <v>27926.69</v>
      </c>
      <c r="L72" s="36">
        <v>26190.39</v>
      </c>
      <c r="M72" s="36">
        <v>27226.73</v>
      </c>
      <c r="N72" s="5">
        <f t="shared" si="0"/>
        <v>340443.61</v>
      </c>
    </row>
    <row r="73" spans="1:14">
      <c r="A73" t="s">
        <v>28</v>
      </c>
      <c r="B73" s="31">
        <v>6882.14</v>
      </c>
      <c r="C73" s="32">
        <v>6777.5</v>
      </c>
      <c r="D73" s="48">
        <v>6866.06</v>
      </c>
      <c r="E73" s="32">
        <v>6915.83</v>
      </c>
      <c r="F73" s="14">
        <v>7224.18</v>
      </c>
      <c r="G73" s="31">
        <v>7357.61</v>
      </c>
      <c r="H73" s="31">
        <v>7373.61</v>
      </c>
      <c r="I73" s="31">
        <v>3342.44</v>
      </c>
      <c r="J73" s="31">
        <v>5172.87</v>
      </c>
      <c r="K73" s="31">
        <v>6139.55</v>
      </c>
      <c r="L73" s="36">
        <v>5482</v>
      </c>
      <c r="M73" s="36">
        <v>5807.77</v>
      </c>
      <c r="N73" s="5">
        <f t="shared" si="0"/>
        <v>75341.560000000012</v>
      </c>
    </row>
    <row r="74" spans="1:14">
      <c r="A74" t="s">
        <v>29</v>
      </c>
      <c r="B74" s="31">
        <v>7228.45</v>
      </c>
      <c r="C74" s="32">
        <v>7390.48</v>
      </c>
      <c r="D74" s="48">
        <v>7939.83</v>
      </c>
      <c r="E74" s="32">
        <v>7249.15</v>
      </c>
      <c r="F74" s="14">
        <v>8412.7000000000007</v>
      </c>
      <c r="G74" s="31">
        <v>7005.23</v>
      </c>
      <c r="H74" s="31">
        <v>7869.9</v>
      </c>
      <c r="I74" s="31">
        <v>5789.93</v>
      </c>
      <c r="J74" s="31">
        <v>5859.79</v>
      </c>
      <c r="K74" s="31">
        <v>6556.92</v>
      </c>
      <c r="L74" s="36">
        <v>5880.04</v>
      </c>
      <c r="M74" s="36">
        <v>6596.55</v>
      </c>
      <c r="N74" s="5">
        <f t="shared" si="0"/>
        <v>83778.97</v>
      </c>
    </row>
    <row r="75" spans="1:14">
      <c r="A75" t="s">
        <v>87</v>
      </c>
      <c r="B75" s="31">
        <v>212479.52</v>
      </c>
      <c r="C75" s="32">
        <v>215602.59</v>
      </c>
      <c r="D75" s="48">
        <v>222876.92</v>
      </c>
      <c r="E75" s="32">
        <v>211655.5</v>
      </c>
      <c r="F75" s="14">
        <v>233711.35999999999</v>
      </c>
      <c r="G75" s="31">
        <v>206938.26</v>
      </c>
      <c r="H75" s="31">
        <v>219454.65</v>
      </c>
      <c r="I75" s="31">
        <v>207461.34</v>
      </c>
      <c r="J75" s="31">
        <v>209742.86</v>
      </c>
      <c r="K75" s="31">
        <v>245783.25</v>
      </c>
      <c r="L75" s="36">
        <v>236544.81</v>
      </c>
      <c r="M75" s="36">
        <v>234421.86</v>
      </c>
      <c r="N75" s="5">
        <f t="shared" si="0"/>
        <v>2656672.92</v>
      </c>
    </row>
    <row r="76" spans="1:14">
      <c r="A76" t="s">
        <v>88</v>
      </c>
      <c r="B76" s="31">
        <v>11058.73</v>
      </c>
      <c r="C76" s="32">
        <v>10755.5</v>
      </c>
      <c r="D76" s="48">
        <v>11375.81</v>
      </c>
      <c r="E76" s="32">
        <v>10996.95</v>
      </c>
      <c r="F76" s="14">
        <v>11764.13</v>
      </c>
      <c r="G76" s="31">
        <v>10726.61</v>
      </c>
      <c r="H76" s="31">
        <v>10981.3</v>
      </c>
      <c r="I76" s="31">
        <v>10329.23</v>
      </c>
      <c r="J76" s="31">
        <v>11026.81</v>
      </c>
      <c r="K76" s="31">
        <v>13459.89</v>
      </c>
      <c r="L76" s="36">
        <v>13004.51</v>
      </c>
      <c r="M76" s="36">
        <v>13809.35</v>
      </c>
      <c r="N76" s="5">
        <f t="shared" si="0"/>
        <v>139288.82</v>
      </c>
    </row>
    <row r="77" spans="1:14">
      <c r="A77" t="s">
        <v>89</v>
      </c>
      <c r="B77" s="31">
        <v>45035.83</v>
      </c>
      <c r="C77" s="32">
        <v>50138.61</v>
      </c>
      <c r="D77" s="48">
        <v>49253.53</v>
      </c>
      <c r="E77" s="32">
        <v>38544.480000000003</v>
      </c>
      <c r="F77" s="14">
        <v>44274.45</v>
      </c>
      <c r="G77" s="31">
        <v>38595.19</v>
      </c>
      <c r="H77" s="31">
        <v>39004.720000000001</v>
      </c>
      <c r="I77" s="31">
        <v>135092.16</v>
      </c>
      <c r="J77" s="31">
        <v>36643.11</v>
      </c>
      <c r="K77" s="31">
        <v>43333.79</v>
      </c>
      <c r="L77" s="37">
        <v>48792.81</v>
      </c>
      <c r="M77" s="37">
        <v>49828.05</v>
      </c>
      <c r="N77" s="5">
        <f>SUM(B77:M77)</f>
        <v>618536.7300000001</v>
      </c>
    </row>
    <row r="78" spans="1:14">
      <c r="A78" t="s">
        <v>30</v>
      </c>
      <c r="B78" s="31">
        <v>11684.07</v>
      </c>
      <c r="C78" s="32">
        <v>12167.47</v>
      </c>
      <c r="D78" s="48">
        <v>12686.96</v>
      </c>
      <c r="E78" s="32">
        <v>10523.5</v>
      </c>
      <c r="F78" s="14">
        <v>12114.38</v>
      </c>
      <c r="G78" s="31">
        <v>10613.96</v>
      </c>
      <c r="H78" s="31">
        <v>10939.33</v>
      </c>
      <c r="I78" s="31">
        <v>9337.24</v>
      </c>
      <c r="J78" s="31">
        <v>10154.33</v>
      </c>
      <c r="K78" s="31">
        <v>12240.75</v>
      </c>
      <c r="L78" s="38">
        <v>12179.63</v>
      </c>
      <c r="M78" s="38">
        <v>12774.27</v>
      </c>
      <c r="N78" s="5">
        <f>SUM(B78:M78)</f>
        <v>137415.89000000001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7465387.3399999999</v>
      </c>
      <c r="C80" s="5">
        <f t="shared" si="1"/>
        <v>7396200.8299999991</v>
      </c>
      <c r="D80" s="5">
        <f t="shared" si="1"/>
        <v>7811180.5299999984</v>
      </c>
      <c r="E80" s="5">
        <f>SUM(E12:E78)</f>
        <v>7201553.8000000017</v>
      </c>
      <c r="F80" s="5">
        <f t="shared" si="1"/>
        <v>7754059.830000001</v>
      </c>
      <c r="G80" s="5">
        <f t="shared" si="1"/>
        <v>7435563.6999999983</v>
      </c>
      <c r="H80" s="5">
        <f t="shared" si="1"/>
        <v>7743546.5600000005</v>
      </c>
      <c r="I80" s="5">
        <f t="shared" si="1"/>
        <v>7550179.5100000007</v>
      </c>
      <c r="J80" s="5">
        <f>SUM(J12:J78)</f>
        <v>7329229.3700000001</v>
      </c>
      <c r="K80" s="5">
        <f t="shared" si="1"/>
        <v>8486620.5300000012</v>
      </c>
      <c r="L80" s="5">
        <f t="shared" si="1"/>
        <v>7858248.1199999982</v>
      </c>
      <c r="M80" s="5">
        <f t="shared" si="1"/>
        <v>7862823.8099999987</v>
      </c>
      <c r="N80" s="5">
        <f>SUM(B80:M80)</f>
        <v>91894593.930000007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12" sqref="M12:M78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17-18'!A1</f>
        <v>VALIDATED TAX RECEIPTS DATA FOR: JULY, 2017 thru June, 2018</v>
      </c>
      <c r="N1" t="s">
        <v>90</v>
      </c>
    </row>
    <row r="3" spans="1:14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9" spans="1:14">
      <c r="B9" s="1">
        <f>'Local Option Sales Tax Dist'!B9</f>
        <v>42917</v>
      </c>
      <c r="C9" s="1">
        <f>'Local Option Sales Tax Dist'!C9</f>
        <v>42948</v>
      </c>
      <c r="D9" s="1">
        <f>'Local Option Sales Tax Dist'!D9</f>
        <v>42979</v>
      </c>
      <c r="E9" s="1">
        <f>'Local Option Sales Tax Dist'!E9</f>
        <v>43009</v>
      </c>
      <c r="F9" s="1">
        <f>'Local Option Sales Tax Dist'!F9</f>
        <v>43040</v>
      </c>
      <c r="G9" s="1">
        <f>'Local Option Sales Tax Dist'!G9</f>
        <v>43070</v>
      </c>
      <c r="H9" s="1">
        <f>'Local Option Sales Tax Dist'!H9</f>
        <v>43101</v>
      </c>
      <c r="I9" s="1">
        <f>'Local Option Sales Tax Dist'!I9</f>
        <v>43132</v>
      </c>
      <c r="J9" s="1">
        <f>'Local Option Sales Tax Dist'!J9</f>
        <v>43160</v>
      </c>
      <c r="K9" s="1">
        <f>'Local Option Sales Tax Dist'!K9</f>
        <v>43191</v>
      </c>
      <c r="L9" s="1">
        <f>'Local Option Sales Tax Dist'!L9</f>
        <v>43221</v>
      </c>
      <c r="M9" s="1">
        <f>'Local Option Sales Tax Dist'!M9</f>
        <v>43252</v>
      </c>
      <c r="N9" s="1" t="str">
        <f>'Local Option Sales Tax Dist'!N9</f>
        <v>SFY17-18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310103.27</v>
      </c>
      <c r="C12" s="32">
        <v>308832.44</v>
      </c>
      <c r="D12" s="32">
        <v>325749.18</v>
      </c>
      <c r="E12" s="32">
        <v>296496.3</v>
      </c>
      <c r="F12" s="14">
        <v>344532.8</v>
      </c>
      <c r="G12" s="31">
        <v>307360.44</v>
      </c>
      <c r="H12" s="23">
        <v>308815.77</v>
      </c>
      <c r="I12" s="31">
        <v>290052.68</v>
      </c>
      <c r="J12" s="33">
        <v>311357.90000000002</v>
      </c>
      <c r="K12" s="34">
        <v>341634.24</v>
      </c>
      <c r="L12" s="36">
        <v>289456.43</v>
      </c>
      <c r="M12" s="36">
        <v>315616.49</v>
      </c>
      <c r="N12" s="5">
        <f t="shared" ref="N12:N43" si="0">SUM(B12:M12)</f>
        <v>3750007.9400000004</v>
      </c>
    </row>
    <row r="13" spans="1:14">
      <c r="A13" t="s">
        <v>54</v>
      </c>
      <c r="B13" s="31">
        <v>105166.45</v>
      </c>
      <c r="C13" s="32">
        <v>82647.03</v>
      </c>
      <c r="D13" s="32">
        <v>88363.96</v>
      </c>
      <c r="E13" s="32">
        <v>68237.69</v>
      </c>
      <c r="F13" s="14">
        <v>74592.19</v>
      </c>
      <c r="G13" s="31">
        <v>152440.09</v>
      </c>
      <c r="H13" s="23">
        <v>121049.96</v>
      </c>
      <c r="I13" s="31">
        <v>24678.87</v>
      </c>
      <c r="J13" s="34">
        <v>85958.26</v>
      </c>
      <c r="K13" s="34">
        <v>111876.87</v>
      </c>
      <c r="L13" s="36">
        <v>81499.78</v>
      </c>
      <c r="M13" s="36">
        <v>87300.02</v>
      </c>
      <c r="N13" s="5">
        <f t="shared" si="0"/>
        <v>1083811.17</v>
      </c>
    </row>
    <row r="14" spans="1:14">
      <c r="A14" t="s">
        <v>55</v>
      </c>
      <c r="B14" s="31">
        <v>319322.26</v>
      </c>
      <c r="C14" s="32">
        <v>325407.28000000003</v>
      </c>
      <c r="D14" s="32">
        <v>344280.79</v>
      </c>
      <c r="E14" s="32">
        <v>292259.46000000002</v>
      </c>
      <c r="F14" s="14">
        <v>304656.59999999998</v>
      </c>
      <c r="G14" s="31">
        <v>261141.91</v>
      </c>
      <c r="H14" s="23">
        <v>280136.71999999997</v>
      </c>
      <c r="I14" s="31">
        <v>248941.35</v>
      </c>
      <c r="J14" s="31">
        <v>267797.64</v>
      </c>
      <c r="K14" s="31">
        <v>322220.18</v>
      </c>
      <c r="L14" s="36">
        <v>313331.28000000003</v>
      </c>
      <c r="M14" s="36">
        <v>331293.76</v>
      </c>
      <c r="N14" s="5">
        <f t="shared" si="0"/>
        <v>3610789.2300000004</v>
      </c>
    </row>
    <row r="15" spans="1:14">
      <c r="A15" t="s">
        <v>2</v>
      </c>
      <c r="B15" s="31">
        <v>55097.04</v>
      </c>
      <c r="C15" s="32">
        <v>60033.22</v>
      </c>
      <c r="D15" s="32">
        <v>55505.71</v>
      </c>
      <c r="E15" s="32">
        <v>55048.66</v>
      </c>
      <c r="F15" s="14">
        <v>59592.61</v>
      </c>
      <c r="G15" s="31">
        <v>53241.48</v>
      </c>
      <c r="H15" s="23">
        <v>62038.97</v>
      </c>
      <c r="I15" s="31">
        <v>55221.41</v>
      </c>
      <c r="J15" s="31">
        <v>57007.64</v>
      </c>
      <c r="K15" s="31">
        <v>71172.08</v>
      </c>
      <c r="L15" s="36">
        <v>58801.19</v>
      </c>
      <c r="M15" s="36">
        <v>57197.95</v>
      </c>
      <c r="N15" s="5">
        <f t="shared" si="0"/>
        <v>699957.96</v>
      </c>
    </row>
    <row r="16" spans="1:14">
      <c r="A16" t="s">
        <v>56</v>
      </c>
      <c r="B16" s="31">
        <v>641207.13</v>
      </c>
      <c r="C16" s="32">
        <v>651098.64</v>
      </c>
      <c r="D16" s="32">
        <v>671422.61</v>
      </c>
      <c r="E16" s="32">
        <v>631535.67000000004</v>
      </c>
      <c r="F16" s="14">
        <v>694231.22</v>
      </c>
      <c r="G16" s="31">
        <v>627824.43000000005</v>
      </c>
      <c r="H16" s="23">
        <v>662369.81000000006</v>
      </c>
      <c r="I16" s="31">
        <v>812296.29</v>
      </c>
      <c r="J16" s="31">
        <v>1141299.1599999999</v>
      </c>
      <c r="K16" s="31">
        <v>1350261.73</v>
      </c>
      <c r="L16" s="36">
        <v>1224698.72</v>
      </c>
      <c r="M16" s="36">
        <v>1248729.96</v>
      </c>
      <c r="N16" s="5">
        <f t="shared" si="0"/>
        <v>10356975.370000001</v>
      </c>
    </row>
    <row r="17" spans="1:14">
      <c r="A17" t="s">
        <v>57</v>
      </c>
      <c r="B17" s="31">
        <v>2694158.16</v>
      </c>
      <c r="C17" s="32">
        <v>2647993.4700000002</v>
      </c>
      <c r="D17" s="32">
        <v>2766500.24</v>
      </c>
      <c r="E17" s="32">
        <v>2558002.4700000002</v>
      </c>
      <c r="F17" s="14">
        <v>2631421.5699999998</v>
      </c>
      <c r="G17" s="31">
        <v>2655276.14</v>
      </c>
      <c r="H17" s="23">
        <v>2836309.84</v>
      </c>
      <c r="I17" s="31">
        <v>2562359.7999999998</v>
      </c>
      <c r="J17" s="31">
        <v>2595943.5499999998</v>
      </c>
      <c r="K17" s="31">
        <v>3248733.57</v>
      </c>
      <c r="L17" s="36">
        <v>2736009.65</v>
      </c>
      <c r="M17" s="36">
        <v>2753414.22</v>
      </c>
      <c r="N17" s="5">
        <f t="shared" si="0"/>
        <v>32686122.68</v>
      </c>
    </row>
    <row r="18" spans="1:14">
      <c r="A18" t="s">
        <v>3</v>
      </c>
      <c r="B18" s="31">
        <v>27995.63</v>
      </c>
      <c r="C18" s="32">
        <v>25953.25</v>
      </c>
      <c r="D18" s="32">
        <v>27466.03</v>
      </c>
      <c r="E18" s="32">
        <v>27680.3</v>
      </c>
      <c r="F18" s="14">
        <v>30267.29</v>
      </c>
      <c r="G18" s="31">
        <v>24837.47</v>
      </c>
      <c r="H18" s="23">
        <v>26763.68</v>
      </c>
      <c r="I18" s="31">
        <v>20401.490000000002</v>
      </c>
      <c r="J18" s="31">
        <v>20076.060000000001</v>
      </c>
      <c r="K18" s="31">
        <v>21921.5</v>
      </c>
      <c r="L18" s="36">
        <v>21895.25</v>
      </c>
      <c r="M18" s="36">
        <v>22922.560000000001</v>
      </c>
      <c r="N18" s="5">
        <f t="shared" si="0"/>
        <v>298180.50999999995</v>
      </c>
    </row>
    <row r="19" spans="1:14">
      <c r="A19" t="s">
        <v>58</v>
      </c>
      <c r="B19" s="31">
        <v>420159.84</v>
      </c>
      <c r="C19" s="32">
        <v>408196.91</v>
      </c>
      <c r="D19" s="32">
        <v>414978.02</v>
      </c>
      <c r="E19" s="32">
        <v>400992.46</v>
      </c>
      <c r="F19" s="14">
        <v>439369.26</v>
      </c>
      <c r="G19" s="31">
        <v>418286.7</v>
      </c>
      <c r="H19" s="23">
        <v>442666.74</v>
      </c>
      <c r="I19" s="31">
        <v>425604.75</v>
      </c>
      <c r="J19" s="31">
        <v>440214.2</v>
      </c>
      <c r="K19" s="31">
        <v>496935.96</v>
      </c>
      <c r="L19" s="36">
        <v>487264.09</v>
      </c>
      <c r="M19" s="36">
        <v>416625.59</v>
      </c>
      <c r="N19" s="5">
        <f t="shared" si="0"/>
        <v>5211294.5199999996</v>
      </c>
    </row>
    <row r="20" spans="1:14">
      <c r="A20" t="s">
        <v>59</v>
      </c>
      <c r="B20" s="31">
        <v>251092.19</v>
      </c>
      <c r="C20" s="32">
        <v>253810.61</v>
      </c>
      <c r="D20" s="32">
        <v>276733.2</v>
      </c>
      <c r="E20" s="32">
        <v>242546.75</v>
      </c>
      <c r="F20" s="14">
        <v>273706.59000000003</v>
      </c>
      <c r="G20" s="31">
        <v>239394.42</v>
      </c>
      <c r="H20" s="23">
        <v>249053.66</v>
      </c>
      <c r="I20" s="31">
        <v>246038.07</v>
      </c>
      <c r="J20" s="31">
        <v>259663.86</v>
      </c>
      <c r="K20" s="31">
        <v>304308.17</v>
      </c>
      <c r="L20" s="36">
        <v>299047.34999999998</v>
      </c>
      <c r="M20" s="36">
        <v>294215.71000000002</v>
      </c>
      <c r="N20" s="5">
        <f t="shared" si="0"/>
        <v>3189610.58</v>
      </c>
    </row>
    <row r="21" spans="1:14">
      <c r="A21" t="s">
        <v>60</v>
      </c>
      <c r="B21" s="31">
        <v>343110.95</v>
      </c>
      <c r="C21" s="32">
        <v>338765.89</v>
      </c>
      <c r="D21" s="32">
        <v>364468.03</v>
      </c>
      <c r="E21" s="32">
        <v>320426.38</v>
      </c>
      <c r="F21" s="14">
        <v>363598.83</v>
      </c>
      <c r="G21" s="31">
        <v>340500.87</v>
      </c>
      <c r="H21" s="23">
        <v>345905.24</v>
      </c>
      <c r="I21" s="31">
        <v>329585.27</v>
      </c>
      <c r="J21" s="31">
        <v>334920.56</v>
      </c>
      <c r="K21" s="31">
        <v>374569.2</v>
      </c>
      <c r="L21" s="36">
        <v>323591.88</v>
      </c>
      <c r="M21" s="36">
        <v>412757.43</v>
      </c>
      <c r="N21" s="5">
        <f t="shared" si="0"/>
        <v>4192200.5300000007</v>
      </c>
    </row>
    <row r="22" spans="1:14">
      <c r="A22" t="s">
        <v>61</v>
      </c>
      <c r="B22" s="31">
        <v>598295.21</v>
      </c>
      <c r="C22" s="32">
        <v>577639.88</v>
      </c>
      <c r="D22" s="32">
        <v>598299.55000000005</v>
      </c>
      <c r="E22" s="32">
        <v>566470.55000000005</v>
      </c>
      <c r="F22" s="14">
        <v>591012.22</v>
      </c>
      <c r="G22" s="31">
        <v>601124.76</v>
      </c>
      <c r="H22" s="23">
        <v>683681.82</v>
      </c>
      <c r="I22" s="31">
        <v>689518.09</v>
      </c>
      <c r="J22" s="31">
        <v>721061.3</v>
      </c>
      <c r="K22" s="31">
        <v>1044970.76</v>
      </c>
      <c r="L22" s="36">
        <v>733529.33</v>
      </c>
      <c r="M22" s="36">
        <v>679442.28</v>
      </c>
      <c r="N22" s="5">
        <f t="shared" si="0"/>
        <v>8085045.75</v>
      </c>
    </row>
    <row r="23" spans="1:14">
      <c r="A23" t="s">
        <v>4</v>
      </c>
      <c r="B23" s="31">
        <v>234429.55</v>
      </c>
      <c r="C23" s="32">
        <v>220160.73</v>
      </c>
      <c r="D23" s="32">
        <v>238277.51</v>
      </c>
      <c r="E23" s="32">
        <v>206195.27</v>
      </c>
      <c r="F23" s="14">
        <v>256958.87</v>
      </c>
      <c r="G23" s="31">
        <v>234654.33</v>
      </c>
      <c r="H23" s="23">
        <v>242401.09</v>
      </c>
      <c r="I23" s="31">
        <v>173763.55</v>
      </c>
      <c r="J23" s="31">
        <v>184119.69</v>
      </c>
      <c r="K23" s="31">
        <v>217096.33</v>
      </c>
      <c r="L23" s="36">
        <v>197186.98</v>
      </c>
      <c r="M23" s="36">
        <v>205660.29</v>
      </c>
      <c r="N23" s="5">
        <f t="shared" si="0"/>
        <v>2610904.1900000004</v>
      </c>
    </row>
    <row r="24" spans="1:14">
      <c r="A24" t="s">
        <v>91</v>
      </c>
      <c r="B24" s="31">
        <v>3836286.34</v>
      </c>
      <c r="C24" s="32">
        <v>3831394.02</v>
      </c>
      <c r="D24" s="32">
        <v>4055660.5</v>
      </c>
      <c r="E24" s="32">
        <v>3739758.95</v>
      </c>
      <c r="F24" s="14">
        <v>3859790.51</v>
      </c>
      <c r="G24" s="31">
        <v>3859730.12</v>
      </c>
      <c r="H24" s="23">
        <v>3983543.94</v>
      </c>
      <c r="I24" s="31">
        <v>3503646.92</v>
      </c>
      <c r="J24" s="31">
        <v>3525025.68</v>
      </c>
      <c r="K24" s="31">
        <v>4095020.94</v>
      </c>
      <c r="L24" s="36">
        <v>3778111.77</v>
      </c>
      <c r="M24" s="36">
        <v>3813742.32</v>
      </c>
      <c r="N24" s="5">
        <f>SUM(B24:M24)</f>
        <v>45881712.010000005</v>
      </c>
    </row>
    <row r="25" spans="1:14">
      <c r="A25" t="s">
        <v>5</v>
      </c>
      <c r="B25" s="31">
        <v>55073.66</v>
      </c>
      <c r="C25" s="32">
        <v>51959.53</v>
      </c>
      <c r="D25" s="32">
        <v>57744.66</v>
      </c>
      <c r="E25" s="32">
        <v>52541.42</v>
      </c>
      <c r="F25" s="14">
        <v>54960.51</v>
      </c>
      <c r="G25" s="31">
        <v>53716.45</v>
      </c>
      <c r="H25" s="23">
        <v>59785.16</v>
      </c>
      <c r="I25" s="31">
        <v>49461.25</v>
      </c>
      <c r="J25" s="31">
        <v>55486.06</v>
      </c>
      <c r="K25" s="31">
        <v>64542.46</v>
      </c>
      <c r="L25" s="36">
        <v>57961.01</v>
      </c>
      <c r="M25" s="36">
        <v>57908.17</v>
      </c>
      <c r="N25" s="5">
        <f t="shared" si="0"/>
        <v>671140.34000000008</v>
      </c>
    </row>
    <row r="26" spans="1:14">
      <c r="A26" t="s">
        <v>6</v>
      </c>
      <c r="B26" s="31">
        <v>33032.400000000001</v>
      </c>
      <c r="C26" s="32">
        <v>21822.48</v>
      </c>
      <c r="D26" s="32">
        <v>36417.56</v>
      </c>
      <c r="E26" s="32">
        <v>29951.57</v>
      </c>
      <c r="F26" s="14">
        <v>39800.589999999997</v>
      </c>
      <c r="G26" s="31">
        <v>31199.65</v>
      </c>
      <c r="H26" s="23">
        <v>33080.21</v>
      </c>
      <c r="I26" s="31">
        <v>30393.24</v>
      </c>
      <c r="J26" s="31">
        <v>39641.99</v>
      </c>
      <c r="K26" s="31">
        <v>46217.440000000002</v>
      </c>
      <c r="L26" s="36">
        <v>44589.58</v>
      </c>
      <c r="M26" s="36">
        <v>46628.88</v>
      </c>
      <c r="N26" s="5">
        <f t="shared" si="0"/>
        <v>432775.59</v>
      </c>
    </row>
    <row r="27" spans="1:14">
      <c r="A27" t="s">
        <v>62</v>
      </c>
      <c r="B27" s="31">
        <v>2650926.77</v>
      </c>
      <c r="C27" s="32">
        <v>2614949.5</v>
      </c>
      <c r="D27" s="32">
        <v>2786058.43</v>
      </c>
      <c r="E27" s="32">
        <v>2515056.13</v>
      </c>
      <c r="F27" s="14">
        <v>2749518.89</v>
      </c>
      <c r="G27" s="31">
        <v>2670251.35</v>
      </c>
      <c r="H27" s="23">
        <v>2734383.25</v>
      </c>
      <c r="I27" s="31">
        <v>2291676.73</v>
      </c>
      <c r="J27" s="31">
        <v>2374231.66</v>
      </c>
      <c r="K27" s="31">
        <v>2594698.2000000002</v>
      </c>
      <c r="L27" s="36">
        <v>2580822.63</v>
      </c>
      <c r="M27" s="36">
        <v>2643637.09</v>
      </c>
      <c r="N27" s="5">
        <f t="shared" si="0"/>
        <v>31206210.629999999</v>
      </c>
    </row>
    <row r="28" spans="1:14">
      <c r="A28" t="s">
        <v>63</v>
      </c>
      <c r="B28" s="31">
        <v>648395.18000000005</v>
      </c>
      <c r="C28" s="32">
        <v>656955.31000000006</v>
      </c>
      <c r="D28" s="32">
        <v>698224.38</v>
      </c>
      <c r="E28" s="32">
        <v>615011.37</v>
      </c>
      <c r="F28" s="14">
        <v>677491.06</v>
      </c>
      <c r="G28" s="31">
        <v>619789.07999999996</v>
      </c>
      <c r="H28" s="23">
        <v>627948.27</v>
      </c>
      <c r="I28" s="31">
        <v>566685.21</v>
      </c>
      <c r="J28" s="31">
        <v>552574.64</v>
      </c>
      <c r="K28" s="31">
        <v>622128.51</v>
      </c>
      <c r="L28" s="36">
        <v>645926.76</v>
      </c>
      <c r="M28" s="36">
        <v>648534.71</v>
      </c>
      <c r="N28" s="5">
        <f t="shared" si="0"/>
        <v>7579664.4799999995</v>
      </c>
    </row>
    <row r="29" spans="1:14">
      <c r="A29" t="s">
        <v>7</v>
      </c>
      <c r="B29" s="31">
        <v>40632.33</v>
      </c>
      <c r="C29" s="32">
        <v>41964.61</v>
      </c>
      <c r="D29" s="32">
        <v>45535.39</v>
      </c>
      <c r="E29" s="32">
        <v>40104.089999999997</v>
      </c>
      <c r="F29" s="14">
        <v>45838.03</v>
      </c>
      <c r="G29" s="31">
        <v>39988.089999999997</v>
      </c>
      <c r="H29" s="23">
        <v>43642.400000000001</v>
      </c>
      <c r="I29" s="31">
        <v>40802.33</v>
      </c>
      <c r="J29" s="31">
        <v>42245.45</v>
      </c>
      <c r="K29" s="31">
        <v>48223.29</v>
      </c>
      <c r="L29" s="36">
        <v>46771.66</v>
      </c>
      <c r="M29" s="36">
        <v>48819.83</v>
      </c>
      <c r="N29" s="5">
        <f t="shared" si="0"/>
        <v>524567.5</v>
      </c>
    </row>
    <row r="30" spans="1:14">
      <c r="A30" t="s">
        <v>8</v>
      </c>
      <c r="B30" s="31">
        <v>28389.94</v>
      </c>
      <c r="C30" s="32">
        <v>31211.55</v>
      </c>
      <c r="D30" s="32">
        <v>31058.95</v>
      </c>
      <c r="E30" s="32">
        <v>23322.21</v>
      </c>
      <c r="F30" s="14">
        <v>26997.49</v>
      </c>
      <c r="G30" s="31">
        <v>20859.34</v>
      </c>
      <c r="H30" s="23">
        <v>25088.74</v>
      </c>
      <c r="I30" s="31">
        <v>16073.23</v>
      </c>
      <c r="J30" s="31">
        <v>18167.490000000002</v>
      </c>
      <c r="K30" s="31">
        <v>23783.89</v>
      </c>
      <c r="L30" s="36">
        <v>22222.77</v>
      </c>
      <c r="M30" s="36">
        <v>28992.38</v>
      </c>
      <c r="N30" s="5">
        <f t="shared" si="0"/>
        <v>296167.98</v>
      </c>
    </row>
    <row r="31" spans="1:14">
      <c r="A31" t="s">
        <v>9</v>
      </c>
      <c r="B31" s="31">
        <v>113025.17</v>
      </c>
      <c r="C31" s="32">
        <v>115719.27</v>
      </c>
      <c r="D31" s="32">
        <v>115187.49</v>
      </c>
      <c r="E31" s="32">
        <v>100658.46</v>
      </c>
      <c r="F31" s="14">
        <v>127851.98</v>
      </c>
      <c r="G31" s="31">
        <v>110673.21</v>
      </c>
      <c r="H31" s="23">
        <v>111583.66</v>
      </c>
      <c r="I31" s="31">
        <v>769421.04</v>
      </c>
      <c r="J31" s="31">
        <v>107101.78</v>
      </c>
      <c r="K31" s="31">
        <v>128597.13</v>
      </c>
      <c r="L31" s="36">
        <v>119260.26</v>
      </c>
      <c r="M31" s="36">
        <v>121925.54</v>
      </c>
      <c r="N31" s="5">
        <f t="shared" si="0"/>
        <v>2041004.99</v>
      </c>
    </row>
    <row r="32" spans="1:14">
      <c r="A32" t="s">
        <v>10</v>
      </c>
      <c r="B32" s="31">
        <v>32304.81</v>
      </c>
      <c r="C32" s="32">
        <v>36925.58</v>
      </c>
      <c r="D32" s="32">
        <v>36899.269999999997</v>
      </c>
      <c r="E32" s="32">
        <v>33210.400000000001</v>
      </c>
      <c r="F32" s="14">
        <v>34479.32</v>
      </c>
      <c r="G32" s="31">
        <v>29080.13</v>
      </c>
      <c r="H32" s="23">
        <v>33790.76</v>
      </c>
      <c r="I32" s="31">
        <v>29424.51</v>
      </c>
      <c r="J32" s="31">
        <v>30904.1</v>
      </c>
      <c r="K32" s="31">
        <v>35457.22</v>
      </c>
      <c r="L32" s="36">
        <v>35995.99</v>
      </c>
      <c r="M32" s="36">
        <v>40278.25</v>
      </c>
      <c r="N32" s="5">
        <f t="shared" si="0"/>
        <v>408750.33999999997</v>
      </c>
    </row>
    <row r="33" spans="1:14">
      <c r="A33" t="s">
        <v>11</v>
      </c>
      <c r="B33" s="31">
        <v>17742.45</v>
      </c>
      <c r="C33" s="32">
        <v>21052.51</v>
      </c>
      <c r="D33" s="32">
        <v>18735.95</v>
      </c>
      <c r="E33" s="32">
        <v>18722.759999999998</v>
      </c>
      <c r="F33" s="14">
        <v>24010.1</v>
      </c>
      <c r="G33" s="31">
        <v>21329.69</v>
      </c>
      <c r="H33" s="23">
        <v>23413.18</v>
      </c>
      <c r="I33" s="31">
        <v>230620.1</v>
      </c>
      <c r="J33" s="31">
        <v>31849.39</v>
      </c>
      <c r="K33" s="31">
        <v>33355.58</v>
      </c>
      <c r="L33" s="36">
        <v>35433.54</v>
      </c>
      <c r="M33" s="36">
        <v>29728.11</v>
      </c>
      <c r="N33" s="5">
        <f t="shared" si="0"/>
        <v>505993.36</v>
      </c>
    </row>
    <row r="34" spans="1:14">
      <c r="A34" t="s">
        <v>64</v>
      </c>
      <c r="B34" s="31">
        <v>32515.200000000001</v>
      </c>
      <c r="C34" s="32">
        <v>34902.019999999997</v>
      </c>
      <c r="D34" s="32">
        <v>33906.339999999997</v>
      </c>
      <c r="E34" s="32">
        <v>28505.38</v>
      </c>
      <c r="F34" s="14">
        <v>32755</v>
      </c>
      <c r="G34" s="31">
        <v>26570.9</v>
      </c>
      <c r="H34" s="23">
        <v>25475.07</v>
      </c>
      <c r="I34" s="31">
        <v>25825.119999999999</v>
      </c>
      <c r="J34" s="31">
        <v>26197.58</v>
      </c>
      <c r="K34" s="31">
        <v>32520.31</v>
      </c>
      <c r="L34" s="36">
        <v>32783.660000000003</v>
      </c>
      <c r="M34" s="36">
        <v>36186.870000000003</v>
      </c>
      <c r="N34" s="5">
        <f t="shared" si="0"/>
        <v>368143.44999999995</v>
      </c>
    </row>
    <row r="35" spans="1:14">
      <c r="A35" t="s">
        <v>12</v>
      </c>
      <c r="B35" s="31">
        <v>97515.37</v>
      </c>
      <c r="C35" s="32">
        <v>77579.41</v>
      </c>
      <c r="D35" s="32">
        <v>74749.27</v>
      </c>
      <c r="E35" s="32">
        <v>59310.07</v>
      </c>
      <c r="F35" s="14">
        <v>84787.02</v>
      </c>
      <c r="G35" s="31">
        <v>57702.43</v>
      </c>
      <c r="H35" s="23">
        <v>72126.12</v>
      </c>
      <c r="I35" s="31">
        <v>1326005.75</v>
      </c>
      <c r="J35" s="31">
        <v>22336.3</v>
      </c>
      <c r="K35" s="31">
        <v>52402.98</v>
      </c>
      <c r="L35" s="36">
        <v>68313.47</v>
      </c>
      <c r="M35" s="36">
        <v>50124.88</v>
      </c>
      <c r="N35" s="5">
        <f t="shared" si="0"/>
        <v>2042953.0699999998</v>
      </c>
    </row>
    <row r="36" spans="1:14">
      <c r="A36" t="s">
        <v>13</v>
      </c>
      <c r="B36" s="31">
        <v>63079.91</v>
      </c>
      <c r="C36" s="32">
        <v>58435.360000000001</v>
      </c>
      <c r="D36" s="32">
        <v>65786.81</v>
      </c>
      <c r="E36" s="32">
        <v>56671.34</v>
      </c>
      <c r="F36" s="14">
        <v>68046.12</v>
      </c>
      <c r="G36" s="31">
        <v>64004.01</v>
      </c>
      <c r="H36" s="23">
        <v>65992.89</v>
      </c>
      <c r="I36" s="31">
        <v>54911.93</v>
      </c>
      <c r="J36" s="31">
        <v>60258.25</v>
      </c>
      <c r="K36" s="31">
        <v>69930.929999999993</v>
      </c>
      <c r="L36" s="36">
        <v>67099.58</v>
      </c>
      <c r="M36" s="36">
        <v>62238.54</v>
      </c>
      <c r="N36" s="5">
        <f t="shared" si="0"/>
        <v>756455.67</v>
      </c>
    </row>
    <row r="37" spans="1:14">
      <c r="A37" t="s">
        <v>14</v>
      </c>
      <c r="B37" s="31">
        <v>82294.53</v>
      </c>
      <c r="C37" s="32">
        <v>73287.5</v>
      </c>
      <c r="D37" s="32">
        <v>77483.72</v>
      </c>
      <c r="E37" s="32">
        <v>83876.84</v>
      </c>
      <c r="F37" s="14">
        <v>90099.71</v>
      </c>
      <c r="G37" s="31">
        <v>83831.47</v>
      </c>
      <c r="H37" s="23">
        <v>84858.58</v>
      </c>
      <c r="I37" s="31">
        <v>68070.55</v>
      </c>
      <c r="J37" s="31">
        <v>79508.789999999994</v>
      </c>
      <c r="K37" s="31">
        <v>96643.61</v>
      </c>
      <c r="L37" s="36">
        <v>86984.55</v>
      </c>
      <c r="M37" s="36">
        <v>87332.61</v>
      </c>
      <c r="N37" s="5">
        <f t="shared" si="0"/>
        <v>994272.46000000008</v>
      </c>
    </row>
    <row r="38" spans="1:14">
      <c r="A38" t="s">
        <v>65</v>
      </c>
      <c r="B38" s="31">
        <v>389504.71</v>
      </c>
      <c r="C38" s="32">
        <v>366972.56</v>
      </c>
      <c r="D38" s="32">
        <v>406336.76</v>
      </c>
      <c r="E38" s="32">
        <v>383844.73</v>
      </c>
      <c r="F38" s="14">
        <v>431151.32</v>
      </c>
      <c r="G38" s="31">
        <v>387200.56</v>
      </c>
      <c r="H38" s="23">
        <v>404263.61</v>
      </c>
      <c r="I38" s="31">
        <v>354628.22</v>
      </c>
      <c r="J38" s="31">
        <v>381461.4</v>
      </c>
      <c r="K38" s="31">
        <v>409721.72</v>
      </c>
      <c r="L38" s="36">
        <v>399895.33</v>
      </c>
      <c r="M38" s="36">
        <v>395911.99</v>
      </c>
      <c r="N38" s="5">
        <f t="shared" si="0"/>
        <v>4710892.91</v>
      </c>
    </row>
    <row r="39" spans="1:14">
      <c r="A39" t="s">
        <v>15</v>
      </c>
      <c r="B39" s="31">
        <v>209312.28</v>
      </c>
      <c r="C39" s="32">
        <v>190562.66</v>
      </c>
      <c r="D39" s="32">
        <v>209990.44</v>
      </c>
      <c r="E39" s="32">
        <v>198732.08</v>
      </c>
      <c r="F39" s="14">
        <v>225142.63</v>
      </c>
      <c r="G39" s="31">
        <v>208533.9</v>
      </c>
      <c r="H39" s="23">
        <v>218918.18</v>
      </c>
      <c r="I39" s="31">
        <v>192417.28</v>
      </c>
      <c r="J39" s="31">
        <v>204528.53</v>
      </c>
      <c r="K39" s="31">
        <v>220733.64</v>
      </c>
      <c r="L39" s="36">
        <v>213063.67</v>
      </c>
      <c r="M39" s="36">
        <v>191045.16</v>
      </c>
      <c r="N39" s="5">
        <f t="shared" si="0"/>
        <v>2482980.4500000002</v>
      </c>
    </row>
    <row r="40" spans="1:14">
      <c r="A40" t="s">
        <v>66</v>
      </c>
      <c r="B40" s="31">
        <v>2336340.33</v>
      </c>
      <c r="C40" s="32">
        <v>2314722.58</v>
      </c>
      <c r="D40" s="32">
        <v>2465746.44</v>
      </c>
      <c r="E40" s="32">
        <v>2284566.44</v>
      </c>
      <c r="F40" s="14">
        <v>2465647.9300000002</v>
      </c>
      <c r="G40" s="31">
        <v>2341957.34</v>
      </c>
      <c r="H40" s="23">
        <v>2386333.7999999998</v>
      </c>
      <c r="I40" s="31">
        <v>2169091.6</v>
      </c>
      <c r="J40" s="31">
        <v>2202982.5499999998</v>
      </c>
      <c r="K40" s="31">
        <v>2426108.73</v>
      </c>
      <c r="L40" s="36">
        <v>2283511.25</v>
      </c>
      <c r="M40" s="36">
        <v>2360388.7999999998</v>
      </c>
      <c r="N40" s="5">
        <f t="shared" si="0"/>
        <v>28037397.790000003</v>
      </c>
    </row>
    <row r="41" spans="1:14">
      <c r="A41" t="s">
        <v>16</v>
      </c>
      <c r="B41" s="31">
        <v>50501.48</v>
      </c>
      <c r="C41" s="32">
        <v>53692.29</v>
      </c>
      <c r="D41" s="32">
        <v>55336</v>
      </c>
      <c r="E41" s="32">
        <v>53897.11</v>
      </c>
      <c r="F41" s="14">
        <v>60352.97</v>
      </c>
      <c r="G41" s="31">
        <v>55597.8</v>
      </c>
      <c r="H41" s="23">
        <v>53602.61</v>
      </c>
      <c r="I41" s="31">
        <v>38177.879999999997</v>
      </c>
      <c r="J41" s="31">
        <v>39959.79</v>
      </c>
      <c r="K41" s="31">
        <v>47403.86</v>
      </c>
      <c r="L41" s="36">
        <v>38863.83</v>
      </c>
      <c r="M41" s="36">
        <v>35711.980000000003</v>
      </c>
      <c r="N41" s="5">
        <f t="shared" si="0"/>
        <v>583097.59999999986</v>
      </c>
    </row>
    <row r="42" spans="1:14">
      <c r="A42" t="s">
        <v>67</v>
      </c>
      <c r="B42" s="31">
        <v>320039.77</v>
      </c>
      <c r="C42" s="32">
        <v>322123.5</v>
      </c>
      <c r="D42" s="32">
        <v>330972.19</v>
      </c>
      <c r="E42" s="32">
        <v>324278.09000000003</v>
      </c>
      <c r="F42" s="14">
        <v>327169.34999999998</v>
      </c>
      <c r="G42" s="31">
        <v>332575.71000000002</v>
      </c>
      <c r="H42" s="23">
        <v>354129.49</v>
      </c>
      <c r="I42" s="31">
        <v>282151.82</v>
      </c>
      <c r="J42" s="31">
        <v>273886.74</v>
      </c>
      <c r="K42" s="31">
        <v>309517.17</v>
      </c>
      <c r="L42" s="36">
        <v>302749.81</v>
      </c>
      <c r="M42" s="36">
        <v>286581.13</v>
      </c>
      <c r="N42" s="5">
        <f t="shared" si="0"/>
        <v>3766174.7699999991</v>
      </c>
    </row>
    <row r="43" spans="1:14">
      <c r="A43" t="s">
        <v>17</v>
      </c>
      <c r="B43" s="31">
        <v>240398.01</v>
      </c>
      <c r="C43" s="32">
        <v>229126.38</v>
      </c>
      <c r="D43" s="32">
        <v>242879.77</v>
      </c>
      <c r="E43" s="32">
        <v>218552.44</v>
      </c>
      <c r="F43" s="14">
        <v>227511.47</v>
      </c>
      <c r="G43" s="31">
        <v>220340.89</v>
      </c>
      <c r="H43" s="23">
        <v>226189.3</v>
      </c>
      <c r="I43" s="31">
        <v>126868.08</v>
      </c>
      <c r="J43" s="31">
        <v>122546.61</v>
      </c>
      <c r="K43" s="31">
        <v>142813.73000000001</v>
      </c>
      <c r="L43" s="36">
        <v>153913.68</v>
      </c>
      <c r="M43" s="36">
        <v>140179.71</v>
      </c>
      <c r="N43" s="5">
        <f t="shared" si="0"/>
        <v>2291320.0700000003</v>
      </c>
    </row>
    <row r="44" spans="1:14">
      <c r="A44" t="s">
        <v>18</v>
      </c>
      <c r="B44" s="31">
        <v>68297.649999999994</v>
      </c>
      <c r="C44" s="32">
        <v>58706.25</v>
      </c>
      <c r="D44" s="32">
        <v>56873.27</v>
      </c>
      <c r="E44" s="32">
        <v>58535.63</v>
      </c>
      <c r="F44" s="14">
        <v>75279.58</v>
      </c>
      <c r="G44" s="31">
        <v>63024.59</v>
      </c>
      <c r="H44" s="23">
        <v>67397.31</v>
      </c>
      <c r="I44" s="31">
        <v>41088.61</v>
      </c>
      <c r="J44" s="31">
        <v>34526.199999999997</v>
      </c>
      <c r="K44" s="31">
        <v>37546.589999999997</v>
      </c>
      <c r="L44" s="36">
        <v>38219.97</v>
      </c>
      <c r="M44" s="36">
        <v>45823.13</v>
      </c>
      <c r="N44" s="5">
        <f t="shared" ref="N44:N75" si="1">SUM(B44:M44)</f>
        <v>645318.77999999991</v>
      </c>
    </row>
    <row r="45" spans="1:14">
      <c r="A45" t="s">
        <v>19</v>
      </c>
      <c r="B45" s="31">
        <v>13253.65</v>
      </c>
      <c r="C45" s="32">
        <v>8064.98</v>
      </c>
      <c r="D45" s="32">
        <v>14008.99</v>
      </c>
      <c r="E45" s="32">
        <v>13475.86</v>
      </c>
      <c r="F45" s="14">
        <v>16942.16</v>
      </c>
      <c r="G45" s="31">
        <v>12653.04</v>
      </c>
      <c r="H45" s="23">
        <v>13110.12</v>
      </c>
      <c r="I45" s="31">
        <v>14619.75</v>
      </c>
      <c r="J45" s="31">
        <v>19362.23</v>
      </c>
      <c r="K45" s="31">
        <v>23749.9</v>
      </c>
      <c r="L45" s="36">
        <v>21353.29</v>
      </c>
      <c r="M45" s="36">
        <v>22132.93</v>
      </c>
      <c r="N45" s="5">
        <f t="shared" si="1"/>
        <v>192726.9</v>
      </c>
    </row>
    <row r="46" spans="1:14">
      <c r="A46" t="s">
        <v>68</v>
      </c>
      <c r="B46" s="31">
        <v>480988.59</v>
      </c>
      <c r="C46" s="32">
        <v>474620.2</v>
      </c>
      <c r="D46" s="32">
        <v>512013.5</v>
      </c>
      <c r="E46" s="32">
        <v>468048.89</v>
      </c>
      <c r="F46" s="14">
        <v>521694.84</v>
      </c>
      <c r="G46" s="31">
        <v>478588.02</v>
      </c>
      <c r="H46" s="23">
        <v>513903.01</v>
      </c>
      <c r="I46" s="31">
        <v>479037.62</v>
      </c>
      <c r="J46" s="31">
        <v>500020.58</v>
      </c>
      <c r="K46" s="31">
        <v>555212.36</v>
      </c>
      <c r="L46" s="36">
        <v>535026.91</v>
      </c>
      <c r="M46" s="36">
        <v>529632.72</v>
      </c>
      <c r="N46" s="5">
        <f t="shared" si="1"/>
        <v>6048787.2400000002</v>
      </c>
    </row>
    <row r="47" spans="1:14">
      <c r="A47" t="s">
        <v>69</v>
      </c>
      <c r="B47" s="31">
        <v>772041.13</v>
      </c>
      <c r="C47" s="32">
        <v>747428.49</v>
      </c>
      <c r="D47" s="32">
        <v>800852.38</v>
      </c>
      <c r="E47" s="32">
        <v>747579.16</v>
      </c>
      <c r="F47" s="14">
        <v>807045.74</v>
      </c>
      <c r="G47" s="31">
        <v>784695.1</v>
      </c>
      <c r="H47" s="23">
        <v>847153.74</v>
      </c>
      <c r="I47" s="31">
        <v>841534.75</v>
      </c>
      <c r="J47" s="31">
        <v>872345.81</v>
      </c>
      <c r="K47" s="31">
        <v>981854.42</v>
      </c>
      <c r="L47" s="36">
        <v>932623.58</v>
      </c>
      <c r="M47" s="36">
        <v>868435.88</v>
      </c>
      <c r="N47" s="5">
        <f t="shared" si="1"/>
        <v>10003590.180000002</v>
      </c>
    </row>
    <row r="48" spans="1:14">
      <c r="A48" t="s">
        <v>70</v>
      </c>
      <c r="B48" s="31">
        <v>309777.46999999997</v>
      </c>
      <c r="C48" s="32">
        <v>308739.23</v>
      </c>
      <c r="D48" s="32">
        <v>332273.15999999997</v>
      </c>
      <c r="E48" s="32">
        <v>309801.71999999997</v>
      </c>
      <c r="F48" s="14">
        <v>345872.96</v>
      </c>
      <c r="G48" s="31">
        <v>305521.05</v>
      </c>
      <c r="H48" s="23">
        <v>320246.34000000003</v>
      </c>
      <c r="I48" s="31">
        <v>283165.65000000002</v>
      </c>
      <c r="J48" s="31">
        <v>298379.3</v>
      </c>
      <c r="K48" s="31">
        <v>317868.40999999997</v>
      </c>
      <c r="L48" s="36">
        <v>316433.03999999998</v>
      </c>
      <c r="M48" s="36">
        <v>315950.71999999997</v>
      </c>
      <c r="N48" s="5">
        <f t="shared" si="1"/>
        <v>3764029.05</v>
      </c>
    </row>
    <row r="49" spans="1:14">
      <c r="A49" t="s">
        <v>20</v>
      </c>
      <c r="B49" s="31">
        <v>107299.6</v>
      </c>
      <c r="C49" s="32">
        <v>101528.87</v>
      </c>
      <c r="D49" s="32">
        <v>111747.2</v>
      </c>
      <c r="E49" s="32">
        <v>103355.84</v>
      </c>
      <c r="F49" s="14">
        <v>122467.82</v>
      </c>
      <c r="G49" s="31">
        <v>101189.63</v>
      </c>
      <c r="H49" s="23">
        <v>112445.34</v>
      </c>
      <c r="I49" s="31">
        <v>92950.53</v>
      </c>
      <c r="J49" s="31">
        <v>86054</v>
      </c>
      <c r="K49" s="31">
        <v>109502.99</v>
      </c>
      <c r="L49" s="36">
        <v>93646.16</v>
      </c>
      <c r="M49" s="36">
        <v>120848.83</v>
      </c>
      <c r="N49" s="5">
        <f t="shared" si="1"/>
        <v>1263036.81</v>
      </c>
    </row>
    <row r="50" spans="1:14">
      <c r="A50" t="s">
        <v>21</v>
      </c>
      <c r="B50" s="31">
        <v>24792.75</v>
      </c>
      <c r="C50" s="32">
        <v>22823.29</v>
      </c>
      <c r="D50" s="32">
        <v>25095.15</v>
      </c>
      <c r="E50" s="32">
        <v>22613.41</v>
      </c>
      <c r="F50" s="14">
        <v>25847.66</v>
      </c>
      <c r="G50" s="31">
        <v>22893.759999999998</v>
      </c>
      <c r="H50" s="23">
        <v>22972.11</v>
      </c>
      <c r="I50" s="31">
        <v>17695.64</v>
      </c>
      <c r="J50" s="31">
        <v>19112.849999999999</v>
      </c>
      <c r="K50" s="31">
        <v>20266</v>
      </c>
      <c r="L50" s="36">
        <v>19290.259999999998</v>
      </c>
      <c r="M50" s="36">
        <v>20645.78</v>
      </c>
      <c r="N50" s="5">
        <f t="shared" si="1"/>
        <v>264048.66000000003</v>
      </c>
    </row>
    <row r="51" spans="1:14">
      <c r="A51" t="s">
        <v>22</v>
      </c>
      <c r="B51" s="31">
        <v>142302.19</v>
      </c>
      <c r="C51" s="32">
        <v>127399.06</v>
      </c>
      <c r="D51" s="32">
        <v>138447.46</v>
      </c>
      <c r="E51" s="32">
        <v>136643.99</v>
      </c>
      <c r="F51" s="14">
        <v>152803.82999999999</v>
      </c>
      <c r="G51" s="31">
        <v>137453.44</v>
      </c>
      <c r="H51" s="23">
        <v>145105.84</v>
      </c>
      <c r="I51" s="31">
        <v>51774.79</v>
      </c>
      <c r="J51" s="31">
        <v>43727.19</v>
      </c>
      <c r="K51" s="31">
        <v>50974.71</v>
      </c>
      <c r="L51" s="36">
        <v>63791.81</v>
      </c>
      <c r="M51" s="36">
        <v>47208.44</v>
      </c>
      <c r="N51" s="5">
        <f t="shared" si="1"/>
        <v>1237632.75</v>
      </c>
    </row>
    <row r="52" spans="1:14">
      <c r="A52" t="s">
        <v>71</v>
      </c>
      <c r="B52" s="31">
        <v>865482.7</v>
      </c>
      <c r="C52" s="32">
        <v>839795.46</v>
      </c>
      <c r="D52" s="32">
        <v>903792.82</v>
      </c>
      <c r="E52" s="32">
        <v>820109.15</v>
      </c>
      <c r="F52" s="14">
        <v>901172.5</v>
      </c>
      <c r="G52" s="31">
        <v>857412.33</v>
      </c>
      <c r="H52" s="23">
        <v>882475.86</v>
      </c>
      <c r="I52" s="31">
        <v>846596.36</v>
      </c>
      <c r="J52" s="31">
        <v>870663.91</v>
      </c>
      <c r="K52" s="31">
        <v>989393.03</v>
      </c>
      <c r="L52" s="36">
        <v>911495.66</v>
      </c>
      <c r="M52" s="36">
        <v>872522.07</v>
      </c>
      <c r="N52" s="5">
        <f t="shared" si="1"/>
        <v>10560911.850000001</v>
      </c>
    </row>
    <row r="53" spans="1:14">
      <c r="A53" t="s">
        <v>23</v>
      </c>
      <c r="B53" s="31">
        <v>863170.52</v>
      </c>
      <c r="C53" s="32">
        <v>864491.42</v>
      </c>
      <c r="D53" s="32">
        <v>898668.64</v>
      </c>
      <c r="E53" s="32">
        <v>805447.7</v>
      </c>
      <c r="F53" s="14">
        <v>930006.36</v>
      </c>
      <c r="G53" s="31">
        <v>854434.28</v>
      </c>
      <c r="H53" s="23">
        <v>886458.12</v>
      </c>
      <c r="I53" s="31">
        <v>722921.74</v>
      </c>
      <c r="J53" s="31">
        <v>701445.5</v>
      </c>
      <c r="K53" s="31">
        <v>837638.75</v>
      </c>
      <c r="L53" s="36">
        <v>824974.81</v>
      </c>
      <c r="M53" s="36">
        <v>778770.46</v>
      </c>
      <c r="N53" s="5">
        <f t="shared" si="1"/>
        <v>9968428.3000000007</v>
      </c>
    </row>
    <row r="54" spans="1:14">
      <c r="A54" t="s">
        <v>24</v>
      </c>
      <c r="B54" s="31">
        <v>358043.41</v>
      </c>
      <c r="C54" s="32">
        <v>347408.91</v>
      </c>
      <c r="D54" s="32">
        <v>388146.35</v>
      </c>
      <c r="E54" s="32">
        <v>387019.57</v>
      </c>
      <c r="F54" s="14">
        <v>370129.84</v>
      </c>
      <c r="G54" s="31">
        <v>341235.48</v>
      </c>
      <c r="H54" s="23">
        <v>386474.91</v>
      </c>
      <c r="I54" s="31">
        <v>368447.03</v>
      </c>
      <c r="J54" s="31">
        <v>379355.47</v>
      </c>
      <c r="K54" s="31">
        <v>399799.67</v>
      </c>
      <c r="L54" s="36">
        <v>370868.31</v>
      </c>
      <c r="M54" s="36">
        <v>356149.65</v>
      </c>
      <c r="N54" s="5">
        <f>SUM(B54:M54)</f>
        <v>4453078.5999999996</v>
      </c>
    </row>
    <row r="55" spans="1:14">
      <c r="A55" t="s">
        <v>72</v>
      </c>
      <c r="B55" s="31">
        <v>114951.57</v>
      </c>
      <c r="C55" s="32">
        <v>135200.63</v>
      </c>
      <c r="D55" s="32">
        <v>149396.04</v>
      </c>
      <c r="E55" s="32">
        <v>95144.18</v>
      </c>
      <c r="F55" s="14">
        <v>61240.88</v>
      </c>
      <c r="G55" s="31">
        <v>68147.539999999994</v>
      </c>
      <c r="H55" s="23">
        <v>103907.79</v>
      </c>
      <c r="I55" s="31">
        <v>86586.98</v>
      </c>
      <c r="J55" s="31">
        <v>94286.42</v>
      </c>
      <c r="K55" s="31">
        <v>120052.17</v>
      </c>
      <c r="L55" s="36">
        <v>112596.24</v>
      </c>
      <c r="M55" s="36">
        <v>95347.1</v>
      </c>
      <c r="N55" s="5">
        <f t="shared" si="1"/>
        <v>1236857.5400000003</v>
      </c>
    </row>
    <row r="56" spans="1:14">
      <c r="A56" t="s">
        <v>73</v>
      </c>
      <c r="B56" s="31">
        <v>209967.67</v>
      </c>
      <c r="C56" s="32">
        <v>214695.38</v>
      </c>
      <c r="D56" s="32">
        <v>220399.04</v>
      </c>
      <c r="E56" s="32">
        <v>192739.24</v>
      </c>
      <c r="F56" s="14">
        <v>218912.96</v>
      </c>
      <c r="G56" s="31">
        <v>205087.79</v>
      </c>
      <c r="H56" s="23">
        <v>211338.81</v>
      </c>
      <c r="I56" s="31">
        <v>180961.49</v>
      </c>
      <c r="J56" s="31">
        <v>168220.3</v>
      </c>
      <c r="K56" s="31">
        <v>187472.04</v>
      </c>
      <c r="L56" s="36">
        <v>184683.43</v>
      </c>
      <c r="M56" s="36">
        <v>191630.21</v>
      </c>
      <c r="N56" s="5">
        <f t="shared" si="1"/>
        <v>2386108.3600000003</v>
      </c>
    </row>
    <row r="57" spans="1:14">
      <c r="A57" t="s">
        <v>74</v>
      </c>
      <c r="B57" s="31">
        <v>330871.19</v>
      </c>
      <c r="C57" s="32">
        <v>343343.55</v>
      </c>
      <c r="D57" s="32">
        <v>364150.7</v>
      </c>
      <c r="E57" s="32">
        <v>282672.09999999998</v>
      </c>
      <c r="F57" s="14">
        <v>333138.65000000002</v>
      </c>
      <c r="G57" s="31">
        <v>309257.52</v>
      </c>
      <c r="H57" s="23">
        <v>299445.09000000003</v>
      </c>
      <c r="I57" s="31">
        <v>255046.32</v>
      </c>
      <c r="J57" s="31">
        <v>325643.09999999998</v>
      </c>
      <c r="K57" s="31">
        <v>326069.09999999998</v>
      </c>
      <c r="L57" s="36">
        <v>326391.93</v>
      </c>
      <c r="M57" s="36">
        <v>375997.23</v>
      </c>
      <c r="N57" s="5">
        <f t="shared" si="1"/>
        <v>3872026.48</v>
      </c>
    </row>
    <row r="58" spans="1:14">
      <c r="A58" t="s">
        <v>25</v>
      </c>
      <c r="B58" s="31">
        <v>129409.58</v>
      </c>
      <c r="C58" s="32">
        <v>126507.83</v>
      </c>
      <c r="D58" s="32">
        <v>132725.21</v>
      </c>
      <c r="E58" s="32">
        <v>130927.62</v>
      </c>
      <c r="F58" s="14">
        <v>145367.67999999999</v>
      </c>
      <c r="G58" s="31">
        <v>126256.68</v>
      </c>
      <c r="H58" s="23">
        <v>134829.47</v>
      </c>
      <c r="I58" s="31">
        <v>117521.46</v>
      </c>
      <c r="J58" s="31">
        <v>134361.15</v>
      </c>
      <c r="K58" s="31">
        <v>138461.57999999999</v>
      </c>
      <c r="L58" s="36">
        <v>144290.56</v>
      </c>
      <c r="M58" s="36">
        <v>128588.91</v>
      </c>
      <c r="N58" s="5">
        <f t="shared" si="1"/>
        <v>1589247.7299999997</v>
      </c>
    </row>
    <row r="59" spans="1:14">
      <c r="A59" t="s">
        <v>75</v>
      </c>
      <c r="B59" s="31">
        <v>2369320.73</v>
      </c>
      <c r="C59" s="32">
        <v>2297346.71</v>
      </c>
      <c r="D59" s="32">
        <v>2515574.1800000002</v>
      </c>
      <c r="E59" s="32">
        <v>2276575.77</v>
      </c>
      <c r="F59" s="14">
        <v>2438639.17</v>
      </c>
      <c r="G59" s="31">
        <v>2381864.62</v>
      </c>
      <c r="H59" s="23">
        <v>2413274.62</v>
      </c>
      <c r="I59" s="31">
        <v>2233419.4700000002</v>
      </c>
      <c r="J59" s="31">
        <v>2229960.7799999998</v>
      </c>
      <c r="K59" s="31">
        <v>2536278.25</v>
      </c>
      <c r="L59" s="36">
        <v>2281974.64</v>
      </c>
      <c r="M59" s="36">
        <v>2489292.63</v>
      </c>
      <c r="N59" s="5">
        <f t="shared" si="1"/>
        <v>28463521.57</v>
      </c>
    </row>
    <row r="60" spans="1:14">
      <c r="A60" t="s">
        <v>76</v>
      </c>
      <c r="B60" s="31">
        <v>567515.61</v>
      </c>
      <c r="C60" s="32">
        <v>565465.46</v>
      </c>
      <c r="D60" s="32">
        <v>627905.63</v>
      </c>
      <c r="E60" s="32">
        <v>531536.91</v>
      </c>
      <c r="F60" s="14">
        <v>586195.55000000005</v>
      </c>
      <c r="G60" s="31">
        <v>557437.14</v>
      </c>
      <c r="H60" s="23">
        <v>587101.28</v>
      </c>
      <c r="I60" s="31">
        <v>565310.36</v>
      </c>
      <c r="J60" s="31">
        <v>555179.97</v>
      </c>
      <c r="K60" s="31">
        <v>630254.19999999995</v>
      </c>
      <c r="L60" s="36">
        <v>611114.78</v>
      </c>
      <c r="M60" s="36">
        <v>604820.15</v>
      </c>
      <c r="N60" s="5">
        <f t="shared" si="1"/>
        <v>6989837.040000001</v>
      </c>
    </row>
    <row r="61" spans="1:14">
      <c r="A61" t="s">
        <v>77</v>
      </c>
      <c r="B61" s="31">
        <v>1993736.42</v>
      </c>
      <c r="C61" s="32">
        <v>1913406.93</v>
      </c>
      <c r="D61" s="32">
        <v>2029410.65</v>
      </c>
      <c r="E61" s="32">
        <v>1949445.22</v>
      </c>
      <c r="F61" s="14">
        <v>1965271.54</v>
      </c>
      <c r="G61" s="31">
        <v>1942458.85</v>
      </c>
      <c r="H61" s="23">
        <v>2086924.86</v>
      </c>
      <c r="I61" s="31">
        <v>1962782.69</v>
      </c>
      <c r="J61" s="31">
        <v>2062158.08</v>
      </c>
      <c r="K61" s="31">
        <v>2487511.2200000002</v>
      </c>
      <c r="L61" s="36">
        <v>2122942.39</v>
      </c>
      <c r="M61" s="36">
        <v>2080593.67</v>
      </c>
      <c r="N61" s="5">
        <f t="shared" si="1"/>
        <v>24596642.519999996</v>
      </c>
    </row>
    <row r="62" spans="1:14">
      <c r="A62" t="s">
        <v>26</v>
      </c>
      <c r="B62" s="31">
        <v>993621.16</v>
      </c>
      <c r="C62" s="32">
        <v>987005.58</v>
      </c>
      <c r="D62" s="32">
        <v>1042945.91</v>
      </c>
      <c r="E62" s="32">
        <v>980405.48</v>
      </c>
      <c r="F62" s="14">
        <v>1094034.8999999999</v>
      </c>
      <c r="G62" s="31">
        <v>1007273.3</v>
      </c>
      <c r="H62" s="23">
        <v>1071040.95</v>
      </c>
      <c r="I62" s="31">
        <v>1003919.32</v>
      </c>
      <c r="J62" s="31">
        <v>1009110.51</v>
      </c>
      <c r="K62" s="31">
        <v>1122408.71</v>
      </c>
      <c r="L62" s="36">
        <v>1087635.45</v>
      </c>
      <c r="M62" s="36">
        <v>1118928.5900000001</v>
      </c>
      <c r="N62" s="5">
        <f t="shared" si="1"/>
        <v>12518329.859999999</v>
      </c>
    </row>
    <row r="63" spans="1:14">
      <c r="A63" t="s">
        <v>78</v>
      </c>
      <c r="B63" s="31">
        <v>1896529.67</v>
      </c>
      <c r="C63" s="32">
        <v>1881608.28</v>
      </c>
      <c r="D63" s="32">
        <v>1992509.4399999999</v>
      </c>
      <c r="E63" s="32">
        <v>1801203.63</v>
      </c>
      <c r="F63" s="14">
        <v>1967943.3</v>
      </c>
      <c r="G63" s="31">
        <v>1825088.62</v>
      </c>
      <c r="H63" s="23">
        <v>1904069.76</v>
      </c>
      <c r="I63" s="31">
        <v>1850166.03</v>
      </c>
      <c r="J63" s="31">
        <v>1852522.25</v>
      </c>
      <c r="K63" s="31">
        <v>2110511.44</v>
      </c>
      <c r="L63" s="36">
        <v>1994357.21</v>
      </c>
      <c r="M63" s="36">
        <v>1960022.26</v>
      </c>
      <c r="N63" s="5">
        <f t="shared" si="1"/>
        <v>23036531.890000004</v>
      </c>
    </row>
    <row r="64" spans="1:14">
      <c r="A64" t="s">
        <v>79</v>
      </c>
      <c r="B64" s="31">
        <v>1070657.8899999999</v>
      </c>
      <c r="C64" s="32">
        <v>1054337.08</v>
      </c>
      <c r="D64" s="32">
        <v>1110383.6100000001</v>
      </c>
      <c r="E64" s="32">
        <v>1052692.8799999999</v>
      </c>
      <c r="F64" s="14">
        <v>1151037.75</v>
      </c>
      <c r="G64" s="31">
        <v>1128282.8999999999</v>
      </c>
      <c r="H64" s="23">
        <v>1125551.1399999999</v>
      </c>
      <c r="I64" s="31">
        <v>959494.5</v>
      </c>
      <c r="J64" s="31">
        <v>989369.06</v>
      </c>
      <c r="K64" s="31">
        <v>1134063.6599999999</v>
      </c>
      <c r="L64" s="36">
        <v>1090153.04</v>
      </c>
      <c r="M64" s="36">
        <v>1075732.58</v>
      </c>
      <c r="N64" s="5">
        <f t="shared" si="1"/>
        <v>12941756.090000002</v>
      </c>
    </row>
    <row r="65" spans="1:14">
      <c r="A65" t="s">
        <v>80</v>
      </c>
      <c r="B65" s="31">
        <v>147806.91</v>
      </c>
      <c r="C65" s="32">
        <v>152935.53</v>
      </c>
      <c r="D65" s="32">
        <v>155360.60999999999</v>
      </c>
      <c r="E65" s="32">
        <v>152135.21</v>
      </c>
      <c r="F65" s="14">
        <v>147363.57</v>
      </c>
      <c r="G65" s="31">
        <v>138851.48000000001</v>
      </c>
      <c r="H65" s="23">
        <v>150972.91</v>
      </c>
      <c r="I65" s="31">
        <v>131743.99</v>
      </c>
      <c r="J65" s="31">
        <v>129473.27</v>
      </c>
      <c r="K65" s="31">
        <v>145692.26999999999</v>
      </c>
      <c r="L65" s="36">
        <v>146892.07999999999</v>
      </c>
      <c r="M65" s="36">
        <v>145764.29</v>
      </c>
      <c r="N65" s="5">
        <f t="shared" si="1"/>
        <v>1744992.12</v>
      </c>
    </row>
    <row r="66" spans="1:14">
      <c r="A66" t="s">
        <v>81</v>
      </c>
      <c r="B66" s="31">
        <v>628370.1</v>
      </c>
      <c r="C66" s="32">
        <v>635572.38</v>
      </c>
      <c r="D66" s="32">
        <v>669562.56999999995</v>
      </c>
      <c r="E66" s="32">
        <v>602224.18999999994</v>
      </c>
      <c r="F66" s="14">
        <v>664561.56000000006</v>
      </c>
      <c r="G66" s="31">
        <v>619900.19999999995</v>
      </c>
      <c r="H66" s="23">
        <v>664497.96</v>
      </c>
      <c r="I66" s="31">
        <v>549481.56000000006</v>
      </c>
      <c r="J66" s="31">
        <v>535085.56000000006</v>
      </c>
      <c r="K66" s="31">
        <v>590895.05000000005</v>
      </c>
      <c r="L66" s="36">
        <v>580892.43999999994</v>
      </c>
      <c r="M66" s="36">
        <v>616236.13</v>
      </c>
      <c r="N66" s="5">
        <f t="shared" si="1"/>
        <v>7357279.7000000002</v>
      </c>
    </row>
    <row r="67" spans="1:14">
      <c r="A67" t="s">
        <v>82</v>
      </c>
      <c r="B67" s="31">
        <v>136904.28</v>
      </c>
      <c r="C67" s="32">
        <v>134997.26999999999</v>
      </c>
      <c r="D67" s="32">
        <v>141768.47</v>
      </c>
      <c r="E67" s="32">
        <v>130645.27</v>
      </c>
      <c r="F67" s="14">
        <v>143900.72</v>
      </c>
      <c r="G67" s="31">
        <v>138332.24</v>
      </c>
      <c r="H67" s="23">
        <v>143773.4</v>
      </c>
      <c r="I67" s="31">
        <v>131021.75999999999</v>
      </c>
      <c r="J67" s="31">
        <v>130282.26</v>
      </c>
      <c r="K67" s="31">
        <v>153173.92000000001</v>
      </c>
      <c r="L67" s="36">
        <v>151639.4</v>
      </c>
      <c r="M67" s="36">
        <v>141368.81</v>
      </c>
      <c r="N67" s="5">
        <f t="shared" si="1"/>
        <v>1677807.7999999998</v>
      </c>
    </row>
    <row r="68" spans="1:14">
      <c r="A68" t="s">
        <v>83</v>
      </c>
      <c r="B68" s="31">
        <v>340455.24</v>
      </c>
      <c r="C68" s="32">
        <v>344418.25</v>
      </c>
      <c r="D68" s="32">
        <v>362094.67</v>
      </c>
      <c r="E68" s="32">
        <v>311583.46999999997</v>
      </c>
      <c r="F68" s="14">
        <v>352262.34</v>
      </c>
      <c r="G68" s="31">
        <v>319871.07</v>
      </c>
      <c r="H68" s="23">
        <v>313512.3</v>
      </c>
      <c r="I68" s="31">
        <v>301296.59999999998</v>
      </c>
      <c r="J68" s="31">
        <v>351532.48</v>
      </c>
      <c r="K68" s="31">
        <v>382966.02</v>
      </c>
      <c r="L68" s="36">
        <v>398261.19</v>
      </c>
      <c r="M68" s="36">
        <v>375494.17</v>
      </c>
      <c r="N68" s="5">
        <f t="shared" si="1"/>
        <v>4153747.8</v>
      </c>
    </row>
    <row r="69" spans="1:14">
      <c r="A69" t="s">
        <v>84</v>
      </c>
      <c r="B69" s="31">
        <v>509616.7</v>
      </c>
      <c r="C69" s="32">
        <v>504636.88</v>
      </c>
      <c r="D69" s="32">
        <v>524908.46</v>
      </c>
      <c r="E69" s="32">
        <v>495240.4</v>
      </c>
      <c r="F69" s="14">
        <v>536083.76</v>
      </c>
      <c r="G69" s="31">
        <v>514119.19</v>
      </c>
      <c r="H69" s="23">
        <v>555683.92000000004</v>
      </c>
      <c r="I69" s="31">
        <v>525069.32999999996</v>
      </c>
      <c r="J69" s="31">
        <v>545047.38</v>
      </c>
      <c r="K69" s="31">
        <v>606315</v>
      </c>
      <c r="L69" s="36">
        <v>580934.46</v>
      </c>
      <c r="M69" s="36">
        <v>558774.32999999996</v>
      </c>
      <c r="N69" s="5">
        <f t="shared" si="1"/>
        <v>6456429.8100000005</v>
      </c>
    </row>
    <row r="70" spans="1:14">
      <c r="A70" t="s">
        <v>85</v>
      </c>
      <c r="B70" s="31">
        <v>657867.93000000005</v>
      </c>
      <c r="C70" s="32">
        <v>657582.89</v>
      </c>
      <c r="D70" s="32">
        <v>701241.5</v>
      </c>
      <c r="E70" s="32">
        <v>637386.31000000006</v>
      </c>
      <c r="F70" s="14">
        <v>692500.34</v>
      </c>
      <c r="G70" s="31">
        <v>656682.29</v>
      </c>
      <c r="H70" s="23">
        <v>674526.79</v>
      </c>
      <c r="I70" s="31">
        <v>644650.76</v>
      </c>
      <c r="J70" s="31">
        <v>637118.9</v>
      </c>
      <c r="K70" s="31">
        <v>723158.37</v>
      </c>
      <c r="L70" s="36">
        <v>672287.87</v>
      </c>
      <c r="M70" s="36">
        <v>691935.55</v>
      </c>
      <c r="N70" s="5">
        <f t="shared" si="1"/>
        <v>8046939.5</v>
      </c>
    </row>
    <row r="71" spans="1:14">
      <c r="A71" t="s">
        <v>27</v>
      </c>
      <c r="B71" s="31">
        <v>440861.16</v>
      </c>
      <c r="C71" s="32">
        <v>419916.93</v>
      </c>
      <c r="D71" s="32">
        <v>427426.67</v>
      </c>
      <c r="E71" s="32">
        <v>429418.61</v>
      </c>
      <c r="F71" s="14">
        <v>476739.55</v>
      </c>
      <c r="G71" s="31">
        <v>438677.63</v>
      </c>
      <c r="H71" s="23">
        <v>482098.1</v>
      </c>
      <c r="I71" s="31">
        <v>342194.39</v>
      </c>
      <c r="J71" s="31">
        <v>339989.86</v>
      </c>
      <c r="K71" s="31">
        <v>392252.86</v>
      </c>
      <c r="L71" s="36">
        <v>371521.92</v>
      </c>
      <c r="M71" s="36">
        <v>365769.37</v>
      </c>
      <c r="N71" s="5">
        <f t="shared" si="1"/>
        <v>4926867.05</v>
      </c>
    </row>
    <row r="72" spans="1:14">
      <c r="A72" t="s">
        <v>86</v>
      </c>
      <c r="B72" s="31">
        <v>139103.97</v>
      </c>
      <c r="C72" s="32">
        <v>139114.32</v>
      </c>
      <c r="D72" s="32">
        <v>146429.57999999999</v>
      </c>
      <c r="E72" s="32">
        <v>132475.69</v>
      </c>
      <c r="F72" s="14">
        <v>159334.04</v>
      </c>
      <c r="G72" s="31">
        <v>138749.65</v>
      </c>
      <c r="H72" s="23">
        <v>148405.25</v>
      </c>
      <c r="I72" s="31">
        <v>110373.19</v>
      </c>
      <c r="J72" s="31">
        <v>117455.88</v>
      </c>
      <c r="K72" s="31">
        <v>133519.44</v>
      </c>
      <c r="L72" s="36">
        <v>124497.92</v>
      </c>
      <c r="M72" s="36">
        <v>128565.88</v>
      </c>
      <c r="N72" s="5">
        <f t="shared" si="1"/>
        <v>1618024.81</v>
      </c>
    </row>
    <row r="73" spans="1:14">
      <c r="A73" t="s">
        <v>28</v>
      </c>
      <c r="B73" s="31">
        <v>62764.84</v>
      </c>
      <c r="C73" s="32">
        <v>66991.27</v>
      </c>
      <c r="D73" s="32">
        <v>66857.06</v>
      </c>
      <c r="E73" s="32">
        <v>59061.16</v>
      </c>
      <c r="F73" s="14">
        <v>73045.87</v>
      </c>
      <c r="G73" s="31">
        <v>61596.27</v>
      </c>
      <c r="H73" s="23">
        <v>68947.399999999994</v>
      </c>
      <c r="I73" s="31">
        <v>49889.35</v>
      </c>
      <c r="J73" s="31">
        <v>56225.35</v>
      </c>
      <c r="K73" s="31">
        <v>64391.05</v>
      </c>
      <c r="L73" s="36">
        <v>58847.61</v>
      </c>
      <c r="M73" s="36">
        <v>63502.63</v>
      </c>
      <c r="N73" s="5">
        <f t="shared" si="1"/>
        <v>752119.86</v>
      </c>
    </row>
    <row r="74" spans="1:14">
      <c r="A74" t="s">
        <v>29</v>
      </c>
      <c r="B74" s="31">
        <v>33420.400000000001</v>
      </c>
      <c r="C74" s="32">
        <v>33824.01</v>
      </c>
      <c r="D74" s="32">
        <v>36341.69</v>
      </c>
      <c r="E74" s="32">
        <v>33384.559999999998</v>
      </c>
      <c r="F74" s="14">
        <v>38314.61</v>
      </c>
      <c r="G74" s="31">
        <v>31887.4</v>
      </c>
      <c r="H74" s="23">
        <v>36243.72</v>
      </c>
      <c r="I74" s="31">
        <v>26297.96</v>
      </c>
      <c r="J74" s="31">
        <v>26895.63</v>
      </c>
      <c r="K74" s="31">
        <v>30265.9</v>
      </c>
      <c r="L74" s="36">
        <v>27063.759999999998</v>
      </c>
      <c r="M74" s="36">
        <v>30093.85</v>
      </c>
      <c r="N74" s="5">
        <f t="shared" si="1"/>
        <v>384033.49000000005</v>
      </c>
    </row>
    <row r="75" spans="1:14">
      <c r="A75" t="s">
        <v>87</v>
      </c>
      <c r="B75" s="31">
        <v>677500.95</v>
      </c>
      <c r="C75" s="32">
        <v>684763.22</v>
      </c>
      <c r="D75" s="32">
        <v>708232.78</v>
      </c>
      <c r="E75" s="32">
        <v>673858.5</v>
      </c>
      <c r="F75" s="14">
        <v>742784.03</v>
      </c>
      <c r="G75" s="31">
        <v>656996.21</v>
      </c>
      <c r="H75" s="23">
        <v>698686.19</v>
      </c>
      <c r="I75" s="31">
        <v>659460.06999999995</v>
      </c>
      <c r="J75" s="31">
        <v>665128.01</v>
      </c>
      <c r="K75" s="31">
        <v>783887.18</v>
      </c>
      <c r="L75" s="36">
        <v>752871.71</v>
      </c>
      <c r="M75" s="36">
        <v>741905.21</v>
      </c>
      <c r="N75" s="5">
        <f t="shared" si="1"/>
        <v>8446074.0600000005</v>
      </c>
    </row>
    <row r="76" spans="1:14">
      <c r="A76" t="s">
        <v>88</v>
      </c>
      <c r="B76" s="31">
        <v>61633.63</v>
      </c>
      <c r="C76" s="32">
        <v>59595.77</v>
      </c>
      <c r="D76" s="32">
        <v>63150.38</v>
      </c>
      <c r="E76" s="32">
        <v>61139.29</v>
      </c>
      <c r="F76" s="14">
        <v>65156.5</v>
      </c>
      <c r="G76" s="31">
        <v>59427.44</v>
      </c>
      <c r="H76" s="23">
        <v>61124.86</v>
      </c>
      <c r="I76" s="31">
        <v>57227.65</v>
      </c>
      <c r="J76" s="31">
        <v>61056.99</v>
      </c>
      <c r="K76" s="31">
        <v>74997.72</v>
      </c>
      <c r="L76" s="36">
        <v>72247.66</v>
      </c>
      <c r="M76" s="36">
        <v>76113.509999999995</v>
      </c>
      <c r="N76" s="5">
        <f>SUM(B76:M76)</f>
        <v>772871.4</v>
      </c>
    </row>
    <row r="77" spans="1:14">
      <c r="A77" t="s">
        <v>89</v>
      </c>
      <c r="B77" s="31">
        <v>215021.63</v>
      </c>
      <c r="C77" s="32">
        <v>239080.3</v>
      </c>
      <c r="D77" s="32">
        <v>234813.66</v>
      </c>
      <c r="E77" s="32">
        <v>183921.76</v>
      </c>
      <c r="F77" s="14">
        <v>210665.49</v>
      </c>
      <c r="G77" s="31">
        <v>183606.22</v>
      </c>
      <c r="H77" s="23">
        <v>186109.27</v>
      </c>
      <c r="I77" s="31">
        <v>694789.5</v>
      </c>
      <c r="J77" s="31">
        <v>187291.35</v>
      </c>
      <c r="K77" s="31">
        <v>222180.94</v>
      </c>
      <c r="L77" s="37">
        <v>249974.25</v>
      </c>
      <c r="M77" s="36">
        <v>254473.78</v>
      </c>
      <c r="N77" s="5">
        <f>SUM(B77:M77)</f>
        <v>3061928.15</v>
      </c>
    </row>
    <row r="78" spans="1:14">
      <c r="A78" t="s">
        <v>30</v>
      </c>
      <c r="B78" s="31">
        <v>55859.97</v>
      </c>
      <c r="C78" s="32">
        <v>58001.59</v>
      </c>
      <c r="D78" s="32">
        <v>60475.75</v>
      </c>
      <c r="E78" s="32">
        <v>50253.82</v>
      </c>
      <c r="F78" s="14">
        <v>57617.120000000003</v>
      </c>
      <c r="G78" s="31">
        <v>50480.53</v>
      </c>
      <c r="H78" s="23">
        <v>52238.21</v>
      </c>
      <c r="I78" s="31">
        <v>44384.47</v>
      </c>
      <c r="J78" s="31">
        <v>48319.64</v>
      </c>
      <c r="K78" s="31">
        <v>58502.29</v>
      </c>
      <c r="L78" s="38">
        <v>58111.25</v>
      </c>
      <c r="M78" s="36">
        <v>60590.48</v>
      </c>
      <c r="N78" s="5">
        <f>SUM(B78:M78)</f>
        <v>654835.12000000011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35066667.180000007</v>
      </c>
      <c r="C80" s="4">
        <f t="shared" si="2"/>
        <v>34597252.169999994</v>
      </c>
      <c r="D80" s="4">
        <f t="shared" si="2"/>
        <v>36682738.329999998</v>
      </c>
      <c r="E80" s="4">
        <f t="shared" si="2"/>
        <v>33645166.029999994</v>
      </c>
      <c r="F80" s="4">
        <f t="shared" si="2"/>
        <v>36308717.219999984</v>
      </c>
      <c r="G80" s="4">
        <f t="shared" si="2"/>
        <v>34670448.660000004</v>
      </c>
      <c r="H80" s="4">
        <f t="shared" si="2"/>
        <v>36201389.269999996</v>
      </c>
      <c r="I80" s="4">
        <f t="shared" si="2"/>
        <v>35287736.079999991</v>
      </c>
      <c r="J80" s="4">
        <f>SUM(J12:J78)</f>
        <v>33687021.82</v>
      </c>
      <c r="K80" s="4">
        <f t="shared" si="2"/>
        <v>38884609.139999993</v>
      </c>
      <c r="L80" s="4">
        <f t="shared" si="2"/>
        <v>36110493.719999976</v>
      </c>
      <c r="M80" s="4">
        <f t="shared" si="2"/>
        <v>36300735.139999986</v>
      </c>
      <c r="N80" s="5">
        <f>SUM(B80:M80)</f>
        <v>427442974.75999987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14" sqref="K14"/>
    </sheetView>
  </sheetViews>
  <sheetFormatPr defaultRowHeight="12.75"/>
  <cols>
    <col min="1" max="1" width="16.1640625" bestFit="1" customWidth="1"/>
    <col min="2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17-18'!A1</f>
        <v>VALIDATED TAX RECEIPTS DATA FOR: JULY, 2017 thru June, 2018</v>
      </c>
      <c r="N1" t="s">
        <v>90</v>
      </c>
    </row>
    <row r="2" spans="1:14">
      <c r="N2"/>
    </row>
    <row r="3" spans="1:14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52" t="s">
        <v>94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N8"/>
    </row>
    <row r="9" spans="1:14">
      <c r="B9" s="1">
        <f>'Local Option Sales Tax Dist'!B9</f>
        <v>42917</v>
      </c>
      <c r="C9" s="1">
        <f>'Local Option Sales Tax Dist'!C9</f>
        <v>42948</v>
      </c>
      <c r="D9" s="1">
        <f>'Local Option Sales Tax Dist'!D9</f>
        <v>42979</v>
      </c>
      <c r="E9" s="1">
        <f>'Local Option Sales Tax Dist'!E9</f>
        <v>43009</v>
      </c>
      <c r="F9" s="1">
        <f>'Local Option Sales Tax Dist'!F9</f>
        <v>43040</v>
      </c>
      <c r="G9" s="1">
        <f>'Local Option Sales Tax Dist'!G9</f>
        <v>43070</v>
      </c>
      <c r="H9" s="1">
        <f>'Local Option Sales Tax Dist'!H9</f>
        <v>43101</v>
      </c>
      <c r="I9" s="1">
        <f>'Local Option Sales Tax Dist'!I9</f>
        <v>43132</v>
      </c>
      <c r="J9" s="1">
        <f>'Local Option Sales Tax Dist'!J9</f>
        <v>43160</v>
      </c>
      <c r="K9" s="1">
        <f>'Local Option Sales Tax Dist'!K9</f>
        <v>43191</v>
      </c>
      <c r="L9" s="1">
        <f>'Local Option Sales Tax Dist'!L9</f>
        <v>43221</v>
      </c>
      <c r="M9" s="1">
        <f>'Local Option Sales Tax Dist'!M9</f>
        <v>43252</v>
      </c>
      <c r="N9" s="1" t="str">
        <f>'Local Option Sales Tax Dist'!N9</f>
        <v>SFY17-18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5">
        <v>313238.68</v>
      </c>
      <c r="C12" s="23">
        <v>311954.98</v>
      </c>
      <c r="D12" s="23">
        <v>329042.78999999998</v>
      </c>
      <c r="E12" s="23">
        <v>299494.13</v>
      </c>
      <c r="F12" s="8">
        <v>348016.33</v>
      </c>
      <c r="G12" s="23">
        <v>310468.11000000004</v>
      </c>
      <c r="H12" s="5">
        <v>311938.14999999997</v>
      </c>
      <c r="I12" s="23">
        <v>292985.38</v>
      </c>
      <c r="J12" s="23">
        <v>314505.99999999994</v>
      </c>
      <c r="K12" s="23">
        <v>345088.45</v>
      </c>
      <c r="L12" s="4">
        <v>403698.67</v>
      </c>
      <c r="M12" s="50">
        <v>347081.4</v>
      </c>
      <c r="N12" s="5">
        <f t="shared" ref="N12:N43" si="0">SUM(B12:M12)</f>
        <v>3927513.0700000003</v>
      </c>
    </row>
    <row r="13" spans="1:14">
      <c r="A13" t="s">
        <v>54</v>
      </c>
      <c r="B13" s="23">
        <v>17120.12</v>
      </c>
      <c r="C13" s="23">
        <v>13454.16</v>
      </c>
      <c r="D13" s="23">
        <v>14384.83</v>
      </c>
      <c r="E13" s="23">
        <v>11108.46</v>
      </c>
      <c r="F13" s="8">
        <v>12142.91</v>
      </c>
      <c r="G13" s="23">
        <v>24815.83</v>
      </c>
      <c r="H13" s="5">
        <v>19705.82</v>
      </c>
      <c r="I13" s="23">
        <v>4017.4900000000002</v>
      </c>
      <c r="J13" s="23">
        <v>13993.2</v>
      </c>
      <c r="K13" s="23">
        <v>18212.509999999998</v>
      </c>
      <c r="L13" s="4">
        <v>13267.41</v>
      </c>
      <c r="M13" s="50">
        <v>14211.630000000001</v>
      </c>
      <c r="N13" s="5">
        <f t="shared" si="0"/>
        <v>176434.37000000002</v>
      </c>
    </row>
    <row r="14" spans="1:14">
      <c r="A14" t="s">
        <v>55</v>
      </c>
      <c r="B14" s="23">
        <v>214813.30999999997</v>
      </c>
      <c r="C14" s="23">
        <v>218906.78</v>
      </c>
      <c r="D14" s="23">
        <v>231603.3</v>
      </c>
      <c r="E14" s="23">
        <v>196607.72</v>
      </c>
      <c r="F14" s="8">
        <v>204947.45</v>
      </c>
      <c r="G14" s="23">
        <v>175674.42</v>
      </c>
      <c r="H14" s="5">
        <v>188452.55</v>
      </c>
      <c r="I14" s="23">
        <v>167466.89999999997</v>
      </c>
      <c r="J14" s="23">
        <v>180151.84999999998</v>
      </c>
      <c r="K14" s="23">
        <v>216762.77000000002</v>
      </c>
      <c r="L14" s="4">
        <v>210783.07</v>
      </c>
      <c r="M14" s="50">
        <v>222866.71</v>
      </c>
      <c r="N14" s="5">
        <f t="shared" si="0"/>
        <v>2429036.8299999996</v>
      </c>
    </row>
    <row r="15" spans="1:14">
      <c r="A15" t="s">
        <v>2</v>
      </c>
      <c r="B15" s="23">
        <v>23613.010000000002</v>
      </c>
      <c r="C15" s="23">
        <v>25728.52</v>
      </c>
      <c r="D15" s="23">
        <v>23788.17</v>
      </c>
      <c r="E15" s="23">
        <v>23592.29</v>
      </c>
      <c r="F15" s="8">
        <v>25539.69</v>
      </c>
      <c r="G15" s="23">
        <v>22817.78</v>
      </c>
      <c r="H15" s="5">
        <v>26588.15</v>
      </c>
      <c r="I15" s="23">
        <v>23666.340000000004</v>
      </c>
      <c r="J15" s="23">
        <v>24431.84</v>
      </c>
      <c r="K15" s="23">
        <v>30502.320000000003</v>
      </c>
      <c r="L15" s="4">
        <v>25200.510000000002</v>
      </c>
      <c r="M15" s="50">
        <v>24513.39</v>
      </c>
      <c r="N15" s="5">
        <f t="shared" si="0"/>
        <v>299982.01</v>
      </c>
    </row>
    <row r="16" spans="1:14">
      <c r="A16" t="s">
        <v>56</v>
      </c>
      <c r="B16" s="23">
        <v>719010.45</v>
      </c>
      <c r="C16" s="23">
        <v>730102.16000000015</v>
      </c>
      <c r="D16" s="23">
        <v>752892.23</v>
      </c>
      <c r="E16" s="23">
        <v>708165.41999999993</v>
      </c>
      <c r="F16" s="8">
        <v>778468.38</v>
      </c>
      <c r="G16" s="23">
        <v>704003.85000000021</v>
      </c>
      <c r="H16" s="5">
        <v>742740.92999999993</v>
      </c>
      <c r="I16" s="23">
        <v>910859.34999999986</v>
      </c>
      <c r="J16" s="23">
        <v>1279783.0299999998</v>
      </c>
      <c r="K16" s="23">
        <v>1514100.82</v>
      </c>
      <c r="L16" s="4">
        <v>1373302.17</v>
      </c>
      <c r="M16" s="50">
        <v>1400249.3</v>
      </c>
      <c r="N16" s="5">
        <f t="shared" si="0"/>
        <v>11613678.09</v>
      </c>
    </row>
    <row r="17" spans="1:14">
      <c r="A17" t="s">
        <v>57</v>
      </c>
      <c r="B17" s="23">
        <v>1616494.87</v>
      </c>
      <c r="C17" s="23">
        <v>1588796.09</v>
      </c>
      <c r="D17" s="23">
        <v>1659900.1799999997</v>
      </c>
      <c r="E17" s="23">
        <v>1534801.48</v>
      </c>
      <c r="F17" s="8">
        <v>1578852.98</v>
      </c>
      <c r="G17" s="23">
        <v>1593165.6700000002</v>
      </c>
      <c r="H17" s="5">
        <v>1701785.9199999997</v>
      </c>
      <c r="I17" s="23">
        <v>1537415.8499999996</v>
      </c>
      <c r="J17" s="23">
        <v>1557566.1400000001</v>
      </c>
      <c r="K17" s="23">
        <v>1949240.1199999996</v>
      </c>
      <c r="L17" s="4">
        <v>1641605.7699999998</v>
      </c>
      <c r="M17" s="50">
        <v>1652048.5299999996</v>
      </c>
      <c r="N17" s="5">
        <f t="shared" si="0"/>
        <v>19611673.600000001</v>
      </c>
    </row>
    <row r="18" spans="1:14">
      <c r="A18" t="s">
        <v>3</v>
      </c>
      <c r="B18" s="23">
        <v>7047.09</v>
      </c>
      <c r="C18" s="23">
        <v>6532.98</v>
      </c>
      <c r="D18" s="23">
        <v>6913.77</v>
      </c>
      <c r="E18" s="23">
        <v>6967.71</v>
      </c>
      <c r="F18" s="8">
        <v>7618.92</v>
      </c>
      <c r="G18" s="23">
        <v>6252.11</v>
      </c>
      <c r="H18" s="5">
        <v>6736.99</v>
      </c>
      <c r="I18" s="23">
        <v>5135.4800000000005</v>
      </c>
      <c r="J18" s="23">
        <v>5053.5599999999995</v>
      </c>
      <c r="K18" s="23">
        <v>5518.09</v>
      </c>
      <c r="L18" s="4">
        <v>5511.49</v>
      </c>
      <c r="M18" s="50">
        <v>5770.1</v>
      </c>
      <c r="N18" s="5">
        <f t="shared" si="0"/>
        <v>75058.290000000008</v>
      </c>
    </row>
    <row r="19" spans="1:14">
      <c r="A19" t="s">
        <v>58</v>
      </c>
      <c r="B19" s="23">
        <v>48454.75</v>
      </c>
      <c r="C19" s="23">
        <v>47075.13</v>
      </c>
      <c r="D19" s="23">
        <v>47857.16</v>
      </c>
      <c r="E19" s="23">
        <v>46244.28</v>
      </c>
      <c r="F19" s="8">
        <v>50670.07</v>
      </c>
      <c r="G19" s="23">
        <v>48238.73</v>
      </c>
      <c r="H19" s="5">
        <v>51050.34</v>
      </c>
      <c r="I19" s="23">
        <v>49082.68</v>
      </c>
      <c r="J19" s="23">
        <v>50767.51</v>
      </c>
      <c r="K19" s="23">
        <v>57308.92</v>
      </c>
      <c r="L19" s="4">
        <v>56193.52</v>
      </c>
      <c r="M19" s="50">
        <v>48047.17</v>
      </c>
      <c r="N19" s="5">
        <f t="shared" si="0"/>
        <v>600990.26</v>
      </c>
    </row>
    <row r="20" spans="1:14">
      <c r="A20" t="s">
        <v>59</v>
      </c>
      <c r="B20" s="23">
        <v>24984.980000000003</v>
      </c>
      <c r="C20" s="23">
        <v>25255.489999999998</v>
      </c>
      <c r="D20" s="23">
        <v>27536.39</v>
      </c>
      <c r="E20" s="23">
        <v>24134.67</v>
      </c>
      <c r="F20" s="8">
        <v>27235.239999999998</v>
      </c>
      <c r="G20" s="23">
        <v>23821</v>
      </c>
      <c r="H20" s="5">
        <v>24782.14</v>
      </c>
      <c r="I20" s="23">
        <v>24482.06</v>
      </c>
      <c r="J20" s="23">
        <v>25837.91</v>
      </c>
      <c r="K20" s="23">
        <v>30280.25</v>
      </c>
      <c r="L20" s="4">
        <v>29756.77</v>
      </c>
      <c r="M20" s="50">
        <v>29275.989999999998</v>
      </c>
      <c r="N20" s="5">
        <f t="shared" si="0"/>
        <v>317382.88999999996</v>
      </c>
    </row>
    <row r="21" spans="1:14">
      <c r="A21" t="s">
        <v>60</v>
      </c>
      <c r="B21" s="23">
        <v>56319.72</v>
      </c>
      <c r="C21" s="23">
        <v>55606.51</v>
      </c>
      <c r="D21" s="23">
        <v>59825.380000000005</v>
      </c>
      <c r="E21" s="23">
        <v>52596.17</v>
      </c>
      <c r="F21" s="8">
        <v>59682.69</v>
      </c>
      <c r="G21" s="23">
        <v>55891.289999999994</v>
      </c>
      <c r="H21" s="5">
        <v>56778.39</v>
      </c>
      <c r="I21" s="23">
        <v>54099.56</v>
      </c>
      <c r="J21" s="23">
        <v>54975.310000000005</v>
      </c>
      <c r="K21" s="23">
        <v>61483.41</v>
      </c>
      <c r="L21" s="4">
        <v>53115.789999999994</v>
      </c>
      <c r="M21" s="50">
        <v>67751.81</v>
      </c>
      <c r="N21" s="5">
        <f t="shared" si="0"/>
        <v>688126.03</v>
      </c>
    </row>
    <row r="22" spans="1:14">
      <c r="A22" t="s">
        <v>61</v>
      </c>
      <c r="B22" s="23">
        <v>101629</v>
      </c>
      <c r="C22" s="23">
        <v>98120.4</v>
      </c>
      <c r="D22" s="23">
        <v>101629.73999999999</v>
      </c>
      <c r="E22" s="23">
        <v>96223.13</v>
      </c>
      <c r="F22" s="8">
        <v>100391.88</v>
      </c>
      <c r="G22" s="23">
        <v>102109.62</v>
      </c>
      <c r="H22" s="5">
        <v>116133.13999999998</v>
      </c>
      <c r="I22" s="23">
        <v>117124.5</v>
      </c>
      <c r="J22" s="23">
        <v>122482.56</v>
      </c>
      <c r="K22" s="23">
        <v>177503.22000000003</v>
      </c>
      <c r="L22" s="4">
        <v>124600.45000000001</v>
      </c>
      <c r="M22" s="50">
        <v>115412.99</v>
      </c>
      <c r="N22" s="5">
        <f t="shared" si="0"/>
        <v>1373360.63</v>
      </c>
    </row>
    <row r="23" spans="1:14">
      <c r="A23" t="s">
        <v>4</v>
      </c>
      <c r="B23" s="23">
        <v>93949.15</v>
      </c>
      <c r="C23" s="23">
        <v>88230.82</v>
      </c>
      <c r="D23" s="23">
        <v>95491.23</v>
      </c>
      <c r="E23" s="23">
        <v>82634.080000000002</v>
      </c>
      <c r="F23" s="8">
        <v>102977.92</v>
      </c>
      <c r="G23" s="23">
        <v>94039.23000000001</v>
      </c>
      <c r="H23" s="5">
        <v>97143.790000000008</v>
      </c>
      <c r="I23" s="23">
        <v>69636.87000000001</v>
      </c>
      <c r="J23" s="23">
        <v>73787.14</v>
      </c>
      <c r="K23" s="23">
        <v>87002.739999999991</v>
      </c>
      <c r="L23" s="4">
        <v>79023.950000000012</v>
      </c>
      <c r="M23" s="50">
        <v>82419.680000000008</v>
      </c>
      <c r="N23" s="5">
        <f t="shared" si="0"/>
        <v>1046336.6000000002</v>
      </c>
    </row>
    <row r="24" spans="1:14">
      <c r="A24" t="s">
        <v>91</v>
      </c>
      <c r="B24" s="23">
        <v>1613138.8600000006</v>
      </c>
      <c r="C24" s="23">
        <v>1611081.6600000001</v>
      </c>
      <c r="D24" s="23">
        <v>1705384.51</v>
      </c>
      <c r="E24" s="23">
        <v>1572549.5800000003</v>
      </c>
      <c r="F24" s="8">
        <v>1623022.2300000002</v>
      </c>
      <c r="G24" s="23">
        <v>1622996.8400000005</v>
      </c>
      <c r="H24" s="5">
        <v>1675059.92</v>
      </c>
      <c r="I24" s="5">
        <v>1473265.65</v>
      </c>
      <c r="J24" s="23">
        <v>1481971.8499999994</v>
      </c>
      <c r="K24" s="23">
        <v>1721770.1699999995</v>
      </c>
      <c r="L24" s="4">
        <v>1588524.2400000005</v>
      </c>
      <c r="M24" s="50">
        <v>1603505.35</v>
      </c>
      <c r="N24" s="5">
        <f t="shared" si="0"/>
        <v>19292270.860000003</v>
      </c>
    </row>
    <row r="25" spans="1:14">
      <c r="A25" t="s">
        <v>5</v>
      </c>
      <c r="B25" s="23">
        <v>15533.6</v>
      </c>
      <c r="C25" s="23">
        <v>14655.25</v>
      </c>
      <c r="D25" s="23">
        <v>16286.96</v>
      </c>
      <c r="E25" s="23">
        <v>14819.37</v>
      </c>
      <c r="F25" s="8">
        <v>15501.68</v>
      </c>
      <c r="G25" s="23">
        <v>15150.79</v>
      </c>
      <c r="H25" s="5">
        <v>16862.48</v>
      </c>
      <c r="I25" s="23">
        <v>13950.61</v>
      </c>
      <c r="J25" s="23">
        <v>15649.91</v>
      </c>
      <c r="K25" s="23">
        <v>18204.28</v>
      </c>
      <c r="L25" s="4">
        <v>16347.97</v>
      </c>
      <c r="M25" s="50">
        <v>16333.08</v>
      </c>
      <c r="N25" s="5">
        <f t="shared" si="0"/>
        <v>189295.97999999998</v>
      </c>
    </row>
    <row r="26" spans="1:14">
      <c r="A26" t="s">
        <v>6</v>
      </c>
      <c r="B26" s="23">
        <v>7622.86</v>
      </c>
      <c r="C26" s="23">
        <v>5035.96</v>
      </c>
      <c r="D26" s="23">
        <v>8404.06</v>
      </c>
      <c r="E26" s="23">
        <v>6911.91</v>
      </c>
      <c r="F26" s="8">
        <v>9184.74</v>
      </c>
      <c r="G26" s="23">
        <v>7199.93</v>
      </c>
      <c r="H26" s="5">
        <v>7633.89</v>
      </c>
      <c r="I26" s="23">
        <v>7013.82</v>
      </c>
      <c r="J26" s="23">
        <v>9148.1500000000015</v>
      </c>
      <c r="K26" s="23">
        <v>10665.57</v>
      </c>
      <c r="L26" s="4">
        <v>10289.9</v>
      </c>
      <c r="M26" s="50">
        <v>10760.51</v>
      </c>
      <c r="N26" s="5">
        <f t="shared" si="0"/>
        <v>99871.3</v>
      </c>
    </row>
    <row r="27" spans="1:14">
      <c r="A27" t="s">
        <v>62</v>
      </c>
      <c r="B27" s="23">
        <v>136523.75</v>
      </c>
      <c r="C27" s="23">
        <v>134670.93</v>
      </c>
      <c r="D27" s="23">
        <v>143483.09999999998</v>
      </c>
      <c r="E27" s="23">
        <v>129479.43</v>
      </c>
      <c r="F27" s="8">
        <v>141549.6</v>
      </c>
      <c r="G27" s="23">
        <v>137468.79</v>
      </c>
      <c r="H27" s="5">
        <v>140770.39000000001</v>
      </c>
      <c r="I27" s="23">
        <v>117979.16</v>
      </c>
      <c r="J27" s="23">
        <v>122229.22</v>
      </c>
      <c r="K27" s="23">
        <v>133579.19</v>
      </c>
      <c r="L27" s="4">
        <v>132864.84999999998</v>
      </c>
      <c r="M27" s="50">
        <v>136098.66</v>
      </c>
      <c r="N27" s="5">
        <f t="shared" si="0"/>
        <v>1606697.0699999996</v>
      </c>
    </row>
    <row r="28" spans="1:14">
      <c r="A28" t="s">
        <v>63</v>
      </c>
      <c r="B28" s="23">
        <v>123136.45</v>
      </c>
      <c r="C28" s="23">
        <v>124762.1</v>
      </c>
      <c r="D28" s="23">
        <v>132599.49000000002</v>
      </c>
      <c r="E28" s="23">
        <v>116796.54999999999</v>
      </c>
      <c r="F28" s="8">
        <v>128662.03</v>
      </c>
      <c r="G28" s="23">
        <v>117703.88</v>
      </c>
      <c r="H28" s="5">
        <v>119253.38</v>
      </c>
      <c r="I28" s="23">
        <v>107618.94</v>
      </c>
      <c r="J28" s="23">
        <v>104939.22</v>
      </c>
      <c r="K28" s="23">
        <v>118148.15000000001</v>
      </c>
      <c r="L28" s="4">
        <v>122667.67</v>
      </c>
      <c r="M28" s="50">
        <v>123162.95</v>
      </c>
      <c r="N28" s="5">
        <f t="shared" si="0"/>
        <v>1439450.8099999998</v>
      </c>
    </row>
    <row r="29" spans="1:14">
      <c r="A29" t="s">
        <v>7</v>
      </c>
      <c r="B29" s="23">
        <v>169353.87000000002</v>
      </c>
      <c r="C29" s="23">
        <v>174906.76</v>
      </c>
      <c r="D29" s="23">
        <v>189789.61000000002</v>
      </c>
      <c r="E29" s="23">
        <v>167049.78999999998</v>
      </c>
      <c r="F29" s="8">
        <v>190928.66999999998</v>
      </c>
      <c r="G29" s="23">
        <v>166562</v>
      </c>
      <c r="H29" s="5">
        <v>181783.21</v>
      </c>
      <c r="I29" s="23">
        <v>169953.54</v>
      </c>
      <c r="J29" s="23">
        <v>175964.53</v>
      </c>
      <c r="K29" s="23">
        <v>200863.92000000004</v>
      </c>
      <c r="L29" s="4">
        <v>194817.47999999998</v>
      </c>
      <c r="M29" s="50">
        <v>203348.69</v>
      </c>
      <c r="N29" s="5">
        <f t="shared" si="0"/>
        <v>2185322.0699999998</v>
      </c>
    </row>
    <row r="30" spans="1:14">
      <c r="A30" t="s">
        <v>8</v>
      </c>
      <c r="B30" s="23">
        <v>9422.98</v>
      </c>
      <c r="C30" s="23">
        <v>10359.51</v>
      </c>
      <c r="D30" s="23">
        <v>10308.869999999999</v>
      </c>
      <c r="E30" s="23">
        <v>7740.93</v>
      </c>
      <c r="F30" s="8">
        <v>8960.7999999999993</v>
      </c>
      <c r="G30" s="23">
        <v>6923.48</v>
      </c>
      <c r="H30" s="5">
        <v>8327.27</v>
      </c>
      <c r="I30" s="23">
        <v>5334.91</v>
      </c>
      <c r="J30" s="23">
        <v>6030.02</v>
      </c>
      <c r="K30" s="23">
        <v>7894.17</v>
      </c>
      <c r="L30" s="4">
        <v>7376.03</v>
      </c>
      <c r="M30" s="50">
        <v>9622.9500000000007</v>
      </c>
      <c r="N30" s="5">
        <f t="shared" si="0"/>
        <v>98301.92</v>
      </c>
    </row>
    <row r="31" spans="1:14">
      <c r="A31" t="s">
        <v>9</v>
      </c>
      <c r="B31" s="23">
        <v>31981.690000000002</v>
      </c>
      <c r="C31" s="23">
        <v>32744.05</v>
      </c>
      <c r="D31" s="23">
        <v>32593.55</v>
      </c>
      <c r="E31" s="23">
        <v>28482.41</v>
      </c>
      <c r="F31" s="8">
        <v>36177.1</v>
      </c>
      <c r="G31" s="23">
        <v>31316.2</v>
      </c>
      <c r="H31" s="5">
        <v>31573.820000000003</v>
      </c>
      <c r="I31" s="23">
        <v>217716.05</v>
      </c>
      <c r="J31" s="23">
        <v>30305.61</v>
      </c>
      <c r="K31" s="23">
        <v>36387.949999999997</v>
      </c>
      <c r="L31" s="4">
        <v>33745.979999999996</v>
      </c>
      <c r="M31" s="50">
        <v>34500.15</v>
      </c>
      <c r="N31" s="5">
        <f t="shared" si="0"/>
        <v>577524.56000000006</v>
      </c>
    </row>
    <row r="32" spans="1:14">
      <c r="A32" t="s">
        <v>10</v>
      </c>
      <c r="B32" s="23">
        <v>4929.87</v>
      </c>
      <c r="C32" s="23">
        <v>5635.03</v>
      </c>
      <c r="D32" s="23">
        <v>5631</v>
      </c>
      <c r="E32" s="23">
        <v>5068.0600000000004</v>
      </c>
      <c r="F32" s="8">
        <v>5261.71</v>
      </c>
      <c r="G32" s="23">
        <v>4437.7700000000004</v>
      </c>
      <c r="H32" s="5">
        <v>5156.6200000000008</v>
      </c>
      <c r="I32" s="23">
        <v>4490.33</v>
      </c>
      <c r="J32" s="23">
        <v>4716.12</v>
      </c>
      <c r="K32" s="23">
        <v>5410.94</v>
      </c>
      <c r="L32" s="4">
        <v>5493.16</v>
      </c>
      <c r="M32" s="50">
        <v>6146.67</v>
      </c>
      <c r="N32" s="5">
        <f t="shared" si="0"/>
        <v>62377.279999999999</v>
      </c>
    </row>
    <row r="33" spans="1:14">
      <c r="A33" t="s">
        <v>11</v>
      </c>
      <c r="B33" s="23">
        <v>4435.6099999999997</v>
      </c>
      <c r="C33" s="23">
        <v>5263.13</v>
      </c>
      <c r="D33" s="23">
        <v>4683.99</v>
      </c>
      <c r="E33" s="23">
        <v>4680.6899999999996</v>
      </c>
      <c r="F33" s="8">
        <v>6002.52</v>
      </c>
      <c r="G33" s="23">
        <v>5332.42</v>
      </c>
      <c r="H33" s="5">
        <v>5853.29</v>
      </c>
      <c r="I33" s="23">
        <v>57655.03</v>
      </c>
      <c r="J33" s="23">
        <v>7962.34</v>
      </c>
      <c r="K33" s="23">
        <v>8338.9</v>
      </c>
      <c r="L33" s="4">
        <v>8858.3799999999992</v>
      </c>
      <c r="M33" s="50">
        <v>7432.02</v>
      </c>
      <c r="N33" s="5">
        <f t="shared" si="0"/>
        <v>126498.31999999999</v>
      </c>
    </row>
    <row r="34" spans="1:14">
      <c r="A34" t="s">
        <v>64</v>
      </c>
      <c r="B34" t="s">
        <v>98</v>
      </c>
      <c r="C34" s="23" t="s">
        <v>98</v>
      </c>
      <c r="D34" s="23" t="s">
        <v>98</v>
      </c>
      <c r="E34" t="s">
        <v>98</v>
      </c>
      <c r="F34" t="s">
        <v>98</v>
      </c>
      <c r="G34" s="23" t="s">
        <v>98</v>
      </c>
      <c r="H34" s="5" t="s">
        <v>98</v>
      </c>
      <c r="I34" s="5" t="s">
        <v>98</v>
      </c>
      <c r="J34" s="23" t="s">
        <v>98</v>
      </c>
      <c r="K34" s="23" t="s">
        <v>98</v>
      </c>
      <c r="L34" s="5" t="s">
        <v>98</v>
      </c>
      <c r="M34" s="50" t="s">
        <v>98</v>
      </c>
      <c r="N34" s="5">
        <f t="shared" si="0"/>
        <v>0</v>
      </c>
    </row>
    <row r="35" spans="1:14">
      <c r="A35" t="s">
        <v>12</v>
      </c>
      <c r="B35" s="5">
        <v>37007.14</v>
      </c>
      <c r="C35" s="23">
        <v>29441.440000000002</v>
      </c>
      <c r="D35" s="23">
        <v>28367.4</v>
      </c>
      <c r="E35" s="23">
        <v>22508.199999999997</v>
      </c>
      <c r="F35" s="8">
        <v>32176.719999999998</v>
      </c>
      <c r="G35" s="23">
        <v>21898.11</v>
      </c>
      <c r="H35" s="5">
        <v>27371.91</v>
      </c>
      <c r="I35" s="45">
        <v>503220.01</v>
      </c>
      <c r="J35" s="23">
        <v>8476.65</v>
      </c>
      <c r="K35" s="23">
        <v>19886.96</v>
      </c>
      <c r="L35" s="4">
        <v>25925.01</v>
      </c>
      <c r="M35" s="50">
        <v>19022.419999999998</v>
      </c>
      <c r="N35" s="5">
        <f t="shared" si="0"/>
        <v>775301.97000000009</v>
      </c>
    </row>
    <row r="36" spans="1:14">
      <c r="A36" t="s">
        <v>13</v>
      </c>
      <c r="B36" s="23">
        <v>10888.08</v>
      </c>
      <c r="C36" s="23">
        <v>10086.41</v>
      </c>
      <c r="D36" s="23">
        <v>11355.32</v>
      </c>
      <c r="E36" s="23">
        <v>9781.92</v>
      </c>
      <c r="F36" s="8">
        <v>11745.3</v>
      </c>
      <c r="G36" s="23">
        <v>11047.599999999999</v>
      </c>
      <c r="H36" s="5">
        <v>11390.899999999998</v>
      </c>
      <c r="I36" s="23">
        <v>9478.2199999999993</v>
      </c>
      <c r="J36" s="23">
        <v>10401.049999999999</v>
      </c>
      <c r="K36" s="23">
        <v>12070.630000000001</v>
      </c>
      <c r="L36" s="4">
        <v>11581.93</v>
      </c>
      <c r="M36" s="50">
        <v>10742.869999999999</v>
      </c>
      <c r="N36" s="5">
        <f t="shared" si="0"/>
        <v>130570.23000000001</v>
      </c>
    </row>
    <row r="37" spans="1:14">
      <c r="A37" t="s">
        <v>14</v>
      </c>
      <c r="B37" s="23">
        <v>44312.44</v>
      </c>
      <c r="C37" s="23">
        <v>39462.51</v>
      </c>
      <c r="D37" s="23">
        <v>41722</v>
      </c>
      <c r="E37" s="23">
        <v>45164.45</v>
      </c>
      <c r="F37" s="8">
        <v>48515.229999999996</v>
      </c>
      <c r="G37" s="23">
        <v>45140.020000000004</v>
      </c>
      <c r="H37" s="5">
        <v>45693.08</v>
      </c>
      <c r="I37" s="23">
        <v>36653.360000000001</v>
      </c>
      <c r="J37" s="23">
        <v>42812.42</v>
      </c>
      <c r="K37" s="23">
        <v>52038.869999999995</v>
      </c>
      <c r="L37" s="4">
        <v>46837.84</v>
      </c>
      <c r="M37" s="50">
        <v>47025.25</v>
      </c>
      <c r="N37" s="5">
        <f t="shared" si="0"/>
        <v>535377.47</v>
      </c>
    </row>
    <row r="38" spans="1:14">
      <c r="A38" t="s">
        <v>65</v>
      </c>
      <c r="B38" s="23">
        <v>18225.54</v>
      </c>
      <c r="C38" s="23">
        <v>17171.23</v>
      </c>
      <c r="D38" s="23">
        <v>19013.14</v>
      </c>
      <c r="E38" s="23">
        <v>20067.63</v>
      </c>
      <c r="F38" s="8">
        <v>22692.18</v>
      </c>
      <c r="G38" s="23">
        <v>20378.97</v>
      </c>
      <c r="H38" s="5">
        <v>21277.03</v>
      </c>
      <c r="I38" s="23">
        <v>18664.650000000001</v>
      </c>
      <c r="J38" s="23">
        <v>20076.919999999998</v>
      </c>
      <c r="K38" s="23">
        <v>21564.3</v>
      </c>
      <c r="L38" s="4">
        <v>21047.119999999999</v>
      </c>
      <c r="M38" s="50">
        <v>20837.47</v>
      </c>
      <c r="N38" s="5">
        <f t="shared" si="0"/>
        <v>241016.17999999996</v>
      </c>
    </row>
    <row r="39" spans="1:14">
      <c r="A39" t="s">
        <v>15</v>
      </c>
      <c r="B39" s="23">
        <v>47994.479999999996</v>
      </c>
      <c r="C39" s="23">
        <v>43695.259999999995</v>
      </c>
      <c r="D39" s="23">
        <v>48149.979999999996</v>
      </c>
      <c r="E39" s="23">
        <v>45568.479999999996</v>
      </c>
      <c r="F39" s="8">
        <v>51624.31</v>
      </c>
      <c r="G39" s="23">
        <v>47816.01</v>
      </c>
      <c r="H39" s="5">
        <v>50197.070000000007</v>
      </c>
      <c r="I39" s="23">
        <v>44120.53</v>
      </c>
      <c r="J39" s="23">
        <v>46897.58</v>
      </c>
      <c r="K39" s="23">
        <v>50613.35</v>
      </c>
      <c r="L39" s="4">
        <v>48854.65</v>
      </c>
      <c r="M39" s="50">
        <v>43805.899999999994</v>
      </c>
      <c r="N39" s="5">
        <f t="shared" si="0"/>
        <v>569337.59999999998</v>
      </c>
    </row>
    <row r="40" spans="1:14">
      <c r="A40" t="s">
        <v>66</v>
      </c>
      <c r="B40" s="23">
        <v>1089378.6299999999</v>
      </c>
      <c r="C40" s="23">
        <v>1079298.8</v>
      </c>
      <c r="D40" s="23">
        <v>1149717.54</v>
      </c>
      <c r="E40" s="23">
        <v>1060419.1599999999</v>
      </c>
      <c r="F40" s="8">
        <v>1144378.32</v>
      </c>
      <c r="G40" s="23">
        <v>1086969.96</v>
      </c>
      <c r="H40" s="5">
        <v>1107566.3500000001</v>
      </c>
      <c r="I40" s="23">
        <v>1006737.97</v>
      </c>
      <c r="J40" s="23">
        <v>1022467.74</v>
      </c>
      <c r="K40" s="23">
        <v>1126027.05</v>
      </c>
      <c r="L40" s="4">
        <v>1059843.4300000002</v>
      </c>
      <c r="M40" s="50">
        <v>1095524.53</v>
      </c>
      <c r="N40" s="5">
        <f t="shared" si="0"/>
        <v>13028329.48</v>
      </c>
    </row>
    <row r="41" spans="1:14">
      <c r="A41" t="s">
        <v>16</v>
      </c>
      <c r="B41" s="23">
        <v>8221.1799999999985</v>
      </c>
      <c r="C41" s="23">
        <v>8740.61</v>
      </c>
      <c r="D41" s="23">
        <v>9008.1800000000021</v>
      </c>
      <c r="E41" s="23">
        <v>8773.9500000000007</v>
      </c>
      <c r="F41" s="8">
        <v>9824.9100000000017</v>
      </c>
      <c r="G41" s="23">
        <v>9050.7899999999991</v>
      </c>
      <c r="H41" s="5">
        <v>8726.0299999999988</v>
      </c>
      <c r="I41" s="23">
        <v>6214.97</v>
      </c>
      <c r="J41" s="23">
        <v>6505.0899999999983</v>
      </c>
      <c r="K41" s="23">
        <v>7716.92</v>
      </c>
      <c r="L41" s="4">
        <v>6326.6499999999987</v>
      </c>
      <c r="M41" s="50">
        <v>5813.55</v>
      </c>
      <c r="N41" s="5">
        <f t="shared" si="0"/>
        <v>94922.829999999987</v>
      </c>
    </row>
    <row r="42" spans="1:14">
      <c r="A42" t="s">
        <v>67</v>
      </c>
      <c r="B42" s="23">
        <v>122877.09</v>
      </c>
      <c r="C42" s="23">
        <v>123677.13</v>
      </c>
      <c r="D42" s="23">
        <v>127074.51999999999</v>
      </c>
      <c r="E42" s="23">
        <v>125347.03</v>
      </c>
      <c r="F42" s="8">
        <v>126504.12</v>
      </c>
      <c r="G42" s="23">
        <v>128594.55</v>
      </c>
      <c r="H42" s="5">
        <v>136928.61000000002</v>
      </c>
      <c r="I42" s="23">
        <v>109097.56</v>
      </c>
      <c r="J42" s="23">
        <v>105901.75</v>
      </c>
      <c r="K42" s="23">
        <v>119678.68</v>
      </c>
      <c r="L42" s="4">
        <v>117062.00999999998</v>
      </c>
      <c r="M42" s="50">
        <v>110810.16</v>
      </c>
      <c r="N42" s="5">
        <f t="shared" si="0"/>
        <v>1453553.21</v>
      </c>
    </row>
    <row r="43" spans="1:14">
      <c r="A43" t="s">
        <v>17</v>
      </c>
      <c r="B43" s="23">
        <v>79450.330000000016</v>
      </c>
      <c r="C43" s="23">
        <v>75725.109999999986</v>
      </c>
      <c r="D43" s="23">
        <v>80270.53</v>
      </c>
      <c r="E43" s="23">
        <v>71951.900000000009</v>
      </c>
      <c r="F43" s="8">
        <v>74909.72</v>
      </c>
      <c r="G43" s="23">
        <v>72548.75</v>
      </c>
      <c r="H43" s="5">
        <v>74474.39</v>
      </c>
      <c r="I43" s="23">
        <v>41772.17</v>
      </c>
      <c r="J43" s="23">
        <v>40349.33</v>
      </c>
      <c r="K43" s="23">
        <v>47022.42</v>
      </c>
      <c r="L43" s="4">
        <v>50677.16</v>
      </c>
      <c r="M43" s="50">
        <v>46155.18</v>
      </c>
      <c r="N43" s="5">
        <f t="shared" si="0"/>
        <v>755306.99000000011</v>
      </c>
    </row>
    <row r="44" spans="1:14">
      <c r="A44" t="s">
        <v>18</v>
      </c>
      <c r="B44" s="23">
        <v>8631.44</v>
      </c>
      <c r="C44" s="23">
        <v>7419.29</v>
      </c>
      <c r="D44" s="23">
        <v>7187.64</v>
      </c>
      <c r="E44" s="23">
        <v>7397.72</v>
      </c>
      <c r="F44" s="8">
        <v>9513.82</v>
      </c>
      <c r="G44" s="23">
        <v>7965.04</v>
      </c>
      <c r="H44" s="5">
        <v>8517.66</v>
      </c>
      <c r="I44" s="23">
        <v>5192.7700000000004</v>
      </c>
      <c r="J44" s="23">
        <v>4363.42</v>
      </c>
      <c r="K44" s="23">
        <v>4745.13</v>
      </c>
      <c r="L44" s="4">
        <v>4830.2299999999996</v>
      </c>
      <c r="M44" s="50">
        <v>5791.11</v>
      </c>
      <c r="N44" s="5">
        <f t="shared" ref="N44:N75" si="1">SUM(B44:M44)</f>
        <v>81555.27</v>
      </c>
    </row>
    <row r="45" spans="1:14">
      <c r="A45" t="s">
        <v>19</v>
      </c>
      <c r="B45" s="23" t="s">
        <v>98</v>
      </c>
      <c r="C45" s="23" t="s">
        <v>98</v>
      </c>
      <c r="D45" s="23" t="s">
        <v>98</v>
      </c>
      <c r="E45" t="s">
        <v>98</v>
      </c>
      <c r="F45" t="s">
        <v>98</v>
      </c>
      <c r="G45" s="23" t="s">
        <v>98</v>
      </c>
      <c r="H45" s="5" t="s">
        <v>98</v>
      </c>
      <c r="I45" s="23" t="s">
        <v>98</v>
      </c>
      <c r="J45" s="23" t="s">
        <v>98</v>
      </c>
      <c r="K45" s="23" t="s">
        <v>98</v>
      </c>
      <c r="L45" s="4" t="s">
        <v>98</v>
      </c>
      <c r="M45" s="50" t="s">
        <v>98</v>
      </c>
      <c r="N45" s="5">
        <f t="shared" si="1"/>
        <v>0</v>
      </c>
    </row>
    <row r="46" spans="1:14">
      <c r="A46" t="s">
        <v>68</v>
      </c>
      <c r="B46" s="5">
        <v>243610.08000000002</v>
      </c>
      <c r="C46" s="23">
        <v>240384.61000000002</v>
      </c>
      <c r="D46" s="23">
        <v>259323.51</v>
      </c>
      <c r="E46" s="23">
        <v>237056.4</v>
      </c>
      <c r="F46" s="8">
        <v>264226.90000000002</v>
      </c>
      <c r="G46" s="23">
        <v>242394.21999999994</v>
      </c>
      <c r="H46" s="5">
        <v>260280.49</v>
      </c>
      <c r="I46" s="23">
        <v>242621.94999999998</v>
      </c>
      <c r="J46" s="23">
        <v>253249.35</v>
      </c>
      <c r="K46" s="23">
        <v>281202.74</v>
      </c>
      <c r="L46" s="4">
        <v>270979.29000000004</v>
      </c>
      <c r="M46" s="50">
        <v>268247.26</v>
      </c>
      <c r="N46" s="5">
        <f t="shared" si="1"/>
        <v>3063576.8</v>
      </c>
    </row>
    <row r="47" spans="1:14">
      <c r="A47" t="s">
        <v>69</v>
      </c>
      <c r="B47" s="23">
        <v>843107.67999999993</v>
      </c>
      <c r="C47" s="23">
        <v>816229.44000000018</v>
      </c>
      <c r="D47" s="23">
        <v>874571.03</v>
      </c>
      <c r="E47" s="23">
        <v>816393.98</v>
      </c>
      <c r="F47" s="8">
        <v>881334.47000000009</v>
      </c>
      <c r="G47" s="23">
        <v>856926.43</v>
      </c>
      <c r="H47" s="5">
        <v>925134.41</v>
      </c>
      <c r="I47" s="23">
        <v>918998.20000000007</v>
      </c>
      <c r="J47" s="23">
        <v>952645.42000000016</v>
      </c>
      <c r="K47" s="23">
        <v>1072234.33</v>
      </c>
      <c r="L47" s="4">
        <v>1018471.7699999999</v>
      </c>
      <c r="M47" s="50">
        <v>948375.58</v>
      </c>
      <c r="N47" s="5">
        <f t="shared" si="1"/>
        <v>10924422.74</v>
      </c>
    </row>
    <row r="48" spans="1:14">
      <c r="A48" t="s">
        <v>70</v>
      </c>
      <c r="B48" s="23">
        <v>353983.98</v>
      </c>
      <c r="C48" s="23">
        <v>352797.58</v>
      </c>
      <c r="D48" s="23">
        <v>379689.89</v>
      </c>
      <c r="E48" s="23">
        <v>354011.7</v>
      </c>
      <c r="F48" s="8">
        <v>395230.45</v>
      </c>
      <c r="G48" s="23">
        <v>349120.16</v>
      </c>
      <c r="H48" s="5">
        <v>365946.8</v>
      </c>
      <c r="I48" s="23">
        <v>323574.55</v>
      </c>
      <c r="J48" s="23">
        <v>340959.26</v>
      </c>
      <c r="K48" s="23">
        <v>363229.54</v>
      </c>
      <c r="L48" s="4">
        <v>361589.34</v>
      </c>
      <c r="M48" s="50">
        <v>361038.17</v>
      </c>
      <c r="N48" s="5">
        <f t="shared" si="1"/>
        <v>4301171.42</v>
      </c>
    </row>
    <row r="49" spans="1:14">
      <c r="A49" t="s">
        <v>20</v>
      </c>
      <c r="B49" s="23">
        <v>11145.689999999999</v>
      </c>
      <c r="C49" s="23">
        <v>10546.25</v>
      </c>
      <c r="D49" s="23">
        <v>11607.71</v>
      </c>
      <c r="E49" s="23">
        <v>10736.039999999999</v>
      </c>
      <c r="F49" s="8">
        <v>12721.300000000001</v>
      </c>
      <c r="G49" s="23">
        <v>10511.03</v>
      </c>
      <c r="H49" s="5">
        <v>11680.220000000001</v>
      </c>
      <c r="I49" s="23">
        <v>9655.2000000000007</v>
      </c>
      <c r="J49" s="23">
        <v>8938.8299999999981</v>
      </c>
      <c r="K49" s="23">
        <v>11374.57</v>
      </c>
      <c r="L49" s="4">
        <v>9727.4599999999991</v>
      </c>
      <c r="M49" s="50">
        <v>12553.119999999999</v>
      </c>
      <c r="N49" s="5">
        <f t="shared" si="1"/>
        <v>131197.41999999998</v>
      </c>
    </row>
    <row r="50" spans="1:14">
      <c r="A50" t="s">
        <v>21</v>
      </c>
      <c r="B50" s="23">
        <v>2754.75</v>
      </c>
      <c r="C50" s="23">
        <v>2535.92</v>
      </c>
      <c r="D50" s="23">
        <v>2788.35</v>
      </c>
      <c r="E50" s="23">
        <v>3940.75</v>
      </c>
      <c r="F50" s="8">
        <v>4561.3500000000004</v>
      </c>
      <c r="G50" s="23">
        <v>4040.08</v>
      </c>
      <c r="H50" s="5">
        <v>4053.9</v>
      </c>
      <c r="I50" s="23">
        <v>3122.76</v>
      </c>
      <c r="J50" s="23">
        <v>3372.86</v>
      </c>
      <c r="K50" s="23">
        <v>3576.36</v>
      </c>
      <c r="L50" s="4">
        <v>3404.17</v>
      </c>
      <c r="M50" s="50">
        <v>3643.37</v>
      </c>
      <c r="N50" s="5">
        <f t="shared" si="1"/>
        <v>41794.62000000001</v>
      </c>
    </row>
    <row r="51" spans="1:14">
      <c r="A51" t="s">
        <v>22</v>
      </c>
      <c r="B51" s="23">
        <v>60494.149999999994</v>
      </c>
      <c r="C51" s="23">
        <v>54158.67</v>
      </c>
      <c r="D51" s="23">
        <v>58855.47</v>
      </c>
      <c r="E51" s="23">
        <v>58088.79</v>
      </c>
      <c r="F51" s="8">
        <v>64958.5</v>
      </c>
      <c r="G51" s="23">
        <v>58432.88</v>
      </c>
      <c r="H51" s="5">
        <v>61686.000000000007</v>
      </c>
      <c r="I51" s="23">
        <v>22010</v>
      </c>
      <c r="J51" s="23">
        <v>18588.89</v>
      </c>
      <c r="K51" s="23">
        <v>21669.870000000003</v>
      </c>
      <c r="L51" s="4">
        <v>27118.57</v>
      </c>
      <c r="M51" s="50">
        <v>20068.8</v>
      </c>
      <c r="N51" s="5">
        <f t="shared" si="1"/>
        <v>526130.59</v>
      </c>
    </row>
    <row r="52" spans="1:14">
      <c r="A52" t="s">
        <v>71</v>
      </c>
      <c r="B52" s="23" t="s">
        <v>98</v>
      </c>
      <c r="C52" s="23" t="s">
        <v>98</v>
      </c>
      <c r="D52" s="23" t="s">
        <v>98</v>
      </c>
      <c r="E52" t="s">
        <v>98</v>
      </c>
      <c r="F52" t="s">
        <v>98</v>
      </c>
      <c r="G52" s="23" t="s">
        <v>98</v>
      </c>
      <c r="H52" s="5" t="s">
        <v>98</v>
      </c>
      <c r="I52" s="23" t="s">
        <v>98</v>
      </c>
      <c r="J52" s="23" t="s">
        <v>98</v>
      </c>
      <c r="K52" s="23" t="s">
        <v>98</v>
      </c>
      <c r="L52" s="4" t="s">
        <v>98</v>
      </c>
      <c r="M52" s="50" t="s">
        <v>98</v>
      </c>
      <c r="N52" s="5">
        <f t="shared" si="1"/>
        <v>0</v>
      </c>
    </row>
    <row r="53" spans="1:14">
      <c r="A53" t="s">
        <v>23</v>
      </c>
      <c r="B53" s="23">
        <v>209624.06</v>
      </c>
      <c r="C53" s="23">
        <v>209944.84000000003</v>
      </c>
      <c r="D53" s="23">
        <v>218244.91</v>
      </c>
      <c r="E53" s="23">
        <v>195605.87000000002</v>
      </c>
      <c r="F53" s="8">
        <v>225855.39</v>
      </c>
      <c r="G53" s="23">
        <v>207502.43</v>
      </c>
      <c r="H53" s="5">
        <v>215279.53</v>
      </c>
      <c r="I53" s="23">
        <v>175564.13</v>
      </c>
      <c r="J53" s="23">
        <v>170348.54</v>
      </c>
      <c r="K53" s="23">
        <v>203423.57000000004</v>
      </c>
      <c r="L53" s="4">
        <v>200348.07</v>
      </c>
      <c r="M53" s="50">
        <v>189127.21</v>
      </c>
      <c r="N53" s="5">
        <f t="shared" si="1"/>
        <v>2420868.5500000003</v>
      </c>
    </row>
    <row r="54" spans="1:14">
      <c r="A54" t="s">
        <v>24</v>
      </c>
      <c r="B54" s="23">
        <v>26799.279999999999</v>
      </c>
      <c r="C54" s="23">
        <v>26003.3</v>
      </c>
      <c r="D54" s="23">
        <v>29052.48</v>
      </c>
      <c r="E54" s="23">
        <v>28968.14</v>
      </c>
      <c r="F54" s="8">
        <v>27703.95</v>
      </c>
      <c r="G54" s="23">
        <v>25541.230000000003</v>
      </c>
      <c r="H54" s="5">
        <v>28927.360000000001</v>
      </c>
      <c r="I54" s="23">
        <v>52822.929999999993</v>
      </c>
      <c r="J54" s="23">
        <v>55984.76</v>
      </c>
      <c r="K54" s="23">
        <v>59001.880000000005</v>
      </c>
      <c r="L54" s="4">
        <v>54732.23</v>
      </c>
      <c r="M54" s="50">
        <v>52560.08</v>
      </c>
      <c r="N54" s="5">
        <f t="shared" si="1"/>
        <v>468097.62</v>
      </c>
    </row>
    <row r="55" spans="1:14">
      <c r="A55" t="s">
        <v>72</v>
      </c>
      <c r="B55" s="23">
        <v>153320.1</v>
      </c>
      <c r="C55" s="23">
        <v>166540.56</v>
      </c>
      <c r="D55" s="23">
        <v>175808.63</v>
      </c>
      <c r="E55" s="23">
        <v>140388.01</v>
      </c>
      <c r="F55" s="8">
        <v>118252.8</v>
      </c>
      <c r="G55" s="23">
        <v>122762.09999999999</v>
      </c>
      <c r="H55" s="5">
        <v>146109.70000000001</v>
      </c>
      <c r="I55" s="23">
        <v>134801.06</v>
      </c>
      <c r="J55" s="23">
        <v>139827.98000000001</v>
      </c>
      <c r="K55" s="23">
        <v>156650.25</v>
      </c>
      <c r="L55" s="4">
        <v>151782.32999999999</v>
      </c>
      <c r="M55" s="50">
        <v>140520.47999999998</v>
      </c>
      <c r="N55" s="5">
        <f t="shared" si="1"/>
        <v>1746764.0000000002</v>
      </c>
    </row>
    <row r="56" spans="1:14">
      <c r="A56" t="s">
        <v>73</v>
      </c>
      <c r="B56" s="23">
        <v>35303.040000000001</v>
      </c>
      <c r="C56" s="23">
        <v>36097.94</v>
      </c>
      <c r="D56" s="23">
        <v>37056.94</v>
      </c>
      <c r="E56" s="23">
        <v>32406.33</v>
      </c>
      <c r="F56" s="8">
        <v>36807.06</v>
      </c>
      <c r="G56" s="23">
        <v>34482.550000000003</v>
      </c>
      <c r="H56" s="5">
        <v>35533.569999999992</v>
      </c>
      <c r="I56" s="23">
        <v>30426.059999999998</v>
      </c>
      <c r="J56" s="23">
        <v>28283.809999999998</v>
      </c>
      <c r="K56" s="23">
        <v>31520.73</v>
      </c>
      <c r="L56" s="4">
        <v>31051.86</v>
      </c>
      <c r="M56" s="50">
        <v>32219.859999999997</v>
      </c>
      <c r="N56" s="5">
        <f t="shared" si="1"/>
        <v>401189.74999999994</v>
      </c>
    </row>
    <row r="57" spans="1:14">
      <c r="A57" t="s">
        <v>74</v>
      </c>
      <c r="B57" s="23">
        <v>186115.04</v>
      </c>
      <c r="C57" s="23">
        <v>193130.75</v>
      </c>
      <c r="D57" s="23">
        <v>204834.76</v>
      </c>
      <c r="E57" s="23">
        <v>159003.08000000002</v>
      </c>
      <c r="F57" s="8">
        <v>187390.48</v>
      </c>
      <c r="G57" s="23">
        <v>173957.33000000002</v>
      </c>
      <c r="H57" s="5">
        <v>168437.86000000002</v>
      </c>
      <c r="I57" s="23">
        <v>143463.57</v>
      </c>
      <c r="J57" s="23">
        <v>183174.23</v>
      </c>
      <c r="K57" s="23">
        <v>183413.88</v>
      </c>
      <c r="L57" s="4">
        <v>183595.48</v>
      </c>
      <c r="M57" s="50">
        <v>211498.45999999996</v>
      </c>
      <c r="N57" s="5">
        <f t="shared" si="1"/>
        <v>2178014.9200000004</v>
      </c>
    </row>
    <row r="58" spans="1:14">
      <c r="A58" t="s">
        <v>25</v>
      </c>
      <c r="B58" s="23">
        <v>31028.78</v>
      </c>
      <c r="C58" s="23">
        <v>30333.02</v>
      </c>
      <c r="D58" s="23">
        <v>31823.77</v>
      </c>
      <c r="E58" s="23">
        <v>31392.76</v>
      </c>
      <c r="F58" s="8">
        <v>34855.08</v>
      </c>
      <c r="G58" s="23">
        <v>30272.799999999999</v>
      </c>
      <c r="H58" s="5">
        <v>32328.32</v>
      </c>
      <c r="I58" s="23">
        <v>28178.35</v>
      </c>
      <c r="J58" s="23">
        <v>32216.02</v>
      </c>
      <c r="K58" s="23">
        <v>33199.199999999997</v>
      </c>
      <c r="L58" s="4">
        <v>34596.82</v>
      </c>
      <c r="M58" s="50">
        <v>30832</v>
      </c>
      <c r="N58" s="5">
        <f t="shared" si="1"/>
        <v>381056.92000000004</v>
      </c>
    </row>
    <row r="59" spans="1:14">
      <c r="A59" t="s">
        <v>75</v>
      </c>
      <c r="B59" s="23">
        <v>1339906.3399999999</v>
      </c>
      <c r="C59" s="23">
        <v>1299203.3400000001</v>
      </c>
      <c r="D59" s="23">
        <v>1422616.0899999999</v>
      </c>
      <c r="E59" s="23">
        <v>1306557.0500000003</v>
      </c>
      <c r="F59" s="8">
        <v>1399966.25</v>
      </c>
      <c r="G59" s="23">
        <v>1367373.33</v>
      </c>
      <c r="H59" s="5">
        <v>1385405.1000000003</v>
      </c>
      <c r="I59" s="23">
        <v>1282154.4099999999</v>
      </c>
      <c r="J59" s="23">
        <v>1280168.8500000001</v>
      </c>
      <c r="K59" s="23">
        <v>1456018.6099999999</v>
      </c>
      <c r="L59" s="4">
        <v>1310028.8299999998</v>
      </c>
      <c r="M59" s="50">
        <v>1429045.27</v>
      </c>
      <c r="N59" s="5">
        <f t="shared" si="1"/>
        <v>16278443.469999999</v>
      </c>
    </row>
    <row r="60" spans="1:14">
      <c r="A60" t="s">
        <v>76</v>
      </c>
      <c r="B60" s="23">
        <v>340509.36</v>
      </c>
      <c r="C60" s="23">
        <v>339279.27</v>
      </c>
      <c r="D60" s="23">
        <v>376743.38</v>
      </c>
      <c r="E60" s="23">
        <v>318922.14</v>
      </c>
      <c r="F60" s="8">
        <v>351717.33</v>
      </c>
      <c r="G60" s="23">
        <v>334462.28999999998</v>
      </c>
      <c r="H60" s="5">
        <v>352260.77</v>
      </c>
      <c r="I60" s="23">
        <v>339186.21</v>
      </c>
      <c r="J60" s="23">
        <v>333107.98</v>
      </c>
      <c r="K60" s="23">
        <v>378152.52</v>
      </c>
      <c r="L60" s="4">
        <v>366668.86</v>
      </c>
      <c r="M60" s="50">
        <v>362892.08999999997</v>
      </c>
      <c r="N60" s="5">
        <f t="shared" si="1"/>
        <v>4193902.1999999997</v>
      </c>
    </row>
    <row r="61" spans="1:14">
      <c r="A61" t="s">
        <v>77</v>
      </c>
      <c r="B61" s="23">
        <v>1001435.85</v>
      </c>
      <c r="C61" s="23">
        <v>961087.0700000003</v>
      </c>
      <c r="D61" s="23">
        <v>1019354.7100000001</v>
      </c>
      <c r="E61" s="23">
        <v>979197.55</v>
      </c>
      <c r="F61" s="8">
        <v>987147.02000000014</v>
      </c>
      <c r="G61" s="23">
        <v>975688.4</v>
      </c>
      <c r="H61" s="5">
        <v>1048253.0099999999</v>
      </c>
      <c r="I61" s="23">
        <v>985896.90000000026</v>
      </c>
      <c r="J61" s="23">
        <v>1035812.71</v>
      </c>
      <c r="K61" s="23">
        <v>1249465.67</v>
      </c>
      <c r="L61" s="4">
        <v>1066344.4499999997</v>
      </c>
      <c r="M61" s="50">
        <v>1045072.9099999999</v>
      </c>
      <c r="N61" s="5">
        <f t="shared" si="1"/>
        <v>12354756.250000002</v>
      </c>
    </row>
    <row r="62" spans="1:14">
      <c r="A62" t="s">
        <v>26</v>
      </c>
      <c r="B62" s="23">
        <v>64050.47</v>
      </c>
      <c r="C62" s="23">
        <v>63624.030000000006</v>
      </c>
      <c r="D62" s="23">
        <v>67230.039999999994</v>
      </c>
      <c r="E62" s="23">
        <v>63198.59</v>
      </c>
      <c r="F62" s="8">
        <v>70523.31</v>
      </c>
      <c r="G62" s="23">
        <v>64930.53</v>
      </c>
      <c r="H62" s="5">
        <v>69041.099999999991</v>
      </c>
      <c r="I62" s="23">
        <v>64714.31</v>
      </c>
      <c r="J62" s="23">
        <v>65048.959999999999</v>
      </c>
      <c r="K62" s="23">
        <v>72352.34</v>
      </c>
      <c r="L62" s="4">
        <v>70110.789999999994</v>
      </c>
      <c r="M62" s="50">
        <v>72128.01999999999</v>
      </c>
      <c r="N62" s="5">
        <f t="shared" si="1"/>
        <v>806952.48999999987</v>
      </c>
    </row>
    <row r="63" spans="1:14">
      <c r="A63" t="s">
        <v>78</v>
      </c>
      <c r="B63" s="23" t="s">
        <v>98</v>
      </c>
      <c r="C63" s="23" t="s">
        <v>98</v>
      </c>
      <c r="D63" s="23" t="s">
        <v>98</v>
      </c>
      <c r="E63" s="23" t="s">
        <v>98</v>
      </c>
      <c r="F63" s="8" t="s">
        <v>98</v>
      </c>
      <c r="G63" s="23" t="s">
        <v>98</v>
      </c>
      <c r="H63" s="5" t="s">
        <v>98</v>
      </c>
      <c r="I63" s="23" t="s">
        <v>98</v>
      </c>
      <c r="J63" s="23" t="s">
        <v>98</v>
      </c>
      <c r="K63" s="23" t="s">
        <v>98</v>
      </c>
      <c r="L63" s="4" t="s">
        <v>98</v>
      </c>
      <c r="M63" s="50" t="s">
        <v>98</v>
      </c>
      <c r="N63" s="5">
        <f t="shared" si="1"/>
        <v>0</v>
      </c>
    </row>
    <row r="64" spans="1:14">
      <c r="A64" t="s">
        <v>79</v>
      </c>
      <c r="B64" s="23">
        <v>581107.63</v>
      </c>
      <c r="C64" s="23">
        <v>572249.39</v>
      </c>
      <c r="D64" s="23">
        <v>602669.08000000007</v>
      </c>
      <c r="E64" s="23">
        <v>572492.54999999993</v>
      </c>
      <c r="F64" s="8">
        <v>626022.95000000007</v>
      </c>
      <c r="G64" s="23">
        <v>613647.11</v>
      </c>
      <c r="H64" s="5">
        <v>612161.36</v>
      </c>
      <c r="I64" s="23">
        <v>521846.94999999995</v>
      </c>
      <c r="J64" s="23">
        <v>538095.09</v>
      </c>
      <c r="K64" s="23">
        <v>616791.12</v>
      </c>
      <c r="L64" s="4">
        <v>592909.15999999992</v>
      </c>
      <c r="M64" s="50">
        <v>585066.18000000005</v>
      </c>
      <c r="N64" s="5">
        <f t="shared" si="1"/>
        <v>7035058.5699999994</v>
      </c>
    </row>
    <row r="65" spans="1:19">
      <c r="A65" t="s">
        <v>80</v>
      </c>
      <c r="B65" s="23">
        <v>37952.03</v>
      </c>
      <c r="C65" s="23">
        <v>39268.9</v>
      </c>
      <c r="D65" s="23">
        <v>39891.590000000004</v>
      </c>
      <c r="E65" s="23">
        <v>39063.4</v>
      </c>
      <c r="F65" s="8">
        <v>37838.21</v>
      </c>
      <c r="G65" s="23">
        <v>35652.579999999994</v>
      </c>
      <c r="H65" s="5">
        <v>38764.950000000004</v>
      </c>
      <c r="I65" s="23">
        <v>33827.599999999999</v>
      </c>
      <c r="J65" s="23">
        <v>33244.54</v>
      </c>
      <c r="K65" s="23">
        <v>37409.060000000005</v>
      </c>
      <c r="L65" s="4">
        <v>37717.130000000005</v>
      </c>
      <c r="M65" s="50">
        <v>37427.54</v>
      </c>
      <c r="N65" s="5">
        <f t="shared" si="1"/>
        <v>448057.52999999991</v>
      </c>
    </row>
    <row r="66" spans="1:19">
      <c r="A66" t="s">
        <v>81</v>
      </c>
      <c r="B66" s="23">
        <v>67422.28</v>
      </c>
      <c r="C66" s="23">
        <v>68195.06</v>
      </c>
      <c r="D66" s="23">
        <v>71842.11</v>
      </c>
      <c r="E66" s="23">
        <v>64616.9</v>
      </c>
      <c r="F66" s="8">
        <v>71305.53</v>
      </c>
      <c r="G66" s="23">
        <v>66513.490000000005</v>
      </c>
      <c r="H66" s="5">
        <v>71298.7</v>
      </c>
      <c r="I66" s="23">
        <v>55678.33</v>
      </c>
      <c r="J66" s="23">
        <v>54615.820000000007</v>
      </c>
      <c r="K66" s="23">
        <v>60085.5</v>
      </c>
      <c r="L66" s="4">
        <v>59068.380000000005</v>
      </c>
      <c r="M66" s="50">
        <v>62662.340000000004</v>
      </c>
      <c r="N66" s="5">
        <f t="shared" si="1"/>
        <v>773304.44</v>
      </c>
    </row>
    <row r="67" spans="1:19">
      <c r="A67" t="s">
        <v>82</v>
      </c>
      <c r="B67" s="23">
        <v>582788.53</v>
      </c>
      <c r="C67" s="23">
        <v>574670.5</v>
      </c>
      <c r="D67" s="23">
        <v>603494.9</v>
      </c>
      <c r="E67" s="23">
        <v>556144.5</v>
      </c>
      <c r="F67" s="8">
        <v>612571.68000000005</v>
      </c>
      <c r="G67" s="23">
        <v>588867.18000000005</v>
      </c>
      <c r="H67" s="5">
        <v>612029.68000000005</v>
      </c>
      <c r="I67" s="23">
        <v>557747.15999999992</v>
      </c>
      <c r="J67" s="23">
        <v>554599.19000000006</v>
      </c>
      <c r="K67" s="23">
        <v>652046.82999999996</v>
      </c>
      <c r="L67" s="4">
        <v>645514.52</v>
      </c>
      <c r="M67" s="50">
        <v>601793.58000000007</v>
      </c>
      <c r="N67" s="5">
        <f t="shared" si="1"/>
        <v>7142268.2500000019</v>
      </c>
    </row>
    <row r="68" spans="1:19">
      <c r="A68" t="s">
        <v>83</v>
      </c>
      <c r="B68" s="23">
        <v>33871.31</v>
      </c>
      <c r="C68" s="23">
        <v>34265.589999999997</v>
      </c>
      <c r="D68" s="23">
        <v>36024.19</v>
      </c>
      <c r="E68" s="23">
        <v>30998.89</v>
      </c>
      <c r="F68" s="8">
        <v>35045.979999999996</v>
      </c>
      <c r="G68" s="23">
        <v>31823.43</v>
      </c>
      <c r="H68" s="5">
        <v>31190.81</v>
      </c>
      <c r="I68" s="23">
        <v>29975.49</v>
      </c>
      <c r="J68" s="23">
        <v>34973.360000000001</v>
      </c>
      <c r="K68" s="23">
        <v>38100.630000000005</v>
      </c>
      <c r="L68" s="4">
        <v>39622.339999999997</v>
      </c>
      <c r="M68" s="50">
        <v>37357.279999999999</v>
      </c>
      <c r="N68" s="5">
        <f t="shared" si="1"/>
        <v>413249.29999999993</v>
      </c>
    </row>
    <row r="69" spans="1:19">
      <c r="A69" t="s">
        <v>84</v>
      </c>
      <c r="B69" s="23">
        <v>286255.24</v>
      </c>
      <c r="C69" s="23">
        <v>283458.03999999998</v>
      </c>
      <c r="D69" s="23">
        <v>294844.73</v>
      </c>
      <c r="E69" s="23">
        <v>281075.78999999998</v>
      </c>
      <c r="F69" s="8">
        <v>304312.54000000004</v>
      </c>
      <c r="G69" s="23">
        <v>291844.17000000004</v>
      </c>
      <c r="H69" s="5">
        <v>315438.74</v>
      </c>
      <c r="I69" s="23">
        <v>298060.11</v>
      </c>
      <c r="J69" s="23">
        <v>309400.81999999995</v>
      </c>
      <c r="K69" s="23">
        <v>344179.9</v>
      </c>
      <c r="L69" s="4">
        <v>329772.43000000005</v>
      </c>
      <c r="M69" s="50">
        <v>317193.03000000003</v>
      </c>
      <c r="N69" s="5">
        <f t="shared" si="1"/>
        <v>3655835.54</v>
      </c>
    </row>
    <row r="70" spans="1:19">
      <c r="A70" t="s">
        <v>85</v>
      </c>
      <c r="B70" s="23">
        <v>376515.62</v>
      </c>
      <c r="C70" s="23">
        <v>376352.48000000004</v>
      </c>
      <c r="D70" s="23">
        <v>401339.47</v>
      </c>
      <c r="E70" s="23">
        <v>364793.42000000004</v>
      </c>
      <c r="F70" s="8">
        <v>396336.69</v>
      </c>
      <c r="G70" s="23">
        <v>375837.02000000008</v>
      </c>
      <c r="H70" s="5">
        <v>386049.93</v>
      </c>
      <c r="I70" s="23">
        <v>368951.07999999996</v>
      </c>
      <c r="J70" s="23">
        <v>364640.4</v>
      </c>
      <c r="K70" s="23">
        <v>413883.08999999997</v>
      </c>
      <c r="L70" s="4">
        <v>384768.52999999997</v>
      </c>
      <c r="M70" s="50">
        <v>396013.41</v>
      </c>
      <c r="N70" s="5">
        <f t="shared" si="1"/>
        <v>4605481.1400000006</v>
      </c>
    </row>
    <row r="71" spans="1:19">
      <c r="A71" t="s">
        <v>27</v>
      </c>
      <c r="B71" s="23">
        <v>52167.34</v>
      </c>
      <c r="C71" s="23">
        <v>49689.020000000004</v>
      </c>
      <c r="D71" s="23">
        <v>50577.65</v>
      </c>
      <c r="E71" s="23">
        <v>54088.67</v>
      </c>
      <c r="F71" s="8">
        <v>60250.240000000005</v>
      </c>
      <c r="G71" s="23">
        <v>55440</v>
      </c>
      <c r="H71" s="5">
        <v>60927.47</v>
      </c>
      <c r="I71" s="23">
        <v>43246.47</v>
      </c>
      <c r="J71" s="23">
        <v>42967.86</v>
      </c>
      <c r="K71" s="23">
        <v>49572.84</v>
      </c>
      <c r="L71" s="4">
        <v>46952.87</v>
      </c>
      <c r="M71" s="50">
        <v>46225.86</v>
      </c>
      <c r="N71" s="5">
        <f t="shared" si="1"/>
        <v>612106.28999999992</v>
      </c>
    </row>
    <row r="72" spans="1:19">
      <c r="A72" t="s">
        <v>86</v>
      </c>
      <c r="B72" s="23">
        <v>22812.39</v>
      </c>
      <c r="C72" s="23">
        <v>22814.100000000002</v>
      </c>
      <c r="D72" s="23">
        <v>24013.760000000002</v>
      </c>
      <c r="E72" s="23">
        <v>21725.4</v>
      </c>
      <c r="F72" s="8">
        <v>26130.03</v>
      </c>
      <c r="G72" s="23">
        <v>22754.29</v>
      </c>
      <c r="H72" s="5">
        <v>24337.77</v>
      </c>
      <c r="I72" s="23">
        <v>18100.690000000002</v>
      </c>
      <c r="J72" s="23">
        <v>19262.21</v>
      </c>
      <c r="K72" s="23">
        <v>21896.560000000001</v>
      </c>
      <c r="L72" s="4">
        <v>20417.07</v>
      </c>
      <c r="M72" s="50">
        <v>21084.2</v>
      </c>
      <c r="N72" s="5">
        <f t="shared" si="1"/>
        <v>265348.46999999997</v>
      </c>
      <c r="S72" t="s">
        <v>97</v>
      </c>
    </row>
    <row r="73" spans="1:19">
      <c r="A73" t="s">
        <v>28</v>
      </c>
      <c r="B73" s="23">
        <v>26899.22</v>
      </c>
      <c r="C73" s="23">
        <v>28710.54</v>
      </c>
      <c r="D73" s="23">
        <v>28653.03</v>
      </c>
      <c r="E73" s="23">
        <v>25311.93</v>
      </c>
      <c r="F73" s="8">
        <v>31305.37</v>
      </c>
      <c r="G73" s="23">
        <v>26398.400000000001</v>
      </c>
      <c r="H73" s="5">
        <v>29548.89</v>
      </c>
      <c r="I73" s="23">
        <v>21381.15</v>
      </c>
      <c r="J73" s="23">
        <v>24096.58</v>
      </c>
      <c r="K73" s="23">
        <v>27596.16</v>
      </c>
      <c r="L73" s="4">
        <v>25220.41</v>
      </c>
      <c r="M73" s="50">
        <v>27215.42</v>
      </c>
      <c r="N73" s="5">
        <f t="shared" si="1"/>
        <v>322337.09999999992</v>
      </c>
    </row>
    <row r="74" spans="1:19">
      <c r="A74" t="s">
        <v>29</v>
      </c>
      <c r="B74" s="23">
        <v>6927.78</v>
      </c>
      <c r="C74" s="23">
        <v>7011.4400000000005</v>
      </c>
      <c r="D74" s="23">
        <v>7533.34</v>
      </c>
      <c r="E74" s="23">
        <v>6920.35</v>
      </c>
      <c r="F74" s="8">
        <v>7942.31</v>
      </c>
      <c r="G74" s="23">
        <v>6610</v>
      </c>
      <c r="H74" s="5">
        <v>7513.03</v>
      </c>
      <c r="I74" s="23">
        <v>5451.36</v>
      </c>
      <c r="J74" s="23">
        <v>5575.25</v>
      </c>
      <c r="K74" s="23">
        <v>6273.8799999999992</v>
      </c>
      <c r="L74" s="4">
        <v>5610.11</v>
      </c>
      <c r="M74" s="50">
        <v>6238.2199999999993</v>
      </c>
      <c r="N74" s="5">
        <f t="shared" si="1"/>
        <v>79607.070000000007</v>
      </c>
    </row>
    <row r="75" spans="1:19">
      <c r="A75" t="s">
        <v>87</v>
      </c>
      <c r="B75" s="23">
        <v>506134.26</v>
      </c>
      <c r="C75" s="23">
        <v>511554.71000000008</v>
      </c>
      <c r="D75" s="23">
        <v>529055.58000000007</v>
      </c>
      <c r="E75" s="23">
        <v>503411.5</v>
      </c>
      <c r="F75" s="8">
        <v>554904.64</v>
      </c>
      <c r="G75" s="23">
        <v>490815.95999999996</v>
      </c>
      <c r="H75" s="5">
        <v>521960.92</v>
      </c>
      <c r="I75" s="23">
        <v>492656.65</v>
      </c>
      <c r="J75" s="23">
        <v>496890.90999999992</v>
      </c>
      <c r="K75" s="23">
        <v>585611.19999999995</v>
      </c>
      <c r="L75" s="4">
        <v>562440.76</v>
      </c>
      <c r="M75" s="50">
        <v>554248.1</v>
      </c>
      <c r="N75" s="5">
        <f t="shared" si="1"/>
        <v>6309685.1899999995</v>
      </c>
    </row>
    <row r="76" spans="1:19">
      <c r="A76" t="s">
        <v>88</v>
      </c>
      <c r="B76" s="23" t="s">
        <v>98</v>
      </c>
      <c r="C76" s="23" t="s">
        <v>98</v>
      </c>
      <c r="D76" s="23" t="s">
        <v>98</v>
      </c>
      <c r="E76" t="s">
        <v>98</v>
      </c>
      <c r="F76" s="8" t="s">
        <v>98</v>
      </c>
      <c r="G76" s="23" t="s">
        <v>98</v>
      </c>
      <c r="H76" s="5" t="s">
        <v>98</v>
      </c>
      <c r="I76" s="23" t="s">
        <v>98</v>
      </c>
      <c r="J76" s="23" t="s">
        <v>98</v>
      </c>
      <c r="K76" s="23" t="s">
        <v>98</v>
      </c>
      <c r="L76" s="4" t="s">
        <v>98</v>
      </c>
      <c r="M76" s="50" t="s">
        <v>98</v>
      </c>
      <c r="N76" s="5">
        <f>SUM(B76:M76)</f>
        <v>0</v>
      </c>
    </row>
    <row r="77" spans="1:19">
      <c r="A77" t="s">
        <v>89</v>
      </c>
      <c r="B77" s="23">
        <v>35703.22</v>
      </c>
      <c r="C77" s="23">
        <v>39698.04</v>
      </c>
      <c r="D77" s="23">
        <v>38989.58</v>
      </c>
      <c r="E77" s="23">
        <v>30539.24</v>
      </c>
      <c r="F77" s="8">
        <v>34979.9</v>
      </c>
      <c r="G77" s="23">
        <v>30486.85</v>
      </c>
      <c r="H77" s="5">
        <v>30902.480000000003</v>
      </c>
      <c r="I77" s="23">
        <v>57799.729999999996</v>
      </c>
      <c r="J77" s="23">
        <v>16109.330000000002</v>
      </c>
      <c r="K77" s="23">
        <v>19110.269999999997</v>
      </c>
      <c r="L77" s="4">
        <v>21500.82</v>
      </c>
      <c r="M77" s="50">
        <v>21887.829999999998</v>
      </c>
      <c r="N77" s="5">
        <f>SUM(B77:M77)</f>
        <v>377707.2900000001</v>
      </c>
    </row>
    <row r="78" spans="1:19">
      <c r="A78" t="s">
        <v>30</v>
      </c>
      <c r="B78" s="23">
        <v>9275.25</v>
      </c>
      <c r="C78" s="23">
        <v>9630.8700000000008</v>
      </c>
      <c r="D78" s="23">
        <v>10041.69</v>
      </c>
      <c r="E78" s="23">
        <v>8344.369999999999</v>
      </c>
      <c r="F78" s="8">
        <v>9567.0300000000007</v>
      </c>
      <c r="G78" s="23">
        <v>8382.0299999999988</v>
      </c>
      <c r="H78" s="5">
        <v>8673.8799999999992</v>
      </c>
      <c r="I78" s="23">
        <v>7369.7999999999993</v>
      </c>
      <c r="J78" s="23">
        <v>8023.23</v>
      </c>
      <c r="K78" s="23">
        <v>9714</v>
      </c>
      <c r="L78" s="4">
        <v>9649.0799999999981</v>
      </c>
      <c r="M78" s="50">
        <v>10060.740000000002</v>
      </c>
      <c r="N78" s="5">
        <f>SUM(B78:M78)</f>
        <v>108731.97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14348761.769999998</v>
      </c>
      <c r="C80" s="5">
        <f t="shared" si="2"/>
        <v>14183061.459999997</v>
      </c>
      <c r="D80" s="5">
        <f t="shared" si="2"/>
        <v>15030468.930000002</v>
      </c>
      <c r="E80" s="5">
        <f t="shared" si="2"/>
        <v>13848522.790000005</v>
      </c>
      <c r="F80" s="5">
        <f t="shared" si="2"/>
        <v>14865444.909999998</v>
      </c>
      <c r="G80" s="5">
        <f t="shared" si="2"/>
        <v>14231269.839999996</v>
      </c>
      <c r="H80" s="5">
        <f t="shared" si="2"/>
        <v>14889410.359999999</v>
      </c>
      <c r="I80" s="5">
        <f>SUM(I12:I78)</f>
        <v>14481385.870000003</v>
      </c>
      <c r="J80" s="5">
        <f>SUM(J12:J78)</f>
        <v>14374728.010000002</v>
      </c>
      <c r="K80" s="5">
        <f>SUM(K12:K78)</f>
        <v>16674388.27</v>
      </c>
      <c r="L80" s="5">
        <f>SUM(L12:L78)</f>
        <v>15471745.190000001</v>
      </c>
      <c r="M80" s="5">
        <f>SUM(M12:M78)</f>
        <v>15470384.579999998</v>
      </c>
      <c r="N80" s="5">
        <f>SUM(B80:M80)</f>
        <v>177869571.98000002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  <pageSetUpPr fitToPage="1"/>
  </sheetPr>
  <dimension ref="A1:P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24" sqref="B24"/>
    </sheetView>
  </sheetViews>
  <sheetFormatPr defaultRowHeight="12.75"/>
  <cols>
    <col min="1" max="1" width="16.1640625" customWidth="1"/>
    <col min="2" max="2" width="9.83203125" bestFit="1" customWidth="1"/>
    <col min="3" max="3" width="9.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17-18'!A1</f>
        <v>VALIDATED TAX RECEIPTS DATA FOR: JULY, 2017 thru June, 2018</v>
      </c>
      <c r="N1" t="s">
        <v>90</v>
      </c>
    </row>
    <row r="2" spans="1:14">
      <c r="N2"/>
    </row>
    <row r="3" spans="1:14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>
      <c r="A7" s="52" t="s">
        <v>95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N8"/>
    </row>
    <row r="9" spans="1:14">
      <c r="B9" s="1">
        <f>'Local Option Sales Tax Dist'!B9</f>
        <v>42917</v>
      </c>
      <c r="C9" s="1">
        <f>'Local Option Sales Tax Dist'!C9</f>
        <v>42948</v>
      </c>
      <c r="D9" s="1">
        <f>'Local Option Sales Tax Dist'!D9</f>
        <v>42979</v>
      </c>
      <c r="E9" s="1">
        <f>'Local Option Sales Tax Dist'!E9</f>
        <v>43009</v>
      </c>
      <c r="F9" s="1">
        <f>'Local Option Sales Tax Dist'!F9</f>
        <v>43040</v>
      </c>
      <c r="G9" s="1">
        <f>'Local Option Sales Tax Dist'!G9</f>
        <v>43070</v>
      </c>
      <c r="H9" s="1">
        <f>'Local Option Sales Tax Dist'!H9</f>
        <v>43101</v>
      </c>
      <c r="I9" s="1">
        <f>'Local Option Sales Tax Dist'!I9</f>
        <v>43132</v>
      </c>
      <c r="J9" s="1">
        <f>'Local Option Sales Tax Dist'!J9</f>
        <v>43160</v>
      </c>
      <c r="K9" s="1">
        <f>'Local Option Sales Tax Dist'!K9</f>
        <v>43191</v>
      </c>
      <c r="L9" s="1">
        <f>'Local Option Sales Tax Dist'!L9</f>
        <v>43221</v>
      </c>
      <c r="M9" s="1">
        <f>'Local Option Sales Tax Dist'!M9</f>
        <v>43252</v>
      </c>
      <c r="N9" s="1" t="str">
        <f>'Local Option Sales Tax Dist'!N9</f>
        <v>SFY17-18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f>4932474.25+1147962.49</f>
        <v>6080436.7400000002</v>
      </c>
      <c r="C24" s="41">
        <v>2600542.34</v>
      </c>
      <c r="D24" s="41">
        <v>2952281.21</v>
      </c>
      <c r="E24" s="4">
        <v>2283675.2000000002</v>
      </c>
      <c r="F24" s="4">
        <v>2899968.12</v>
      </c>
      <c r="G24" s="4">
        <v>1748463.08</v>
      </c>
      <c r="H24" s="4">
        <v>5293817.53</v>
      </c>
      <c r="I24" s="4">
        <v>2464258.67</v>
      </c>
      <c r="J24" s="4">
        <v>2355751.4900000002</v>
      </c>
      <c r="K24" s="4">
        <v>2122562.83</v>
      </c>
      <c r="L24" s="4">
        <v>2110647.91</v>
      </c>
      <c r="M24" s="4">
        <v>2529698.08</v>
      </c>
      <c r="N24" s="5">
        <f t="shared" si="0"/>
        <v>35442103.200000003</v>
      </c>
      <c r="P24" s="42"/>
    </row>
    <row r="25" spans="1:16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6080436.7400000002</v>
      </c>
      <c r="C80" s="5">
        <f t="shared" si="1"/>
        <v>2600542.34</v>
      </c>
      <c r="D80" s="5">
        <f t="shared" si="1"/>
        <v>2952281.21</v>
      </c>
      <c r="E80" s="5">
        <f t="shared" si="1"/>
        <v>2283675.2000000002</v>
      </c>
      <c r="F80" s="5">
        <f t="shared" si="1"/>
        <v>2899968.12</v>
      </c>
      <c r="G80" s="5">
        <f t="shared" si="1"/>
        <v>1748463.08</v>
      </c>
      <c r="H80" s="5">
        <f t="shared" si="1"/>
        <v>5293817.53</v>
      </c>
      <c r="I80" s="5">
        <f t="shared" si="1"/>
        <v>2464258.67</v>
      </c>
      <c r="J80" s="5">
        <f t="shared" si="1"/>
        <v>2355751.4900000002</v>
      </c>
      <c r="K80" s="5">
        <f t="shared" si="1"/>
        <v>2122562.83</v>
      </c>
      <c r="L80" s="5">
        <f t="shared" si="1"/>
        <v>2110647.91</v>
      </c>
      <c r="M80" s="5">
        <f t="shared" si="1"/>
        <v>2529698.08</v>
      </c>
      <c r="N80" s="5">
        <f>SUM(B80:M80)</f>
        <v>35442103.200000003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6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jmp xmlns="550cc601-6d55-4066-b483-fd766bdff3d2" xsi:nil="true"/>
    <b_visible xmlns="550cc601-6d55-4066-b483-fd766bdff3d2">true</b_visible>
    <hhza xmlns="550cc601-6d55-4066-b483-fd766bdff3d2" xsi:nil="true"/>
    <xlgd xmlns="550cc601-6d55-4066-b483-fd766bdff3d2" xsi:nil="true"/>
    <myoq xmlns="550cc601-6d55-4066-b483-fd766bdff3d2" xsi:nil="true"/>
    <u65y xmlns="550cc601-6d55-4066-b483-fd766bdff3d2" xsi:nil="true"/>
    <p20d xmlns="550cc601-6d55-4066-b483-fd766bdff3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DEF0CB-708B-481F-AB5B-45E0CB154EB0}"/>
</file>

<file path=customXml/itemProps2.xml><?xml version="1.0" encoding="utf-8"?>
<ds:datastoreItem xmlns:ds="http://schemas.openxmlformats.org/officeDocument/2006/customXml" ds:itemID="{B416E807-4A71-4818-A623-14BBC71EDC34}"/>
</file>

<file path=customXml/itemProps3.xml><?xml version="1.0" encoding="utf-8"?>
<ds:datastoreItem xmlns:ds="http://schemas.openxmlformats.org/officeDocument/2006/customXml" ds:itemID="{5BAB5ACA-62DB-4549-AB66-A79F29DC3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17-18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 Chen</dc:creator>
  <cp:lastModifiedBy>Matthew Moore</cp:lastModifiedBy>
  <cp:lastPrinted>2006-03-13T21:47:46Z</cp:lastPrinted>
  <dcterms:created xsi:type="dcterms:W3CDTF">2005-12-06T18:39:52Z</dcterms:created>
  <dcterms:modified xsi:type="dcterms:W3CDTF">2019-02-01T16:34:13Z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