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35" windowHeight="4905" tabRatio="601" activeTab="0"/>
  </bookViews>
  <sheets>
    <sheet name="Certification" sheetId="1" r:id="rId1"/>
    <sheet name="Exhibit A" sheetId="2" r:id="rId2"/>
    <sheet name="Schedule I" sheetId="3" r:id="rId3"/>
    <sheet name="Schedule IA" sheetId="4" r:id="rId4"/>
    <sheet name="Schedule II" sheetId="5" r:id="rId5"/>
    <sheet name="Schedule III" sheetId="6" r:id="rId6"/>
    <sheet name="Schedule III-A" sheetId="7" r:id="rId7"/>
    <sheet name="Schedule IV" sheetId="8" r:id="rId8"/>
    <sheet name="General Justification" sheetId="9" r:id="rId9"/>
    <sheet name="Position Just" sheetId="10" r:id="rId10"/>
    <sheet name="Detail of Vacant Positions" sheetId="11" r:id="rId11"/>
    <sheet name="Certification Wksht" sheetId="12" r:id="rId12"/>
    <sheet name="Contract Wksht" sheetId="13" r:id="rId13"/>
    <sheet name="Travel Wksht" sheetId="14" r:id="rId14"/>
    <sheet name="Postage Wksht" sheetId="15" r:id="rId15"/>
    <sheet name="Education Wksht" sheetId="16" r:id="rId16"/>
    <sheet name="Vehicle Wksht" sheetId="17" r:id="rId17"/>
    <sheet name="Data Processing Wksht" sheetId="18" r:id="rId18"/>
    <sheet name="Summary of Reductions Request" sheetId="19" r:id="rId19"/>
    <sheet name="Reductions Justification" sheetId="20" r:id="rId20"/>
  </sheets>
  <externalReferences>
    <externalReference r:id="rId23"/>
  </externalReferences>
  <definedNames>
    <definedName name="Exhibit_A">'[1]Exhibit A'!$A$5</definedName>
    <definedName name="_xlnm.Print_Area" localSheetId="0">'Certification'!$A$1:$K$28</definedName>
    <definedName name="_xlnm.Print_Area" localSheetId="9">'Position Just'!$A$1:$G$58</definedName>
    <definedName name="_xlnm.Print_Area" localSheetId="2">'Schedule I'!$A$1:$M$48</definedName>
    <definedName name="_xlnm.Print_Area" localSheetId="13">'Travel Wksht'!$A$1:$H$51</definedName>
    <definedName name="_xlnm.Print_Titles" localSheetId="2">'Schedule I'!$1:$8</definedName>
  </definedNames>
  <calcPr fullCalcOnLoad="1"/>
</workbook>
</file>

<file path=xl/sharedStrings.xml><?xml version="1.0" encoding="utf-8"?>
<sst xmlns="http://schemas.openxmlformats.org/spreadsheetml/2006/main" count="575" uniqueCount="326">
  <si>
    <t>COUNTY</t>
  </si>
  <si>
    <t>EXHIBIT A</t>
  </si>
  <si>
    <t>APPROPRIATION CATEGORY</t>
  </si>
  <si>
    <t>ACTUAL</t>
  </si>
  <si>
    <t>EXPENDITURES</t>
  </si>
  <si>
    <t>APPROVED</t>
  </si>
  <si>
    <t>BUDGET</t>
  </si>
  <si>
    <t xml:space="preserve">ACTUAL </t>
  </si>
  <si>
    <t>REQUEST</t>
  </si>
  <si>
    <t>AMOUNT</t>
  </si>
  <si>
    <t>%</t>
  </si>
  <si>
    <t>(6a)</t>
  </si>
  <si>
    <t>COL (5) - (3)</t>
  </si>
  <si>
    <t>COL (6) / (3)</t>
  </si>
  <si>
    <t>(Sch. 1-1A)</t>
  </si>
  <si>
    <t>OPERATING EXPENSES</t>
  </si>
  <si>
    <t>(Sch. II)</t>
  </si>
  <si>
    <t>(Sch. III)</t>
  </si>
  <si>
    <t>TOTAL EXPENDITURES</t>
  </si>
  <si>
    <t>NUMBER OF POSITIONS</t>
  </si>
  <si>
    <t>DETAIL OF SALARIES</t>
  </si>
  <si>
    <t>SCHEDULE I</t>
  </si>
  <si>
    <t>Pos.</t>
  </si>
  <si>
    <t>No.</t>
  </si>
  <si>
    <t>Annual Rate</t>
  </si>
  <si>
    <t>Position</t>
  </si>
  <si>
    <t>Designation</t>
  </si>
  <si>
    <t>Guideline</t>
  </si>
  <si>
    <t>Other</t>
  </si>
  <si>
    <t>Funding</t>
  </si>
  <si>
    <t>SCHEDULE IA</t>
  </si>
  <si>
    <t>OBJECT CODE</t>
  </si>
  <si>
    <t>11 OFFICIAL</t>
  </si>
  <si>
    <t>12 EMPLOYEES (REGULAR)</t>
  </si>
  <si>
    <t>13 EMPLOYEES (TEMPORARY)</t>
  </si>
  <si>
    <t>14 OVERTIME</t>
  </si>
  <si>
    <t>15 SPECIAL PAY</t>
  </si>
  <si>
    <t>21 FICA</t>
  </si>
  <si>
    <t xml:space="preserve">  2153 OTHER</t>
  </si>
  <si>
    <t>22 RETIREMENT</t>
  </si>
  <si>
    <t>23 LIFE &amp; HEALTH INSURANCE</t>
  </si>
  <si>
    <t>24 WORKER'S COMPENSATION</t>
  </si>
  <si>
    <t>25 UNEMPLOYMENT COMP.</t>
  </si>
  <si>
    <t xml:space="preserve">Post this total to </t>
  </si>
  <si>
    <t>Col.(2) Ex. A</t>
  </si>
  <si>
    <t>Post this total to</t>
  </si>
  <si>
    <t>Col. (3) Ex. A</t>
  </si>
  <si>
    <t>Col. (4) Ex. A</t>
  </si>
  <si>
    <t>Col. (5) Ex. A</t>
  </si>
  <si>
    <t>Col. (5) - (3)</t>
  </si>
  <si>
    <t>Col. (6) / (3)</t>
  </si>
  <si>
    <t>OPERATING EXPENSES:</t>
  </si>
  <si>
    <t>31 PROFESSIONAL SERVICES</t>
  </si>
  <si>
    <t>SCHEDULE II</t>
  </si>
  <si>
    <t xml:space="preserve"> 3151 E.D.P.</t>
  </si>
  <si>
    <t xml:space="preserve"> 3154 LEGAL</t>
  </si>
  <si>
    <t xml:space="preserve"> 3159 OTHER</t>
  </si>
  <si>
    <t>32 ACCOUNTING &amp; AUDITING</t>
  </si>
  <si>
    <t>33 COURT REPORTER</t>
  </si>
  <si>
    <t>34 OTHER CONTRACTUAL</t>
  </si>
  <si>
    <t>40 TRAVEL</t>
  </si>
  <si>
    <t>41 COMMUNICATIONS</t>
  </si>
  <si>
    <t>42 TRANSPORTATION</t>
  </si>
  <si>
    <t xml:space="preserve"> 4251 POSTAGE</t>
  </si>
  <si>
    <t xml:space="preserve"> 4252 FREIGHT</t>
  </si>
  <si>
    <t>43 UTILITIES</t>
  </si>
  <si>
    <t>44 RENTALS &amp; LEASES</t>
  </si>
  <si>
    <t xml:space="preserve"> 4451 OFFICE EQUIPMENT</t>
  </si>
  <si>
    <t xml:space="preserve"> 4452 VEHICLES</t>
  </si>
  <si>
    <t xml:space="preserve"> 4453 OFFICE SPACE</t>
  </si>
  <si>
    <t xml:space="preserve"> 4454 E.D.P.</t>
  </si>
  <si>
    <t>45 INSURANCE &amp; SURETY</t>
  </si>
  <si>
    <t>46 REPAIR &amp; MAINTENANCE</t>
  </si>
  <si>
    <t xml:space="preserve"> 4651 OFFICE EQUIPMENT</t>
  </si>
  <si>
    <t xml:space="preserve"> 4652 VEHICLES</t>
  </si>
  <si>
    <t xml:space="preserve"> 4653 OFFICE SPACE</t>
  </si>
  <si>
    <t xml:space="preserve"> 4654 E.D.P.</t>
  </si>
  <si>
    <t>47 PRINTING &amp; BINDING</t>
  </si>
  <si>
    <t>49 OTHER CURRENT CHARGES</t>
  </si>
  <si>
    <t xml:space="preserve"> 4951 LEGAL ADVERTISEMENTS</t>
  </si>
  <si>
    <t xml:space="preserve"> 4959 OTHER</t>
  </si>
  <si>
    <t>51 OFFICE SUPPLIES</t>
  </si>
  <si>
    <t>52 OPERATING SUPPLIES</t>
  </si>
  <si>
    <t>54 BOOKS &amp; PUBLICATIONS</t>
  </si>
  <si>
    <t xml:space="preserve"> 5451 BOOKS</t>
  </si>
  <si>
    <t xml:space="preserve"> 5452 SUBSCRIPTIONS</t>
  </si>
  <si>
    <t xml:space="preserve"> 5453 EDUCATION</t>
  </si>
  <si>
    <t xml:space="preserve"> 5454 DUES/MEMBERSHIPS</t>
  </si>
  <si>
    <t>TOTAL OPERATING EXPENSES</t>
  </si>
  <si>
    <t>Col. (2) Ex. A</t>
  </si>
  <si>
    <t>Col. (5) Ex. A.</t>
  </si>
  <si>
    <t>SCHEDULE III</t>
  </si>
  <si>
    <t>64 MACHINERY &amp; EQUIPMENT</t>
  </si>
  <si>
    <t xml:space="preserve"> 6451 E.D.P.</t>
  </si>
  <si>
    <t xml:space="preserve"> 6452 OFFICE FURNITURE</t>
  </si>
  <si>
    <t xml:space="preserve"> 6453 OFFICE EQUIPMENT</t>
  </si>
  <si>
    <t xml:space="preserve"> 6454 VEHICLES</t>
  </si>
  <si>
    <t>66 BOOKS</t>
  </si>
  <si>
    <t>TOTAL CAPITAL OUTLAY</t>
  </si>
  <si>
    <t>(3a)</t>
  </si>
  <si>
    <t>(4a)</t>
  </si>
  <si>
    <t>(4b)</t>
  </si>
  <si>
    <t>(7a)</t>
  </si>
  <si>
    <t>(7b)</t>
  </si>
  <si>
    <t>New Positions:</t>
  </si>
  <si>
    <t>Official</t>
  </si>
  <si>
    <t>New Positions</t>
  </si>
  <si>
    <t>DOR USE ONLY</t>
  </si>
  <si>
    <t>CAPITAL OUTLAY:</t>
  </si>
  <si>
    <t>REQUESTED INCREASES</t>
  </si>
  <si>
    <t>APPROVED INCREASES</t>
  </si>
  <si>
    <t>OF INCREASE</t>
  </si>
  <si>
    <t>NUMBER</t>
  </si>
  <si>
    <t>NAME</t>
  </si>
  <si>
    <t>SCHEDULE</t>
  </si>
  <si>
    <t>(DECREASE)</t>
  </si>
  <si>
    <t>JUSTIFICATION</t>
  </si>
  <si>
    <t>GRAND TOTAL</t>
  </si>
  <si>
    <t>LENGTH OF</t>
  </si>
  <si>
    <t>COST</t>
  </si>
  <si>
    <t>ITEM</t>
  </si>
  <si>
    <t>EDUCATION WORKSHEET</t>
  </si>
  <si>
    <t>SCHOOLS</t>
  </si>
  <si>
    <t>Sponsor</t>
  </si>
  <si>
    <t>City</t>
  </si>
  <si>
    <t>Tuition</t>
  </si>
  <si>
    <t>Texts</t>
  </si>
  <si>
    <t>Number Attending</t>
  </si>
  <si>
    <t>TOTAL</t>
  </si>
  <si>
    <t>WORKSHOPS</t>
  </si>
  <si>
    <t>CONFERENCES AND SEMINARS</t>
  </si>
  <si>
    <t>OTHER EDUCATIONAL EXPENSES (SPECIFY)</t>
  </si>
  <si>
    <t>TOTAL EDUCATION EXPENSES</t>
  </si>
  <si>
    <t>PERMANENT POSITION JUSTIFICATION</t>
  </si>
  <si>
    <t>POSITION</t>
  </si>
  <si>
    <t>POSITION NO.(S)</t>
  </si>
  <si>
    <t>DATA:</t>
  </si>
  <si>
    <t xml:space="preserve">POSITION TITLE </t>
  </si>
  <si>
    <t xml:space="preserve">FULL-TIME </t>
  </si>
  <si>
    <t xml:space="preserve">PART-TIME     </t>
  </si>
  <si>
    <t>ANNUAL RATE</t>
  </si>
  <si>
    <t>SALARY FUNDING</t>
  </si>
  <si>
    <t xml:space="preserve">Primary functions to be performed: </t>
  </si>
  <si>
    <t>LOCATION:</t>
  </si>
  <si>
    <t xml:space="preserve">Position to be assigned to: </t>
  </si>
  <si>
    <t>Main or Satellite Office:</t>
  </si>
  <si>
    <t xml:space="preserve">Department or Section:      </t>
  </si>
  <si>
    <t>WORKLOAD:</t>
  </si>
  <si>
    <t xml:space="preserve">Current direct workload in this unit:  </t>
  </si>
  <si>
    <t xml:space="preserve"># of positions currently performing this function:            </t>
  </si>
  <si>
    <t>Full-Time</t>
  </si>
  <si>
    <t>Part-Time</t>
  </si>
  <si>
    <t xml:space="preserve">Temporary </t>
  </si>
  <si>
    <t>Direct Overtime</t>
  </si>
  <si>
    <t xml:space="preserve">Current direct workload per position: </t>
  </si>
  <si>
    <t xml:space="preserve">Estimated increased workload: </t>
  </si>
  <si>
    <t>NEED:</t>
  </si>
  <si>
    <t>Describe the need for the position.  This explanation should include, but not be limited to, why</t>
  </si>
  <si>
    <t>alternatives such as reorganization or shifting of responsibilities within your current framework,</t>
  </si>
  <si>
    <t>additional temporary employment or contract services cannot be considered as viable solutions.</t>
  </si>
  <si>
    <t xml:space="preserve">TOTAL CURRENT VACANCIES             </t>
  </si>
  <si>
    <t>TRAVEL WORKSHEET</t>
  </si>
  <si>
    <t>FIELD TRAVEL:</t>
  </si>
  <si>
    <t>Mileage</t>
  </si>
  <si>
    <t>ADMINISTRATIVE TRAVEL:</t>
  </si>
  <si>
    <t>TOTAL LOCAL TRAVEL</t>
  </si>
  <si>
    <t>SCHOOLS:</t>
  </si>
  <si>
    <t>CONFERENCES:</t>
  </si>
  <si>
    <t>OTHER:</t>
  </si>
  <si>
    <t>TOTAL TRAVEL REQUEST</t>
  </si>
  <si>
    <t>POSTAGE WORKSHEET</t>
  </si>
  <si>
    <t>Type of Mail</t>
  </si>
  <si>
    <t>Number of Items</t>
  </si>
  <si>
    <t>Postage Rate</t>
  </si>
  <si>
    <t>Total</t>
  </si>
  <si>
    <t>MASS MAILINGS:</t>
  </si>
  <si>
    <t>Notices of Proposed Property Taxes*</t>
  </si>
  <si>
    <t>Personal Property Tax Returns</t>
  </si>
  <si>
    <t>Agricultural Class of Lands</t>
  </si>
  <si>
    <t>Final Notices</t>
  </si>
  <si>
    <t>Receipts</t>
  </si>
  <si>
    <t>EXEMPTIONS:</t>
  </si>
  <si>
    <t>OTHER:  (Specify Type)</t>
  </si>
  <si>
    <t>TOTAL  MAILINGS</t>
  </si>
  <si>
    <t>GENERAL CORRESPONDENCE</t>
  </si>
  <si>
    <t>TOTAL GENERAL CORRESPONDENCE</t>
  </si>
  <si>
    <t>TOTAL POSTAGE REQUEST</t>
  </si>
  <si>
    <t>EMPLOYEE CERTIFICATION WORKSHEET</t>
  </si>
  <si>
    <t>POS.</t>
  </si>
  <si>
    <t xml:space="preserve">ANNUAL </t>
  </si>
  <si>
    <t>NO.</t>
  </si>
  <si>
    <t>POSITION TITLE</t>
  </si>
  <si>
    <t>EMPLOYEE NAME</t>
  </si>
  <si>
    <t>DATE</t>
  </si>
  <si>
    <t>TOTAL CURRENT DESIGNATIONS</t>
  </si>
  <si>
    <t>PRORATED</t>
  </si>
  <si>
    <t>TOTAL NEW DESIGNATIONS</t>
  </si>
  <si>
    <t>TOTAL CURRENT AND NEW DESIGNATIONS</t>
  </si>
  <si>
    <t xml:space="preserve"> OPERATING CAPITAL OUTLAY (CONT.)</t>
  </si>
  <si>
    <t>DETAIL OF EQUIPMENT REQUESTED</t>
  </si>
  <si>
    <t>INSTALLMENT PURCHASES</t>
  </si>
  <si>
    <t xml:space="preserve">TOTAL </t>
  </si>
  <si>
    <t xml:space="preserve">MONTH AND </t>
  </si>
  <si>
    <t>CONTRACT</t>
  </si>
  <si>
    <t>YEAR</t>
  </si>
  <si>
    <t>PURCHASED</t>
  </si>
  <si>
    <t>UNIT</t>
  </si>
  <si>
    <t>PRICE</t>
  </si>
  <si>
    <t>QUANTITY</t>
  </si>
  <si>
    <t>REPLACE</t>
  </si>
  <si>
    <t>NEW</t>
  </si>
  <si>
    <t>SCHEDULE IV</t>
  </si>
  <si>
    <t>NON-OPERATING:</t>
  </si>
  <si>
    <t xml:space="preserve"> 91 E.D.P. CONTRACT RESERVE</t>
  </si>
  <si>
    <t xml:space="preserve"> 92 OTHER CONTRACT RESERVE</t>
  </si>
  <si>
    <t xml:space="preserve"> 93 SPECIAL CONTINGENCY</t>
  </si>
  <si>
    <t xml:space="preserve"> 94 EMERGENCY CONTINGENCY</t>
  </si>
  <si>
    <t xml:space="preserve">        TOTAL NON-OPERATING</t>
  </si>
  <si>
    <t>NON-OPERATING</t>
  </si>
  <si>
    <t>(Sch. IV)</t>
  </si>
  <si>
    <t xml:space="preserve">  2251 OFFICIAL        </t>
  </si>
  <si>
    <t xml:space="preserve">  2252 EMPLOYEE     </t>
  </si>
  <si>
    <t xml:space="preserve">  2253 SMS/SES       </t>
  </si>
  <si>
    <t xml:space="preserve">  2254 DROP             </t>
  </si>
  <si>
    <t xml:space="preserve">  2152 REGULAR     </t>
  </si>
  <si>
    <t xml:space="preserve"> 3152 APPRAISAL</t>
  </si>
  <si>
    <t xml:space="preserve"> 3153 MAPPING</t>
  </si>
  <si>
    <t xml:space="preserve"> 4952 AERIAL PHOTOS</t>
  </si>
  <si>
    <t>VEHICLE INVENTORY FORM</t>
  </si>
  <si>
    <t>Vehicle Make</t>
  </si>
  <si>
    <t>Model</t>
  </si>
  <si>
    <t>Year Leased or Purchased</t>
  </si>
  <si>
    <t>Assigned Work Unit</t>
  </si>
  <si>
    <t>CODE</t>
  </si>
  <si>
    <t>PROPERTY APPRAISER</t>
  </si>
  <si>
    <t>Classification</t>
  </si>
  <si>
    <t>Current Positions</t>
  </si>
  <si>
    <t>INCREASE/(DECREASE)</t>
  </si>
  <si>
    <t>(INCREASE/DECREASE)</t>
  </si>
  <si>
    <t>(8a)</t>
  </si>
  <si>
    <t>CAPITAL OUTLAY</t>
  </si>
  <si>
    <t xml:space="preserve">OPERATING </t>
  </si>
  <si>
    <t>DETAIL OF OPERATING EXPENSES</t>
  </si>
  <si>
    <t>DETAIL OF OPERATING CAPITAL OUTLAY</t>
  </si>
  <si>
    <t xml:space="preserve">                    </t>
  </si>
  <si>
    <t>DETAIL OF NON-OPERATING</t>
  </si>
  <si>
    <t>JUSTIFICATION SHEET</t>
  </si>
  <si>
    <t>SCHEDULE III A</t>
  </si>
  <si>
    <t>68 INTANGIBLE ASSETS</t>
  </si>
  <si>
    <t># Days</t>
  </si>
  <si>
    <t>Vacant</t>
  </si>
  <si>
    <t>* Please insert additional lines if necessary.</t>
  </si>
  <si>
    <r>
      <t>D</t>
    </r>
    <r>
      <rPr>
        <b/>
        <sz val="12"/>
        <rFont val="Book Antiqua"/>
        <family val="1"/>
      </rPr>
      <t>ETAIL</t>
    </r>
    <r>
      <rPr>
        <b/>
        <sz val="13"/>
        <rFont val="Book Antiqua"/>
        <family val="1"/>
      </rPr>
      <t xml:space="preserve"> OF V</t>
    </r>
    <r>
      <rPr>
        <b/>
        <sz val="12"/>
        <rFont val="Book Antiqua"/>
        <family val="1"/>
      </rPr>
      <t>ACANT</t>
    </r>
    <r>
      <rPr>
        <b/>
        <sz val="13"/>
        <rFont val="Book Antiqua"/>
        <family val="1"/>
      </rPr>
      <t xml:space="preserve"> P</t>
    </r>
    <r>
      <rPr>
        <b/>
        <sz val="12"/>
        <rFont val="Book Antiqua"/>
        <family val="1"/>
      </rPr>
      <t>OSITIONS</t>
    </r>
  </si>
  <si>
    <t>Reductions Reflected in REQUEST</t>
  </si>
  <si>
    <t>Reductions Requested by the COUNTY</t>
  </si>
  <si>
    <t>SUMMARY OF</t>
  </si>
  <si>
    <t>REDUCTIONS REQUEST</t>
  </si>
  <si>
    <t>PERSONNEL SERVICES</t>
  </si>
  <si>
    <t>DETAIL OF PERSONNEL SERVICES</t>
  </si>
  <si>
    <t>PERSONNEL SERVICES:</t>
  </si>
  <si>
    <t>OTHER CAPITAL ITEMS</t>
  </si>
  <si>
    <t>OBJECT</t>
  </si>
  <si>
    <t>PURPOSE OF CONTRACT</t>
  </si>
  <si>
    <t>VENDOR NAME</t>
  </si>
  <si>
    <t xml:space="preserve">GRAND TOTAL </t>
  </si>
  <si>
    <t>Mileage Reimbursement Rate</t>
  </si>
  <si>
    <t>Total miles per employee</t>
  </si>
  <si>
    <t>Total Field Travel</t>
  </si>
  <si>
    <t>Employees Reimb. At Flat Rate</t>
  </si>
  <si>
    <t>Number of Field Employees</t>
  </si>
  <si>
    <t>Total Administrative Travel</t>
  </si>
  <si>
    <t>LOCAL TRAVEL FOR FIELD WORK &amp; ADMINISTRATIVE DUTIES</t>
  </si>
  <si>
    <t>Name</t>
  </si>
  <si>
    <t>No. of Employees Traveling</t>
  </si>
  <si>
    <t>No. of Days Traveling</t>
  </si>
  <si>
    <t>Type of Travel</t>
  </si>
  <si>
    <t>Number of Administrative Employees</t>
  </si>
  <si>
    <t>SCHOOL, CONFERENCE OR OTHER TRAVEL</t>
  </si>
  <si>
    <t>TOTAL SCHOOL, CONFERENCE OR OTHER TRAVEL</t>
  </si>
  <si>
    <t>Flat Rate Amount per Employee</t>
  </si>
  <si>
    <t xml:space="preserve">Mon. Hrs. </t>
  </si>
  <si>
    <t># of Months:</t>
  </si>
  <si>
    <t>Renewal Applications for Homestead and Related Tax Exemptions</t>
  </si>
  <si>
    <t>AMOUNT OF</t>
  </si>
  <si>
    <t>VARIANCE</t>
  </si>
  <si>
    <t>SUMMARY OF REDUCTIONS REQUEST</t>
  </si>
  <si>
    <t>* Please use the Reductions Justification tab to clarify any deviation in the reductions requested by the county and the</t>
  </si>
  <si>
    <t>reductions reflected in the budget request.</t>
  </si>
  <si>
    <t xml:space="preserve">     TOTAL PERSONNEL SERVICES</t>
  </si>
  <si>
    <t>DATA PROCESSING PURCHASE</t>
  </si>
  <si>
    <t>MAKE AND</t>
  </si>
  <si>
    <t>PAYMENT</t>
  </si>
  <si>
    <t>FOR FISCAL</t>
  </si>
  <si>
    <t>REQUESTED</t>
  </si>
  <si>
    <t>MODEL NUMBER</t>
  </si>
  <si>
    <t>FULL COST</t>
  </si>
  <si>
    <t>STATEMENT OF NEED:  To include but not be limited to age, condition, response time, etc. of existing equipment.</t>
  </si>
  <si>
    <t>HOW LONG WILL THIS PURCHASE FULFILL THOSE NEEDS?</t>
  </si>
  <si>
    <t>ADDITIONAL COMMENTS OR PERTINENT INFORMATION</t>
  </si>
  <si>
    <t>Daily Room Cost per Employee</t>
  </si>
  <si>
    <t>Daily Per Diem per Employee</t>
  </si>
  <si>
    <t>Total Transportation Cost per Event</t>
  </si>
  <si>
    <t>BUDGET REQUEST FOR PROPERTY APPRAISERS</t>
  </si>
  <si>
    <t>Rule 12D-16.002, F.A.C.</t>
  </si>
  <si>
    <t>Total Flat Rate Reimb.</t>
  </si>
  <si>
    <t>Property Appraiser Signature</t>
  </si>
  <si>
    <t>Date</t>
  </si>
  <si>
    <t>Provisional</t>
  </si>
  <si>
    <t>DR-484, R. 12/14</t>
  </si>
  <si>
    <t>CONTRACT WORKSHEET</t>
  </si>
  <si>
    <t xml:space="preserve">Explain the method you intend to use for the annual application for exemption(s) and the  </t>
  </si>
  <si>
    <t>*NOTE:  If the mass mailing calculation includes the mailing of the Notices of Proposed Property Taxes</t>
  </si>
  <si>
    <t>necessary because this mailing should be at the BCC's expense under section 200.069, Florida Statutes.</t>
  </si>
  <si>
    <t>If the county will directly reimburse you for the postage expense for TRIM notices, do not include it in the</t>
  </si>
  <si>
    <t>total postage request.</t>
  </si>
  <si>
    <t xml:space="preserve">(TRIM notice), include a letter from your board of county commissioners (BCC).  This letter is </t>
  </si>
  <si>
    <t>2018-19</t>
  </si>
  <si>
    <t>2019-20</t>
  </si>
  <si>
    <t xml:space="preserve">I, ___________________________, the Property Appraiser of  __________________ County, Florida, certify the proposed budget for the period of October 1, 2020, through September 30, 2021, contains information that is an accurate presentation of our work program during this period and expenditures during prior periods (section 195.087, F.S.). </t>
  </si>
  <si>
    <t>2020-21</t>
  </si>
  <si>
    <t>SUMMARY OF THE 2020-21 BUDGET BY APPROPRIATION CATEGORY</t>
  </si>
  <si>
    <t>FY 2020-2021</t>
  </si>
  <si>
    <t>CURRENT DESIGNATIONS 2020-21</t>
  </si>
  <si>
    <t>NEW DESIGNATIONS 2020-21</t>
  </si>
  <si>
    <t>receipt(s) for the fiscal year 2020-21 (e.g., automatic homestead renewal - mailing of receipt, etc.).</t>
  </si>
  <si>
    <t>YEAR 2020-21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</si>
</sst>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_);\(0\)"/>
    <numFmt numFmtId="166" formatCode="0.00_);\(0.00\)"/>
    <numFmt numFmtId="167" formatCode="0.0000_);\(0.0000\)"/>
    <numFmt numFmtId="168" formatCode="00000"/>
    <numFmt numFmtId="169" formatCode="&quot;$&quot;#,##0.0000_);\(&quot;$&quot;#,##0.0000\)"/>
    <numFmt numFmtId="170" formatCode="&quot;$&quot;#,##0"/>
    <numFmt numFmtId="171" formatCode="&quot;$&quot;#,##0.00"/>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 numFmtId="178" formatCode="0;;;@"/>
    <numFmt numFmtId="179" formatCode="0_);[Red]\(0\)"/>
  </numFmts>
  <fonts count="69">
    <font>
      <sz val="10"/>
      <name val="Arial"/>
      <family val="0"/>
    </font>
    <font>
      <sz val="8"/>
      <name val="Arial"/>
      <family val="2"/>
    </font>
    <font>
      <sz val="10"/>
      <name val="Book Antiqua"/>
      <family val="1"/>
    </font>
    <font>
      <b/>
      <sz val="10"/>
      <name val="Book Antiqua"/>
      <family val="1"/>
    </font>
    <font>
      <b/>
      <sz val="14"/>
      <name val="Book Antiqua"/>
      <family val="1"/>
    </font>
    <font>
      <b/>
      <sz val="12"/>
      <name val="Book Antiqua"/>
      <family val="1"/>
    </font>
    <font>
      <b/>
      <sz val="8"/>
      <name val="Book Antiqua"/>
      <family val="1"/>
    </font>
    <font>
      <b/>
      <sz val="12"/>
      <name val="Arial"/>
      <family val="2"/>
    </font>
    <font>
      <b/>
      <sz val="10"/>
      <color indexed="9"/>
      <name val="Book Antiqua"/>
      <family val="1"/>
    </font>
    <font>
      <b/>
      <sz val="10"/>
      <color indexed="9"/>
      <name val="Arial"/>
      <family val="2"/>
    </font>
    <font>
      <i/>
      <sz val="8"/>
      <name val="Book Antiqua"/>
      <family val="1"/>
    </font>
    <font>
      <sz val="12"/>
      <name val="Book Antiqua"/>
      <family val="1"/>
    </font>
    <font>
      <b/>
      <sz val="11"/>
      <name val="Book Antiqua"/>
      <family val="1"/>
    </font>
    <font>
      <b/>
      <sz val="10"/>
      <color indexed="8"/>
      <name val="Book Antiqua"/>
      <family val="1"/>
    </font>
    <font>
      <sz val="10"/>
      <color indexed="8"/>
      <name val="Book Antiqua"/>
      <family val="1"/>
    </font>
    <font>
      <sz val="8"/>
      <name val="Book Antiqua"/>
      <family val="1"/>
    </font>
    <font>
      <u val="single"/>
      <sz val="10"/>
      <name val="Book Antiqua"/>
      <family val="1"/>
    </font>
    <font>
      <u val="single"/>
      <sz val="10"/>
      <color indexed="12"/>
      <name val="Arial"/>
      <family val="2"/>
    </font>
    <font>
      <u val="single"/>
      <sz val="10"/>
      <color indexed="36"/>
      <name val="Arial"/>
      <family val="2"/>
    </font>
    <font>
      <sz val="10"/>
      <name val="Times New Roman"/>
      <family val="1"/>
    </font>
    <font>
      <sz val="8"/>
      <name val="Times New Roman"/>
      <family val="1"/>
    </font>
    <font>
      <b/>
      <sz val="9"/>
      <name val="Book Antiqua"/>
      <family val="1"/>
    </font>
    <font>
      <b/>
      <sz val="9"/>
      <color indexed="9"/>
      <name val="Book Antiqua"/>
      <family val="1"/>
    </font>
    <font>
      <sz val="9"/>
      <color indexed="9"/>
      <name val="Arial"/>
      <family val="2"/>
    </font>
    <font>
      <b/>
      <i/>
      <sz val="10"/>
      <name val="Book Antiqua"/>
      <family val="1"/>
    </font>
    <font>
      <b/>
      <sz val="13"/>
      <name val="Book Antiqua"/>
      <family val="1"/>
    </font>
    <font>
      <sz val="10"/>
      <color indexed="9"/>
      <name val="Book Antiqua"/>
      <family val="1"/>
    </font>
    <font>
      <b/>
      <i/>
      <sz val="11"/>
      <name val="Book Antiqua"/>
      <family val="1"/>
    </font>
    <font>
      <sz val="11"/>
      <name val="Book Antiqua"/>
      <family val="1"/>
    </font>
    <font>
      <b/>
      <sz val="10"/>
      <color indexed="23"/>
      <name val="Book Antiqua"/>
      <family val="1"/>
    </font>
    <font>
      <sz val="8"/>
      <name val="Tahoma"/>
      <family val="2"/>
    </font>
    <font>
      <b/>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Book Antiqu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lightGray">
        <bgColor indexed="22"/>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medium"/>
      <right style="thin"/>
      <top style="hair"/>
      <bottom style="medium"/>
    </border>
    <border>
      <left style="medium"/>
      <right style="thin"/>
      <top style="double"/>
      <bottom style="thin"/>
    </border>
    <border>
      <left style="thin"/>
      <right style="thin"/>
      <top style="double"/>
      <bottom style="thin"/>
    </border>
    <border>
      <left style="medium"/>
      <right style="thin"/>
      <top style="double"/>
      <bottom style="hair"/>
    </border>
    <border>
      <left style="thin"/>
      <right style="thin"/>
      <top style="double"/>
      <bottom style="hair"/>
    </border>
    <border>
      <left style="thin"/>
      <right style="medium"/>
      <top style="hair"/>
      <bottom style="hair"/>
    </border>
    <border>
      <left style="medium"/>
      <right style="thin"/>
      <top style="hair"/>
      <bottom style="double"/>
    </border>
    <border>
      <left style="thin"/>
      <right style="thin"/>
      <top style="hair"/>
      <bottom style="double"/>
    </border>
    <border>
      <left style="thin"/>
      <right style="medium"/>
      <top style="hair"/>
      <bottom style="double"/>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hair"/>
    </border>
    <border>
      <left style="thin"/>
      <right style="medium"/>
      <top style="medium"/>
      <bottom style="hair"/>
    </border>
    <border>
      <left>
        <color indexed="63"/>
      </left>
      <right style="thin"/>
      <top style="hair"/>
      <bottom style="hair"/>
    </border>
    <border>
      <left>
        <color indexed="63"/>
      </left>
      <right style="thin"/>
      <top style="hair"/>
      <bottom style="medium"/>
    </border>
    <border>
      <left style="thin"/>
      <right style="thin"/>
      <top style="hair"/>
      <bottom style="medium"/>
    </border>
    <border>
      <left style="thin"/>
      <right style="medium"/>
      <top style="hair"/>
      <bottom style="medium"/>
    </border>
    <border>
      <left>
        <color indexed="63"/>
      </left>
      <right style="thin"/>
      <top style="hair"/>
      <bottom>
        <color indexed="63"/>
      </bottom>
    </border>
    <border>
      <left style="thin"/>
      <right style="thin"/>
      <top style="hair"/>
      <bottom>
        <color indexed="63"/>
      </bottom>
    </border>
    <border>
      <left style="thin"/>
      <right style="medium"/>
      <top style="hair"/>
      <bottom>
        <color indexed="63"/>
      </bottom>
    </border>
    <border>
      <left style="thin"/>
      <right style="medium"/>
      <top style="double"/>
      <bottom style="hair"/>
    </border>
    <border>
      <left>
        <color indexed="63"/>
      </left>
      <right style="thin"/>
      <top style="double"/>
      <bottom style="thin"/>
    </border>
    <border>
      <left style="thin"/>
      <right style="medium"/>
      <top style="double"/>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hair"/>
      <top style="medium"/>
      <bottom>
        <color indexed="63"/>
      </bottom>
    </border>
    <border>
      <left style="hair"/>
      <right style="medium"/>
      <top style="medium"/>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color indexed="63"/>
      </top>
      <bottom style="thin"/>
    </border>
    <border>
      <left>
        <color indexed="63"/>
      </left>
      <right>
        <color indexed="63"/>
      </right>
      <top style="medium"/>
      <bottom style="hair"/>
    </border>
    <border>
      <left>
        <color indexed="63"/>
      </left>
      <right>
        <color indexed="63"/>
      </right>
      <top style="hair"/>
      <bottom style="hair"/>
    </border>
    <border>
      <left style="medium"/>
      <right style="medium"/>
      <top>
        <color indexed="63"/>
      </top>
      <bottom style="double"/>
    </border>
    <border>
      <left style="thin"/>
      <right style="medium"/>
      <top>
        <color indexed="63"/>
      </top>
      <bottom>
        <color indexed="63"/>
      </bottom>
    </border>
    <border>
      <left style="thin"/>
      <right>
        <color indexed="63"/>
      </right>
      <top style="medium"/>
      <bottom style="hair"/>
    </border>
    <border>
      <left style="thin"/>
      <right>
        <color indexed="63"/>
      </right>
      <top style="hair"/>
      <bottom style="hair"/>
    </border>
    <border>
      <left style="thin"/>
      <right>
        <color indexed="63"/>
      </right>
      <top style="hair"/>
      <bottom style="medium"/>
    </border>
    <border>
      <left style="medium"/>
      <right style="medium"/>
      <top style="medium"/>
      <bottom style="thin"/>
    </border>
    <border>
      <left style="medium"/>
      <right>
        <color indexed="63"/>
      </right>
      <top style="medium"/>
      <bottom style="hair"/>
    </border>
    <border>
      <left style="medium"/>
      <right>
        <color indexed="63"/>
      </right>
      <top style="hair"/>
      <bottom style="hair"/>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medium"/>
      <right style="medium"/>
      <top style="double"/>
      <bottom>
        <color indexed="63"/>
      </bottom>
    </border>
    <border>
      <left style="medium"/>
      <right style="hair"/>
      <top>
        <color indexed="63"/>
      </top>
      <bottom>
        <color indexed="63"/>
      </bottom>
    </border>
    <border>
      <left style="medium"/>
      <right style="hair"/>
      <top>
        <color indexed="63"/>
      </top>
      <bottom style="medium"/>
    </border>
    <border>
      <left style="hair"/>
      <right style="medium"/>
      <top>
        <color indexed="63"/>
      </top>
      <bottom>
        <color indexed="63"/>
      </bottom>
    </border>
    <border>
      <left style="hair"/>
      <right style="medium"/>
      <top>
        <color indexed="63"/>
      </top>
      <bottom style="medium"/>
    </border>
    <border>
      <left style="medium"/>
      <right style="hair"/>
      <top>
        <color indexed="63"/>
      </top>
      <bottom style="double"/>
    </border>
    <border>
      <left style="hair"/>
      <right style="medium"/>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749">
    <xf numFmtId="0" fontId="0" fillId="0" borderId="0" xfId="0" applyAlignment="1">
      <alignment/>
    </xf>
    <xf numFmtId="0" fontId="2" fillId="0" borderId="10" xfId="0" applyFont="1" applyBorder="1" applyAlignment="1">
      <alignment/>
    </xf>
    <xf numFmtId="0" fontId="2" fillId="0" borderId="11" xfId="0" applyFont="1" applyBorder="1" applyAlignment="1">
      <alignment/>
    </xf>
    <xf numFmtId="0" fontId="3" fillId="0" borderId="12"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horizontal="center"/>
    </xf>
    <xf numFmtId="0" fontId="5"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3" fillId="0" borderId="15" xfId="0" applyFont="1" applyBorder="1" applyAlignment="1">
      <alignment horizontal="center"/>
    </xf>
    <xf numFmtId="0" fontId="2" fillId="33" borderId="15" xfId="0" applyFont="1" applyFill="1" applyBorder="1" applyAlignment="1">
      <alignment/>
    </xf>
    <xf numFmtId="0" fontId="2" fillId="0" borderId="16" xfId="0" applyFont="1" applyBorder="1" applyAlignment="1">
      <alignment/>
    </xf>
    <xf numFmtId="0" fontId="3" fillId="0" borderId="16" xfId="0" applyFont="1" applyBorder="1" applyAlignment="1">
      <alignment horizontal="center"/>
    </xf>
    <xf numFmtId="0" fontId="2" fillId="33" borderId="16" xfId="0" applyFont="1" applyFill="1" applyBorder="1" applyAlignment="1">
      <alignment/>
    </xf>
    <xf numFmtId="0" fontId="3" fillId="0" borderId="17" xfId="0" applyFont="1" applyBorder="1" applyAlignment="1">
      <alignment horizontal="center"/>
    </xf>
    <xf numFmtId="0" fontId="2" fillId="33" borderId="17" xfId="0" applyFont="1" applyFill="1" applyBorder="1" applyAlignment="1">
      <alignment/>
    </xf>
    <xf numFmtId="0" fontId="2" fillId="0" borderId="17"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6" fillId="0" borderId="0"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5" fillId="0" borderId="14" xfId="0" applyFont="1" applyBorder="1" applyAlignment="1">
      <alignment horizontal="center"/>
    </xf>
    <xf numFmtId="0" fontId="2" fillId="0" borderId="15" xfId="0" applyFont="1" applyBorder="1" applyAlignment="1">
      <alignment horizontal="center"/>
    </xf>
    <xf numFmtId="0" fontId="2" fillId="33" borderId="15" xfId="0" applyFont="1" applyFill="1" applyBorder="1" applyAlignment="1">
      <alignment horizontal="center"/>
    </xf>
    <xf numFmtId="0" fontId="2" fillId="33" borderId="16" xfId="0" applyFont="1" applyFill="1" applyBorder="1" applyAlignment="1">
      <alignment horizontal="center"/>
    </xf>
    <xf numFmtId="0" fontId="2" fillId="33" borderId="17" xfId="0" applyFont="1" applyFill="1" applyBorder="1" applyAlignment="1">
      <alignment horizontal="center"/>
    </xf>
    <xf numFmtId="165" fontId="2" fillId="33" borderId="16" xfId="0" applyNumberFormat="1" applyFont="1" applyFill="1" applyBorder="1" applyAlignment="1">
      <alignment horizontal="center"/>
    </xf>
    <xf numFmtId="0" fontId="2" fillId="0" borderId="12"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5" fillId="0" borderId="10" xfId="0" applyFont="1" applyBorder="1" applyAlignment="1">
      <alignment horizontal="center"/>
    </xf>
    <xf numFmtId="0" fontId="3" fillId="0" borderId="0" xfId="0" applyFont="1" applyAlignment="1">
      <alignment horizontal="center"/>
    </xf>
    <xf numFmtId="0" fontId="3" fillId="0" borderId="11" xfId="0" applyFont="1" applyBorder="1" applyAlignment="1">
      <alignment/>
    </xf>
    <xf numFmtId="0" fontId="3" fillId="0" borderId="0" xfId="0" applyFont="1" applyBorder="1" applyAlignment="1">
      <alignment/>
    </xf>
    <xf numFmtId="0" fontId="2" fillId="33" borderId="21" xfId="0" applyFont="1" applyFill="1" applyBorder="1" applyAlignment="1">
      <alignment/>
    </xf>
    <xf numFmtId="0" fontId="3" fillId="0" borderId="22" xfId="0" applyFont="1" applyBorder="1" applyAlignment="1">
      <alignment/>
    </xf>
    <xf numFmtId="0" fontId="3" fillId="0" borderId="15" xfId="0" applyFont="1" applyBorder="1" applyAlignment="1">
      <alignment/>
    </xf>
    <xf numFmtId="0" fontId="2" fillId="33" borderId="0" xfId="0" applyFont="1" applyFill="1" applyBorder="1" applyAlignment="1">
      <alignment/>
    </xf>
    <xf numFmtId="0" fontId="3" fillId="0" borderId="17" xfId="0" applyFont="1" applyBorder="1" applyAlignment="1">
      <alignment/>
    </xf>
    <xf numFmtId="165" fontId="3" fillId="33" borderId="0" xfId="0" applyNumberFormat="1" applyFont="1" applyFill="1" applyBorder="1" applyAlignment="1">
      <alignment horizontal="center"/>
    </xf>
    <xf numFmtId="0" fontId="2" fillId="0" borderId="21" xfId="0" applyFont="1" applyBorder="1" applyAlignment="1">
      <alignment/>
    </xf>
    <xf numFmtId="0" fontId="3" fillId="0" borderId="21" xfId="0" applyFont="1" applyBorder="1" applyAlignment="1">
      <alignment/>
    </xf>
    <xf numFmtId="0" fontId="3" fillId="0" borderId="10" xfId="0" applyFont="1" applyBorder="1" applyAlignment="1">
      <alignment/>
    </xf>
    <xf numFmtId="0" fontId="3" fillId="0" borderId="0" xfId="0" applyFont="1" applyAlignment="1">
      <alignment/>
    </xf>
    <xf numFmtId="0" fontId="3" fillId="0" borderId="13" xfId="0" applyFont="1" applyBorder="1" applyAlignment="1">
      <alignment/>
    </xf>
    <xf numFmtId="0" fontId="3" fillId="0" borderId="14" xfId="0" applyFont="1" applyBorder="1" applyAlignment="1">
      <alignment/>
    </xf>
    <xf numFmtId="0" fontId="3" fillId="33" borderId="0" xfId="0" applyFont="1" applyFill="1" applyBorder="1" applyAlignment="1" applyProtection="1">
      <alignment/>
      <protection locked="0"/>
    </xf>
    <xf numFmtId="0" fontId="5" fillId="0" borderId="0" xfId="0" applyFont="1" applyAlignment="1">
      <alignment/>
    </xf>
    <xf numFmtId="169" fontId="10" fillId="0" borderId="0" xfId="0" applyNumberFormat="1" applyFont="1" applyAlignment="1">
      <alignment/>
    </xf>
    <xf numFmtId="0" fontId="2" fillId="34" borderId="15" xfId="0" applyFont="1" applyFill="1" applyBorder="1" applyAlignment="1">
      <alignment/>
    </xf>
    <xf numFmtId="0" fontId="3" fillId="34" borderId="17" xfId="0" applyFont="1" applyFill="1" applyBorder="1" applyAlignment="1">
      <alignment/>
    </xf>
    <xf numFmtId="0" fontId="2" fillId="34" borderId="17" xfId="0" applyFont="1" applyFill="1" applyBorder="1" applyAlignment="1">
      <alignment/>
    </xf>
    <xf numFmtId="0" fontId="3" fillId="34" borderId="21" xfId="0" applyFont="1" applyFill="1" applyBorder="1" applyAlignment="1">
      <alignment/>
    </xf>
    <xf numFmtId="37" fontId="2" fillId="34" borderId="21" xfId="0" applyNumberFormat="1" applyFont="1" applyFill="1" applyBorder="1" applyAlignment="1" applyProtection="1">
      <alignment/>
      <protection locked="0"/>
    </xf>
    <xf numFmtId="0" fontId="6" fillId="0" borderId="0" xfId="0" applyFont="1" applyAlignment="1">
      <alignment horizontal="center"/>
    </xf>
    <xf numFmtId="0" fontId="11" fillId="0" borderId="0" xfId="0" applyFont="1" applyBorder="1" applyAlignment="1">
      <alignment/>
    </xf>
    <xf numFmtId="165" fontId="3" fillId="0" borderId="15" xfId="0" applyNumberFormat="1" applyFont="1" applyBorder="1" applyAlignment="1">
      <alignment horizontal="center"/>
    </xf>
    <xf numFmtId="165" fontId="3" fillId="33" borderId="11" xfId="0" applyNumberFormat="1" applyFont="1" applyFill="1" applyBorder="1" applyAlignment="1">
      <alignment horizontal="center"/>
    </xf>
    <xf numFmtId="165" fontId="3" fillId="0" borderId="17" xfId="0" applyNumberFormat="1" applyFont="1" applyBorder="1" applyAlignment="1">
      <alignment horizontal="left"/>
    </xf>
    <xf numFmtId="165" fontId="3" fillId="0" borderId="17" xfId="0" applyNumberFormat="1" applyFont="1" applyBorder="1" applyAlignment="1">
      <alignment horizontal="center"/>
    </xf>
    <xf numFmtId="0" fontId="2" fillId="34" borderId="16" xfId="0" applyFont="1" applyFill="1" applyBorder="1" applyAlignment="1">
      <alignment/>
    </xf>
    <xf numFmtId="0" fontId="2" fillId="34" borderId="0" xfId="0" applyFont="1" applyFill="1" applyBorder="1" applyAlignment="1">
      <alignment/>
    </xf>
    <xf numFmtId="0" fontId="2" fillId="34" borderId="19" xfId="0" applyFont="1" applyFill="1" applyBorder="1" applyAlignment="1">
      <alignment/>
    </xf>
    <xf numFmtId="0" fontId="2" fillId="33" borderId="14" xfId="0" applyFont="1" applyFill="1" applyBorder="1" applyAlignment="1">
      <alignment/>
    </xf>
    <xf numFmtId="0" fontId="2" fillId="33" borderId="12" xfId="0" applyFont="1" applyFill="1" applyBorder="1" applyAlignment="1">
      <alignment/>
    </xf>
    <xf numFmtId="0" fontId="2" fillId="33" borderId="20" xfId="0" applyFont="1" applyFill="1" applyBorder="1" applyAlignment="1">
      <alignment/>
    </xf>
    <xf numFmtId="0" fontId="12" fillId="0" borderId="14" xfId="0" applyFont="1" applyBorder="1" applyAlignment="1">
      <alignment/>
    </xf>
    <xf numFmtId="165" fontId="2" fillId="33" borderId="21" xfId="0" applyNumberFormat="1" applyFont="1" applyFill="1" applyBorder="1" applyAlignment="1">
      <alignment/>
    </xf>
    <xf numFmtId="0" fontId="13" fillId="34" borderId="21" xfId="0" applyFont="1" applyFill="1" applyBorder="1" applyAlignment="1">
      <alignment/>
    </xf>
    <xf numFmtId="0" fontId="15" fillId="35" borderId="0" xfId="0" applyFont="1" applyFill="1" applyBorder="1" applyAlignment="1">
      <alignment/>
    </xf>
    <xf numFmtId="0" fontId="15" fillId="0" borderId="0" xfId="0" applyFont="1" applyBorder="1" applyAlignment="1">
      <alignment/>
    </xf>
    <xf numFmtId="0" fontId="15" fillId="0" borderId="0" xfId="0" applyFont="1" applyAlignment="1">
      <alignment/>
    </xf>
    <xf numFmtId="0" fontId="3" fillId="0" borderId="21" xfId="0" applyFont="1" applyBorder="1" applyAlignment="1" applyProtection="1">
      <alignment horizontal="center"/>
      <protection locked="0"/>
    </xf>
    <xf numFmtId="0" fontId="3" fillId="0" borderId="21" xfId="0" applyFont="1" applyBorder="1" applyAlignment="1">
      <alignment horizontal="center"/>
    </xf>
    <xf numFmtId="10" fontId="14" fillId="34" borderId="22" xfId="0" applyNumberFormat="1" applyFont="1" applyFill="1" applyBorder="1" applyAlignment="1">
      <alignment horizontal="center"/>
    </xf>
    <xf numFmtId="10" fontId="2" fillId="34" borderId="22" xfId="0" applyNumberFormat="1" applyFont="1" applyFill="1" applyBorder="1" applyAlignment="1">
      <alignment horizontal="center"/>
    </xf>
    <xf numFmtId="0" fontId="2" fillId="34" borderId="15" xfId="0" applyFont="1" applyFill="1" applyBorder="1" applyAlignment="1">
      <alignment horizontal="center"/>
    </xf>
    <xf numFmtId="0" fontId="2" fillId="34" borderId="17" xfId="0" applyFont="1" applyFill="1" applyBorder="1" applyAlignment="1">
      <alignment horizontal="center"/>
    </xf>
    <xf numFmtId="10" fontId="2" fillId="0" borderId="15" xfId="0" applyNumberFormat="1" applyFont="1" applyBorder="1" applyAlignment="1">
      <alignment horizontal="center"/>
    </xf>
    <xf numFmtId="0" fontId="2" fillId="0" borderId="21" xfId="0" applyFont="1" applyBorder="1" applyAlignment="1" applyProtection="1">
      <alignment/>
      <protection locked="0"/>
    </xf>
    <xf numFmtId="0" fontId="2" fillId="0" borderId="0" xfId="0" applyFont="1" applyBorder="1" applyAlignment="1" applyProtection="1">
      <alignment/>
      <protection locked="0"/>
    </xf>
    <xf numFmtId="0" fontId="2" fillId="0" borderId="15" xfId="0" applyFont="1" applyBorder="1" applyAlignment="1" applyProtection="1">
      <alignment/>
      <protection locked="0"/>
    </xf>
    <xf numFmtId="0" fontId="2" fillId="0" borderId="15" xfId="0" applyNumberFormat="1" applyFont="1" applyBorder="1" applyAlignment="1" applyProtection="1">
      <alignment vertical="top" wrapText="1"/>
      <protection locked="0"/>
    </xf>
    <xf numFmtId="0" fontId="2" fillId="0" borderId="16" xfId="0" applyFont="1" applyBorder="1" applyAlignment="1" applyProtection="1">
      <alignment/>
      <protection locked="0"/>
    </xf>
    <xf numFmtId="0" fontId="2" fillId="0" borderId="16" xfId="0" applyFont="1" applyBorder="1" applyAlignment="1" applyProtection="1">
      <alignment horizontal="left" vertical="top" wrapText="1"/>
      <protection locked="0"/>
    </xf>
    <xf numFmtId="0" fontId="2" fillId="0" borderId="16" xfId="0" applyNumberFormat="1" applyFont="1" applyBorder="1" applyAlignment="1" applyProtection="1">
      <alignment vertical="top" wrapText="1"/>
      <protection locked="0"/>
    </xf>
    <xf numFmtId="0" fontId="2" fillId="0" borderId="17" xfId="0" applyFont="1" applyBorder="1" applyAlignment="1" applyProtection="1">
      <alignment horizontal="left" vertical="top" wrapText="1"/>
      <protection locked="0"/>
    </xf>
    <xf numFmtId="0" fontId="2" fillId="0" borderId="14" xfId="0" applyFont="1" applyBorder="1" applyAlignment="1" applyProtection="1">
      <alignment/>
      <protection locked="0"/>
    </xf>
    <xf numFmtId="0" fontId="2" fillId="0" borderId="23" xfId="0" applyFont="1" applyBorder="1" applyAlignment="1">
      <alignment/>
    </xf>
    <xf numFmtId="0" fontId="2" fillId="0" borderId="24" xfId="0" applyFont="1" applyBorder="1" applyAlignment="1">
      <alignment/>
    </xf>
    <xf numFmtId="0" fontId="2" fillId="0" borderId="22" xfId="0" applyFont="1" applyBorder="1" applyAlignment="1">
      <alignment/>
    </xf>
    <xf numFmtId="0" fontId="2" fillId="0" borderId="17" xfId="0" applyFont="1" applyBorder="1" applyAlignment="1" applyProtection="1">
      <alignment/>
      <protection locked="0"/>
    </xf>
    <xf numFmtId="0" fontId="3" fillId="0" borderId="18" xfId="0" applyFont="1" applyBorder="1" applyAlignment="1">
      <alignment/>
    </xf>
    <xf numFmtId="0" fontId="2" fillId="0" borderId="11" xfId="0" applyFont="1" applyBorder="1" applyAlignment="1" applyProtection="1">
      <alignment/>
      <protection locked="0"/>
    </xf>
    <xf numFmtId="0" fontId="2" fillId="0" borderId="0" xfId="0" applyFont="1" applyBorder="1" applyAlignment="1" applyProtection="1">
      <alignment/>
      <protection/>
    </xf>
    <xf numFmtId="0" fontId="2" fillId="0" borderId="14" xfId="0" applyFont="1" applyBorder="1" applyAlignment="1" applyProtection="1">
      <alignment/>
      <protection/>
    </xf>
    <xf numFmtId="0" fontId="16" fillId="0" borderId="12" xfId="0" applyFont="1" applyBorder="1" applyAlignment="1" applyProtection="1">
      <alignment/>
      <protection locked="0"/>
    </xf>
    <xf numFmtId="0" fontId="16" fillId="0" borderId="0" xfId="0" applyFont="1" applyBorder="1" applyAlignment="1" applyProtection="1">
      <alignment/>
      <protection locked="0"/>
    </xf>
    <xf numFmtId="0" fontId="16" fillId="0" borderId="11" xfId="0" applyFont="1" applyBorder="1" applyAlignment="1" applyProtection="1">
      <alignment horizontal="left" vertical="top"/>
      <protection/>
    </xf>
    <xf numFmtId="0" fontId="2" fillId="0" borderId="11" xfId="0" applyFont="1" applyBorder="1" applyAlignment="1" applyProtection="1">
      <alignment horizontal="left" vertical="top"/>
      <protection/>
    </xf>
    <xf numFmtId="0" fontId="2" fillId="0" borderId="12" xfId="0" applyFont="1" applyBorder="1" applyAlignment="1" applyProtection="1">
      <alignment horizontal="left" vertical="top"/>
      <protection/>
    </xf>
    <xf numFmtId="0" fontId="16" fillId="0" borderId="14" xfId="0" applyFont="1" applyBorder="1" applyAlignment="1" applyProtection="1">
      <alignment/>
      <protection locked="0"/>
    </xf>
    <xf numFmtId="0" fontId="2" fillId="0" borderId="19" xfId="0" applyFont="1" applyBorder="1" applyAlignment="1" applyProtection="1">
      <alignment/>
      <protection/>
    </xf>
    <xf numFmtId="0" fontId="2" fillId="0" borderId="20" xfId="0" applyFont="1" applyBorder="1" applyAlignment="1" applyProtection="1">
      <alignment/>
      <protection/>
    </xf>
    <xf numFmtId="0" fontId="3" fillId="0" borderId="22" xfId="0" applyFont="1" applyBorder="1" applyAlignment="1" applyProtection="1">
      <alignment/>
      <protection/>
    </xf>
    <xf numFmtId="0" fontId="2" fillId="0" borderId="23" xfId="0" applyFont="1" applyBorder="1" applyAlignment="1" applyProtection="1">
      <alignment/>
      <protection/>
    </xf>
    <xf numFmtId="0" fontId="2" fillId="0" borderId="24" xfId="0" applyFont="1" applyBorder="1" applyAlignment="1" applyProtection="1">
      <alignment/>
      <protection/>
    </xf>
    <xf numFmtId="0" fontId="3" fillId="0" borderId="19" xfId="0" applyFont="1" applyBorder="1" applyAlignment="1">
      <alignment/>
    </xf>
    <xf numFmtId="0" fontId="3" fillId="34" borderId="15" xfId="0" applyFont="1" applyFill="1" applyBorder="1" applyAlignment="1">
      <alignment/>
    </xf>
    <xf numFmtId="37" fontId="2" fillId="34" borderId="15" xfId="0" applyNumberFormat="1" applyFont="1" applyFill="1" applyBorder="1" applyAlignment="1" applyProtection="1">
      <alignment/>
      <protection locked="0"/>
    </xf>
    <xf numFmtId="0" fontId="2" fillId="34" borderId="15" xfId="0" applyFont="1" applyFill="1" applyBorder="1" applyAlignment="1" applyProtection="1">
      <alignment/>
      <protection locked="0"/>
    </xf>
    <xf numFmtId="0" fontId="3" fillId="34" borderId="22" xfId="0" applyFont="1" applyFill="1" applyBorder="1" applyAlignment="1">
      <alignment/>
    </xf>
    <xf numFmtId="0" fontId="2" fillId="34" borderId="23" xfId="0" applyFont="1" applyFill="1" applyBorder="1" applyAlignment="1">
      <alignment/>
    </xf>
    <xf numFmtId="0" fontId="2" fillId="34" borderId="24" xfId="0" applyFont="1" applyFill="1" applyBorder="1" applyAlignment="1">
      <alignment/>
    </xf>
    <xf numFmtId="0" fontId="5" fillId="0" borderId="14" xfId="0" applyFont="1" applyBorder="1" applyAlignment="1">
      <alignment/>
    </xf>
    <xf numFmtId="0" fontId="2" fillId="0" borderId="19" xfId="0" applyFont="1" applyBorder="1" applyAlignment="1" applyProtection="1">
      <alignment/>
      <protection locked="0"/>
    </xf>
    <xf numFmtId="0" fontId="2" fillId="33" borderId="0" xfId="0" applyFont="1" applyFill="1" applyBorder="1" applyAlignment="1" applyProtection="1">
      <alignment/>
      <protection locked="0"/>
    </xf>
    <xf numFmtId="0" fontId="2" fillId="33" borderId="21" xfId="0" applyFont="1" applyFill="1" applyBorder="1" applyAlignment="1" applyProtection="1">
      <alignment/>
      <protection locked="0"/>
    </xf>
    <xf numFmtId="0" fontId="5" fillId="0" borderId="0" xfId="0" applyFont="1" applyAlignment="1">
      <alignment horizontal="center"/>
    </xf>
    <xf numFmtId="0" fontId="8" fillId="0" borderId="19" xfId="0" applyFont="1" applyFill="1" applyBorder="1" applyAlignment="1">
      <alignment/>
    </xf>
    <xf numFmtId="0" fontId="8" fillId="0" borderId="20" xfId="0" applyFont="1" applyFill="1" applyBorder="1" applyAlignment="1">
      <alignment/>
    </xf>
    <xf numFmtId="38" fontId="2" fillId="0" borderId="10" xfId="0" applyNumberFormat="1" applyFont="1" applyBorder="1" applyAlignment="1">
      <alignment/>
    </xf>
    <xf numFmtId="49" fontId="5" fillId="0" borderId="13" xfId="0" applyNumberFormat="1" applyFont="1" applyBorder="1" applyAlignment="1">
      <alignment horizontal="left"/>
    </xf>
    <xf numFmtId="0" fontId="5" fillId="0" borderId="0" xfId="62" applyFont="1" applyAlignment="1">
      <alignment vertical="center"/>
      <protection/>
    </xf>
    <xf numFmtId="0" fontId="5" fillId="0" borderId="0" xfId="62" applyFont="1" applyAlignment="1">
      <alignment wrapText="1"/>
      <protection/>
    </xf>
    <xf numFmtId="0" fontId="5" fillId="0" borderId="25" xfId="62" applyFont="1" applyBorder="1" applyAlignment="1">
      <alignment horizontal="center"/>
      <protection/>
    </xf>
    <xf numFmtId="0" fontId="5" fillId="0" borderId="26" xfId="62" applyFont="1" applyBorder="1" applyAlignment="1">
      <alignment horizontal="center"/>
      <protection/>
    </xf>
    <xf numFmtId="0" fontId="5" fillId="0" borderId="27" xfId="62" applyFont="1" applyBorder="1" applyAlignment="1">
      <alignment horizontal="center"/>
      <protection/>
    </xf>
    <xf numFmtId="0" fontId="5" fillId="0" borderId="0" xfId="62" applyFont="1">
      <alignment/>
      <protection/>
    </xf>
    <xf numFmtId="0" fontId="5" fillId="0" borderId="28" xfId="62" applyFont="1" applyBorder="1" applyAlignment="1">
      <alignment horizontal="center"/>
      <protection/>
    </xf>
    <xf numFmtId="0" fontId="5" fillId="0" borderId="29" xfId="62" applyFont="1" applyBorder="1" applyAlignment="1">
      <alignment horizontal="center"/>
      <protection/>
    </xf>
    <xf numFmtId="0" fontId="5" fillId="0" borderId="30" xfId="62" applyFont="1" applyBorder="1" applyAlignment="1">
      <alignment horizontal="center"/>
      <protection/>
    </xf>
    <xf numFmtId="0" fontId="5" fillId="0" borderId="0" xfId="62" applyFont="1" applyAlignment="1">
      <alignment horizontal="center"/>
      <protection/>
    </xf>
    <xf numFmtId="0" fontId="8" fillId="33" borderId="22" xfId="0" applyFont="1" applyFill="1" applyBorder="1" applyAlignment="1">
      <alignment horizontal="center"/>
    </xf>
    <xf numFmtId="0" fontId="2" fillId="33" borderId="17" xfId="0" applyFont="1" applyFill="1" applyBorder="1" applyAlignment="1" applyProtection="1">
      <alignment horizontal="center"/>
      <protection locked="0"/>
    </xf>
    <xf numFmtId="0" fontId="3" fillId="34" borderId="15" xfId="0" applyFont="1" applyFill="1" applyBorder="1" applyAlignment="1">
      <alignment horizontal="center"/>
    </xf>
    <xf numFmtId="0" fontId="3" fillId="34" borderId="16" xfId="0" applyFont="1" applyFill="1" applyBorder="1" applyAlignment="1">
      <alignment horizontal="center"/>
    </xf>
    <xf numFmtId="0" fontId="3" fillId="34" borderId="17" xfId="0" applyFont="1" applyFill="1" applyBorder="1" applyAlignment="1">
      <alignment horizontal="center"/>
    </xf>
    <xf numFmtId="164" fontId="3" fillId="34" borderId="17" xfId="0" applyNumberFormat="1" applyFont="1" applyFill="1" applyBorder="1" applyAlignment="1">
      <alignment horizontal="center"/>
    </xf>
    <xf numFmtId="0" fontId="3" fillId="34" borderId="18" xfId="0" applyFont="1" applyFill="1" applyBorder="1" applyAlignment="1">
      <alignment horizontal="center"/>
    </xf>
    <xf numFmtId="165" fontId="3" fillId="34" borderId="21" xfId="0" applyNumberFormat="1" applyFont="1" applyFill="1" applyBorder="1" applyAlignment="1">
      <alignment horizontal="center"/>
    </xf>
    <xf numFmtId="165" fontId="3" fillId="34" borderId="22" xfId="0" applyNumberFormat="1" applyFont="1" applyFill="1" applyBorder="1" applyAlignment="1">
      <alignment horizontal="center"/>
    </xf>
    <xf numFmtId="0" fontId="2" fillId="34" borderId="13" xfId="0" applyFont="1" applyFill="1" applyBorder="1" applyAlignment="1">
      <alignment/>
    </xf>
    <xf numFmtId="0" fontId="3" fillId="34" borderId="14" xfId="0" applyFont="1" applyFill="1" applyBorder="1" applyAlignment="1">
      <alignment horizontal="center"/>
    </xf>
    <xf numFmtId="165" fontId="3" fillId="34" borderId="24" xfId="0" applyNumberFormat="1" applyFont="1" applyFill="1" applyBorder="1" applyAlignment="1">
      <alignment horizontal="center"/>
    </xf>
    <xf numFmtId="0" fontId="2" fillId="34" borderId="10" xfId="0" applyFont="1" applyFill="1" applyBorder="1" applyAlignment="1">
      <alignment/>
    </xf>
    <xf numFmtId="0" fontId="2" fillId="34" borderId="12" xfId="0" applyFont="1" applyFill="1" applyBorder="1" applyAlignment="1">
      <alignment/>
    </xf>
    <xf numFmtId="0" fontId="2" fillId="36" borderId="15" xfId="0" applyFont="1" applyFill="1" applyBorder="1" applyAlignment="1">
      <alignment/>
    </xf>
    <xf numFmtId="0" fontId="2" fillId="36" borderId="17" xfId="0" applyFont="1" applyFill="1" applyBorder="1" applyAlignment="1">
      <alignment/>
    </xf>
    <xf numFmtId="37" fontId="2" fillId="36" borderId="21" xfId="0" applyNumberFormat="1" applyFont="1" applyFill="1" applyBorder="1" applyAlignment="1">
      <alignment/>
    </xf>
    <xf numFmtId="37" fontId="2" fillId="36" borderId="21" xfId="0" applyNumberFormat="1" applyFont="1" applyFill="1" applyBorder="1" applyAlignment="1" applyProtection="1">
      <alignment/>
      <protection locked="0"/>
    </xf>
    <xf numFmtId="0" fontId="2" fillId="36" borderId="16" xfId="0" applyFont="1" applyFill="1" applyBorder="1" applyAlignment="1">
      <alignment/>
    </xf>
    <xf numFmtId="0" fontId="2" fillId="34" borderId="14" xfId="0" applyFont="1" applyFill="1" applyBorder="1" applyAlignment="1">
      <alignment/>
    </xf>
    <xf numFmtId="0" fontId="3" fillId="34" borderId="20" xfId="0" applyFont="1" applyFill="1" applyBorder="1" applyAlignment="1">
      <alignment horizontal="center"/>
    </xf>
    <xf numFmtId="0" fontId="3" fillId="34" borderId="12" xfId="0" applyFont="1" applyFill="1" applyBorder="1" applyAlignment="1">
      <alignment horizontal="center"/>
    </xf>
    <xf numFmtId="0" fontId="3" fillId="34" borderId="17" xfId="0" applyFont="1" applyFill="1" applyBorder="1" applyAlignment="1">
      <alignment horizontal="left"/>
    </xf>
    <xf numFmtId="0" fontId="2" fillId="34" borderId="21" xfId="0" applyFont="1" applyFill="1" applyBorder="1" applyAlignment="1">
      <alignment/>
    </xf>
    <xf numFmtId="0" fontId="2" fillId="34" borderId="17" xfId="0" applyFont="1" applyFill="1" applyBorder="1" applyAlignment="1">
      <alignment horizontal="left"/>
    </xf>
    <xf numFmtId="0" fontId="2" fillId="36" borderId="21" xfId="0" applyFont="1" applyFill="1" applyBorder="1" applyAlignment="1">
      <alignment/>
    </xf>
    <xf numFmtId="4" fontId="2" fillId="36" borderId="21" xfId="0" applyNumberFormat="1" applyFont="1" applyFill="1" applyBorder="1" applyAlignment="1">
      <alignment/>
    </xf>
    <xf numFmtId="0" fontId="2" fillId="36" borderId="0" xfId="0" applyFont="1" applyFill="1" applyBorder="1" applyAlignment="1">
      <alignment/>
    </xf>
    <xf numFmtId="0" fontId="8" fillId="33" borderId="23" xfId="0" applyFont="1" applyFill="1" applyBorder="1" applyAlignment="1">
      <alignment horizontal="center"/>
    </xf>
    <xf numFmtId="0" fontId="8" fillId="33" borderId="24" xfId="0" applyFont="1" applyFill="1" applyBorder="1" applyAlignment="1">
      <alignment horizontal="center"/>
    </xf>
    <xf numFmtId="0" fontId="3" fillId="0" borderId="31" xfId="0" applyFont="1" applyBorder="1" applyAlignment="1" applyProtection="1">
      <alignment horizontal="center"/>
      <protection locked="0"/>
    </xf>
    <xf numFmtId="0" fontId="3" fillId="0" borderId="32" xfId="0" applyFont="1" applyBorder="1" applyAlignment="1" applyProtection="1">
      <alignment/>
      <protection/>
    </xf>
    <xf numFmtId="0" fontId="3" fillId="0" borderId="33" xfId="0" applyFont="1" applyBorder="1" applyAlignment="1" applyProtection="1">
      <alignment horizontal="center"/>
      <protection locked="0"/>
    </xf>
    <xf numFmtId="0" fontId="3" fillId="0" borderId="34" xfId="0" applyFont="1" applyBorder="1" applyAlignment="1" applyProtection="1">
      <alignment/>
      <protection locked="0"/>
    </xf>
    <xf numFmtId="38" fontId="3" fillId="0" borderId="34" xfId="0" applyNumberFormat="1" applyFont="1" applyBorder="1" applyAlignment="1" applyProtection="1">
      <alignment/>
      <protection locked="0"/>
    </xf>
    <xf numFmtId="6" fontId="8" fillId="33" borderId="17" xfId="0" applyNumberFormat="1" applyFont="1" applyFill="1" applyBorder="1" applyAlignment="1">
      <alignment/>
    </xf>
    <xf numFmtId="165" fontId="3" fillId="0" borderId="33" xfId="0" applyNumberFormat="1" applyFont="1" applyBorder="1" applyAlignment="1">
      <alignment horizontal="center"/>
    </xf>
    <xf numFmtId="165" fontId="3" fillId="0" borderId="35" xfId="0" applyNumberFormat="1" applyFont="1" applyBorder="1" applyAlignment="1">
      <alignment horizontal="center"/>
    </xf>
    <xf numFmtId="0" fontId="3" fillId="34" borderId="36" xfId="0" applyFont="1" applyFill="1" applyBorder="1" applyAlignment="1" applyProtection="1">
      <alignment horizontal="center"/>
      <protection locked="0"/>
    </xf>
    <xf numFmtId="0" fontId="3" fillId="34" borderId="37" xfId="0" applyFont="1" applyFill="1" applyBorder="1" applyAlignment="1">
      <alignment/>
    </xf>
    <xf numFmtId="0" fontId="3" fillId="34" borderId="25" xfId="0" applyFont="1" applyFill="1" applyBorder="1" applyAlignment="1" applyProtection="1">
      <alignment horizontal="center"/>
      <protection locked="0"/>
    </xf>
    <xf numFmtId="0" fontId="3" fillId="34" borderId="26" xfId="0" applyFont="1" applyFill="1" applyBorder="1" applyAlignment="1">
      <alignment/>
    </xf>
    <xf numFmtId="0" fontId="3" fillId="34" borderId="28" xfId="0" applyFont="1" applyFill="1" applyBorder="1" applyAlignment="1">
      <alignment horizontal="center"/>
    </xf>
    <xf numFmtId="0" fontId="3" fillId="34" borderId="29" xfId="0" applyFont="1" applyFill="1" applyBorder="1" applyAlignment="1">
      <alignment/>
    </xf>
    <xf numFmtId="6" fontId="3" fillId="33" borderId="29" xfId="0" applyNumberFormat="1" applyFont="1" applyFill="1" applyBorder="1" applyAlignment="1">
      <alignment/>
    </xf>
    <xf numFmtId="0" fontId="8" fillId="33" borderId="16" xfId="0" applyFont="1" applyFill="1" applyBorder="1" applyAlignment="1">
      <alignment/>
    </xf>
    <xf numFmtId="0" fontId="3" fillId="33" borderId="16" xfId="0" applyFont="1" applyFill="1" applyBorder="1" applyAlignment="1">
      <alignment/>
    </xf>
    <xf numFmtId="0" fontId="3" fillId="33" borderId="16" xfId="0" applyFont="1" applyFill="1" applyBorder="1" applyAlignment="1" applyProtection="1">
      <alignment/>
      <protection locked="0"/>
    </xf>
    <xf numFmtId="165" fontId="3" fillId="33" borderId="16" xfId="0" applyNumberFormat="1" applyFont="1" applyFill="1" applyBorder="1" applyAlignment="1">
      <alignment horizontal="center"/>
    </xf>
    <xf numFmtId="165" fontId="3" fillId="33" borderId="17" xfId="0" applyNumberFormat="1" applyFont="1" applyFill="1" applyBorder="1" applyAlignment="1">
      <alignment horizontal="center"/>
    </xf>
    <xf numFmtId="0" fontId="3" fillId="33" borderId="15" xfId="0" applyFont="1" applyFill="1" applyBorder="1" applyAlignment="1" applyProtection="1">
      <alignment/>
      <protection locked="0"/>
    </xf>
    <xf numFmtId="0" fontId="3" fillId="0" borderId="38" xfId="0" applyFont="1" applyBorder="1" applyAlignment="1" applyProtection="1">
      <alignment horizontal="center"/>
      <protection locked="0"/>
    </xf>
    <xf numFmtId="0" fontId="3" fillId="0" borderId="39" xfId="0" applyFont="1" applyBorder="1" applyAlignment="1" applyProtection="1">
      <alignment/>
      <protection locked="0"/>
    </xf>
    <xf numFmtId="38" fontId="3" fillId="0" borderId="40" xfId="0" applyNumberFormat="1" applyFont="1" applyBorder="1" applyAlignment="1" applyProtection="1">
      <alignment/>
      <protection locked="0"/>
    </xf>
    <xf numFmtId="0" fontId="3" fillId="0" borderId="41" xfId="0" applyFont="1" applyBorder="1" applyAlignment="1" applyProtection="1">
      <alignment horizontal="center"/>
      <protection locked="0"/>
    </xf>
    <xf numFmtId="0" fontId="3" fillId="0" borderId="42" xfId="0" applyFont="1" applyBorder="1" applyAlignment="1" applyProtection="1">
      <alignment/>
      <protection locked="0"/>
    </xf>
    <xf numFmtId="38" fontId="3" fillId="0" borderId="42" xfId="0" applyNumberFormat="1" applyFont="1" applyBorder="1" applyAlignment="1" applyProtection="1">
      <alignment/>
      <protection locked="0"/>
    </xf>
    <xf numFmtId="38" fontId="3" fillId="0" borderId="43" xfId="0" applyNumberFormat="1" applyFont="1" applyBorder="1" applyAlignment="1" applyProtection="1">
      <alignment/>
      <protection locked="0"/>
    </xf>
    <xf numFmtId="165" fontId="3" fillId="33" borderId="19" xfId="0" applyNumberFormat="1" applyFont="1" applyFill="1" applyBorder="1" applyAlignment="1">
      <alignment horizontal="center"/>
    </xf>
    <xf numFmtId="14" fontId="0" fillId="0" borderId="0" xfId="0" applyNumberFormat="1" applyBorder="1" applyAlignment="1">
      <alignment horizontal="center"/>
    </xf>
    <xf numFmtId="0" fontId="0" fillId="0" borderId="0" xfId="0" applyBorder="1" applyAlignment="1">
      <alignment horizontal="center"/>
    </xf>
    <xf numFmtId="0" fontId="5" fillId="0" borderId="14" xfId="0" applyFont="1" applyBorder="1" applyAlignment="1">
      <alignment horizontal="right"/>
    </xf>
    <xf numFmtId="5" fontId="3" fillId="0" borderId="17" xfId="0" applyNumberFormat="1" applyFont="1" applyBorder="1" applyAlignment="1">
      <alignment horizontal="center"/>
    </xf>
    <xf numFmtId="0" fontId="3" fillId="34" borderId="44" xfId="0" applyFont="1" applyFill="1" applyBorder="1" applyAlignment="1">
      <alignment horizontal="center"/>
    </xf>
    <xf numFmtId="164" fontId="3" fillId="34" borderId="44" xfId="0" applyNumberFormat="1" applyFont="1" applyFill="1" applyBorder="1" applyAlignment="1">
      <alignment horizontal="center"/>
    </xf>
    <xf numFmtId="164" fontId="3" fillId="34" borderId="45" xfId="0" applyNumberFormat="1" applyFont="1" applyFill="1" applyBorder="1" applyAlignment="1">
      <alignment horizontal="center"/>
    </xf>
    <xf numFmtId="0" fontId="3" fillId="34" borderId="46" xfId="0" applyFont="1" applyFill="1" applyBorder="1" applyAlignment="1">
      <alignment horizontal="center"/>
    </xf>
    <xf numFmtId="165" fontId="3" fillId="34" borderId="47" xfId="0" applyNumberFormat="1" applyFont="1" applyFill="1" applyBorder="1" applyAlignment="1">
      <alignment horizontal="center"/>
    </xf>
    <xf numFmtId="165" fontId="3" fillId="34" borderId="48" xfId="0" applyNumberFormat="1" applyFont="1" applyFill="1" applyBorder="1" applyAlignment="1">
      <alignment horizontal="center"/>
    </xf>
    <xf numFmtId="165" fontId="3" fillId="34" borderId="49" xfId="0" applyNumberFormat="1" applyFont="1" applyFill="1" applyBorder="1" applyAlignment="1">
      <alignment horizontal="center"/>
    </xf>
    <xf numFmtId="172" fontId="2" fillId="0" borderId="21" xfId="0" applyNumberFormat="1" applyFont="1" applyBorder="1" applyAlignment="1">
      <alignment horizontal="center" vertical="center"/>
    </xf>
    <xf numFmtId="38" fontId="3" fillId="0" borderId="21" xfId="0" applyNumberFormat="1" applyFont="1" applyBorder="1" applyAlignment="1">
      <alignment horizontal="center"/>
    </xf>
    <xf numFmtId="38" fontId="2" fillId="0" borderId="17" xfId="0" applyNumberFormat="1" applyFont="1" applyBorder="1" applyAlignment="1">
      <alignment horizontal="center"/>
    </xf>
    <xf numFmtId="38" fontId="2" fillId="0" borderId="17" xfId="0" applyNumberFormat="1" applyFont="1" applyBorder="1" applyAlignment="1" applyProtection="1">
      <alignment horizontal="center"/>
      <protection locked="0"/>
    </xf>
    <xf numFmtId="38" fontId="3" fillId="0" borderId="32" xfId="0" applyNumberFormat="1" applyFont="1" applyBorder="1" applyAlignment="1" applyProtection="1">
      <alignment/>
      <protection locked="0"/>
    </xf>
    <xf numFmtId="38" fontId="3" fillId="0" borderId="50" xfId="0" applyNumberFormat="1" applyFont="1" applyBorder="1" applyAlignment="1" applyProtection="1">
      <alignment/>
      <protection locked="0"/>
    </xf>
    <xf numFmtId="38" fontId="3" fillId="0" borderId="51" xfId="0" applyNumberFormat="1" applyFont="1" applyBorder="1" applyAlignment="1" applyProtection="1">
      <alignment/>
      <protection locked="0"/>
    </xf>
    <xf numFmtId="38" fontId="3" fillId="0" borderId="52" xfId="0" applyNumberFormat="1" applyFont="1" applyBorder="1" applyAlignment="1" applyProtection="1">
      <alignment/>
      <protection locked="0"/>
    </xf>
    <xf numFmtId="38" fontId="3" fillId="0" borderId="52" xfId="0" applyNumberFormat="1" applyFont="1" applyBorder="1" applyAlignment="1">
      <alignment horizontal="center"/>
    </xf>
    <xf numFmtId="38" fontId="3" fillId="0" borderId="34" xfId="0" applyNumberFormat="1" applyFont="1" applyBorder="1" applyAlignment="1">
      <alignment horizontal="center"/>
    </xf>
    <xf numFmtId="38" fontId="3" fillId="0" borderId="40" xfId="0" applyNumberFormat="1" applyFont="1" applyBorder="1" applyAlignment="1">
      <alignment horizontal="center"/>
    </xf>
    <xf numFmtId="38" fontId="3" fillId="0" borderId="53" xfId="0" applyNumberFormat="1" applyFont="1" applyBorder="1" applyAlignment="1">
      <alignment horizontal="center"/>
    </xf>
    <xf numFmtId="38" fontId="3" fillId="0" borderId="54" xfId="0" applyNumberFormat="1" applyFont="1" applyBorder="1" applyAlignment="1">
      <alignment horizontal="center"/>
    </xf>
    <xf numFmtId="38" fontId="3" fillId="0" borderId="55" xfId="0" applyNumberFormat="1" applyFont="1" applyBorder="1" applyAlignment="1">
      <alignment horizontal="center"/>
    </xf>
    <xf numFmtId="38" fontId="8" fillId="33" borderId="17" xfId="0" applyNumberFormat="1" applyFont="1" applyFill="1" applyBorder="1" applyAlignment="1">
      <alignment/>
    </xf>
    <xf numFmtId="38" fontId="3" fillId="0" borderId="33" xfId="0" applyNumberFormat="1" applyFont="1" applyBorder="1" applyAlignment="1" applyProtection="1">
      <alignment/>
      <protection locked="0"/>
    </xf>
    <xf numFmtId="38" fontId="3" fillId="0" borderId="56" xfId="0" applyNumberFormat="1" applyFont="1" applyBorder="1" applyAlignment="1" applyProtection="1">
      <alignment/>
      <protection locked="0"/>
    </xf>
    <xf numFmtId="38" fontId="3" fillId="0" borderId="57" xfId="0" applyNumberFormat="1" applyFont="1" applyBorder="1" applyAlignment="1" applyProtection="1">
      <alignment/>
      <protection locked="0"/>
    </xf>
    <xf numFmtId="38" fontId="3" fillId="0" borderId="58" xfId="0" applyNumberFormat="1" applyFont="1" applyBorder="1" applyAlignment="1" applyProtection="1">
      <alignment/>
      <protection locked="0"/>
    </xf>
    <xf numFmtId="38" fontId="8" fillId="33" borderId="16" xfId="0" applyNumberFormat="1" applyFont="1" applyFill="1" applyBorder="1" applyAlignment="1">
      <alignment/>
    </xf>
    <xf numFmtId="38" fontId="3" fillId="0" borderId="39" xfId="0" applyNumberFormat="1" applyFont="1" applyBorder="1" applyAlignment="1" applyProtection="1">
      <alignment/>
      <protection locked="0"/>
    </xf>
    <xf numFmtId="38" fontId="3" fillId="0" borderId="59" xfId="0" applyNumberFormat="1" applyFont="1" applyBorder="1" applyAlignment="1" applyProtection="1">
      <alignment/>
      <protection locked="0"/>
    </xf>
    <xf numFmtId="6" fontId="3" fillId="33" borderId="37" xfId="0" applyNumberFormat="1" applyFont="1" applyFill="1" applyBorder="1" applyAlignment="1" applyProtection="1">
      <alignment/>
      <protection locked="0"/>
    </xf>
    <xf numFmtId="6" fontId="3" fillId="33" borderId="16" xfId="0" applyNumberFormat="1" applyFont="1" applyFill="1" applyBorder="1" applyAlignment="1" applyProtection="1">
      <alignment/>
      <protection locked="0"/>
    </xf>
    <xf numFmtId="6" fontId="3" fillId="0" borderId="60" xfId="0" applyNumberFormat="1" applyFont="1" applyBorder="1" applyAlignment="1" applyProtection="1">
      <alignment/>
      <protection/>
    </xf>
    <xf numFmtId="6" fontId="3" fillId="0" borderId="61" xfId="0" applyNumberFormat="1" applyFont="1" applyBorder="1" applyAlignment="1" applyProtection="1">
      <alignment/>
      <protection/>
    </xf>
    <xf numFmtId="6" fontId="3" fillId="33" borderId="26" xfId="0" applyNumberFormat="1" applyFont="1" applyFill="1" applyBorder="1" applyAlignment="1" applyProtection="1">
      <alignment/>
      <protection locked="0"/>
    </xf>
    <xf numFmtId="6" fontId="3" fillId="0" borderId="62" xfId="0" applyNumberFormat="1" applyFont="1" applyBorder="1" applyAlignment="1" applyProtection="1">
      <alignment/>
      <protection/>
    </xf>
    <xf numFmtId="6" fontId="3" fillId="0" borderId="26" xfId="0" applyNumberFormat="1" applyFont="1" applyBorder="1" applyAlignment="1" applyProtection="1">
      <alignment/>
      <protection/>
    </xf>
    <xf numFmtId="6" fontId="3" fillId="0" borderId="27" xfId="0" applyNumberFormat="1" applyFont="1" applyBorder="1" applyAlignment="1" applyProtection="1">
      <alignment/>
      <protection/>
    </xf>
    <xf numFmtId="6" fontId="3" fillId="33" borderId="62" xfId="0" applyNumberFormat="1" applyFont="1" applyFill="1" applyBorder="1" applyAlignment="1" applyProtection="1">
      <alignment/>
      <protection locked="0"/>
    </xf>
    <xf numFmtId="6" fontId="3" fillId="33" borderId="17" xfId="0" applyNumberFormat="1" applyFont="1" applyFill="1" applyBorder="1" applyAlignment="1">
      <alignment/>
    </xf>
    <xf numFmtId="6" fontId="3" fillId="0" borderId="63" xfId="0" applyNumberFormat="1" applyFont="1" applyBorder="1" applyAlignment="1">
      <alignment/>
    </xf>
    <xf numFmtId="6" fontId="3" fillId="0" borderId="29" xfId="0" applyNumberFormat="1" applyFont="1" applyBorder="1" applyAlignment="1">
      <alignment/>
    </xf>
    <xf numFmtId="6" fontId="3" fillId="0" borderId="30" xfId="0" applyNumberFormat="1" applyFont="1" applyBorder="1" applyAlignment="1">
      <alignment/>
    </xf>
    <xf numFmtId="0" fontId="8" fillId="0" borderId="18" xfId="0" applyFont="1" applyFill="1" applyBorder="1" applyAlignment="1">
      <alignment horizontal="center"/>
    </xf>
    <xf numFmtId="0" fontId="8" fillId="33" borderId="16" xfId="0" applyFont="1" applyFill="1" applyBorder="1" applyAlignment="1">
      <alignment horizontal="left"/>
    </xf>
    <xf numFmtId="0" fontId="14" fillId="33" borderId="16" xfId="0" applyFont="1" applyFill="1" applyBorder="1" applyAlignment="1">
      <alignment horizontal="center"/>
    </xf>
    <xf numFmtId="37" fontId="14" fillId="36" borderId="24" xfId="0" applyNumberFormat="1" applyFont="1" applyFill="1" applyBorder="1" applyAlignment="1" applyProtection="1">
      <alignment horizontal="center"/>
      <protection locked="0"/>
    </xf>
    <xf numFmtId="37" fontId="2" fillId="36" borderId="24" xfId="0" applyNumberFormat="1" applyFont="1" applyFill="1" applyBorder="1" applyAlignment="1" applyProtection="1">
      <alignment horizontal="center"/>
      <protection locked="0"/>
    </xf>
    <xf numFmtId="172" fontId="2" fillId="0" borderId="22" xfId="65" applyNumberFormat="1" applyFont="1" applyBorder="1" applyAlignment="1">
      <alignment horizontal="center"/>
    </xf>
    <xf numFmtId="172" fontId="2" fillId="0" borderId="10" xfId="0" applyNumberFormat="1" applyFont="1" applyBorder="1" applyAlignment="1">
      <alignment horizontal="center"/>
    </xf>
    <xf numFmtId="5" fontId="2" fillId="33" borderId="17" xfId="0" applyNumberFormat="1" applyFont="1" applyFill="1" applyBorder="1" applyAlignment="1">
      <alignment horizontal="center"/>
    </xf>
    <xf numFmtId="38" fontId="2" fillId="0" borderId="21" xfId="0" applyNumberFormat="1" applyFont="1" applyBorder="1" applyAlignment="1" applyProtection="1">
      <alignment horizontal="center"/>
      <protection locked="0"/>
    </xf>
    <xf numFmtId="38" fontId="2" fillId="0" borderId="24" xfId="0" applyNumberFormat="1" applyFont="1" applyBorder="1" applyAlignment="1" applyProtection="1">
      <alignment horizontal="center"/>
      <protection locked="0"/>
    </xf>
    <xf numFmtId="38" fontId="2" fillId="0" borderId="21" xfId="0" applyNumberFormat="1" applyFont="1" applyBorder="1" applyAlignment="1">
      <alignment horizontal="center"/>
    </xf>
    <xf numFmtId="38" fontId="14" fillId="34" borderId="21" xfId="0" applyNumberFormat="1" applyFont="1" applyFill="1" applyBorder="1" applyAlignment="1" applyProtection="1">
      <alignment horizontal="center"/>
      <protection locked="0"/>
    </xf>
    <xf numFmtId="38" fontId="14" fillId="34" borderId="21" xfId="0" applyNumberFormat="1" applyFont="1" applyFill="1" applyBorder="1" applyAlignment="1">
      <alignment horizontal="center"/>
    </xf>
    <xf numFmtId="38" fontId="2" fillId="34" borderId="21" xfId="0" applyNumberFormat="1" applyFont="1" applyFill="1" applyBorder="1" applyAlignment="1" applyProtection="1">
      <alignment horizontal="center"/>
      <protection locked="0"/>
    </xf>
    <xf numFmtId="38" fontId="2" fillId="34" borderId="21" xfId="0" applyNumberFormat="1" applyFont="1" applyFill="1" applyBorder="1" applyAlignment="1">
      <alignment horizontal="center"/>
    </xf>
    <xf numFmtId="38" fontId="2" fillId="0" borderId="15" xfId="0" applyNumberFormat="1" applyFont="1" applyBorder="1" applyAlignment="1">
      <alignment horizontal="center"/>
    </xf>
    <xf numFmtId="38" fontId="2" fillId="0" borderId="10" xfId="0" applyNumberFormat="1" applyFont="1" applyBorder="1" applyAlignment="1">
      <alignment horizontal="center"/>
    </xf>
    <xf numFmtId="6" fontId="3" fillId="0" borderId="17" xfId="0" applyNumberFormat="1" applyFont="1" applyBorder="1" applyAlignment="1">
      <alignment horizontal="center"/>
    </xf>
    <xf numFmtId="38" fontId="2" fillId="34" borderId="0" xfId="0" applyNumberFormat="1" applyFont="1" applyFill="1" applyBorder="1" applyAlignment="1" applyProtection="1">
      <alignment horizontal="center"/>
      <protection locked="0"/>
    </xf>
    <xf numFmtId="172" fontId="2" fillId="0" borderId="21" xfId="0" applyNumberFormat="1" applyFont="1" applyBorder="1" applyAlignment="1">
      <alignment horizontal="center"/>
    </xf>
    <xf numFmtId="172" fontId="2" fillId="0" borderId="15" xfId="0" applyNumberFormat="1" applyFont="1" applyBorder="1" applyAlignment="1">
      <alignment horizontal="center"/>
    </xf>
    <xf numFmtId="172" fontId="2" fillId="0" borderId="15" xfId="0" applyNumberFormat="1" applyFont="1" applyBorder="1" applyAlignment="1">
      <alignment/>
    </xf>
    <xf numFmtId="38" fontId="2" fillId="33" borderId="21" xfId="0" applyNumberFormat="1" applyFont="1" applyFill="1" applyBorder="1" applyAlignment="1" applyProtection="1">
      <alignment horizontal="center"/>
      <protection locked="0"/>
    </xf>
    <xf numFmtId="0" fontId="2" fillId="0" borderId="10" xfId="0" applyFont="1" applyBorder="1" applyAlignment="1" applyProtection="1">
      <alignment horizontal="center"/>
      <protection locked="0"/>
    </xf>
    <xf numFmtId="9" fontId="2" fillId="0" borderId="21" xfId="0" applyNumberFormat="1" applyFont="1" applyBorder="1" applyAlignment="1">
      <alignment horizontal="center"/>
    </xf>
    <xf numFmtId="9" fontId="2" fillId="34" borderId="21" xfId="0" applyNumberFormat="1" applyFont="1" applyFill="1" applyBorder="1" applyAlignment="1">
      <alignment horizontal="center"/>
    </xf>
    <xf numFmtId="0" fontId="2" fillId="0" borderId="0" xfId="61" applyFont="1">
      <alignment/>
      <protection/>
    </xf>
    <xf numFmtId="0" fontId="3" fillId="34" borderId="64" xfId="61" applyFont="1" applyFill="1" applyBorder="1" applyAlignment="1">
      <alignment horizontal="center"/>
      <protection/>
    </xf>
    <xf numFmtId="0" fontId="3" fillId="34" borderId="65" xfId="61" applyFont="1" applyFill="1" applyBorder="1" applyAlignment="1">
      <alignment horizontal="center"/>
      <protection/>
    </xf>
    <xf numFmtId="0" fontId="3" fillId="34" borderId="66" xfId="61" applyFont="1" applyFill="1" applyBorder="1" applyAlignment="1">
      <alignment horizontal="center"/>
      <protection/>
    </xf>
    <xf numFmtId="0" fontId="3" fillId="34" borderId="46" xfId="61" applyFont="1" applyFill="1" applyBorder="1" applyAlignment="1">
      <alignment horizontal="center"/>
      <protection/>
    </xf>
    <xf numFmtId="0" fontId="3" fillId="34" borderId="44" xfId="61" applyFont="1" applyFill="1" applyBorder="1" applyAlignment="1">
      <alignment horizontal="center"/>
      <protection/>
    </xf>
    <xf numFmtId="164" fontId="3" fillId="34" borderId="44" xfId="61" applyNumberFormat="1" applyFont="1" applyFill="1" applyBorder="1" applyAlignment="1">
      <alignment horizontal="center"/>
      <protection/>
    </xf>
    <xf numFmtId="0" fontId="3" fillId="34" borderId="45" xfId="61" applyFont="1" applyFill="1" applyBorder="1" applyAlignment="1">
      <alignment horizontal="center"/>
      <protection/>
    </xf>
    <xf numFmtId="0" fontId="3" fillId="0" borderId="31" xfId="61" applyFont="1" applyBorder="1" applyAlignment="1" applyProtection="1">
      <alignment horizontal="center"/>
      <protection locked="0"/>
    </xf>
    <xf numFmtId="0" fontId="3" fillId="0" borderId="33" xfId="61" applyFont="1" applyBorder="1" applyAlignment="1" applyProtection="1">
      <alignment horizontal="center"/>
      <protection locked="0"/>
    </xf>
    <xf numFmtId="0" fontId="3" fillId="0" borderId="35" xfId="61" applyFont="1" applyBorder="1" applyAlignment="1" applyProtection="1">
      <alignment horizontal="center"/>
      <protection locked="0"/>
    </xf>
    <xf numFmtId="0" fontId="19" fillId="0" borderId="0" xfId="61">
      <alignment/>
      <protection/>
    </xf>
    <xf numFmtId="0" fontId="24" fillId="0" borderId="0" xfId="61" applyFont="1">
      <alignment/>
      <protection/>
    </xf>
    <xf numFmtId="0" fontId="3" fillId="0" borderId="0" xfId="60" applyFont="1">
      <alignment/>
      <protection/>
    </xf>
    <xf numFmtId="0" fontId="2" fillId="0" borderId="0" xfId="60" applyFont="1">
      <alignment/>
      <protection/>
    </xf>
    <xf numFmtId="0" fontId="3" fillId="37" borderId="15" xfId="60" applyFont="1" applyFill="1" applyBorder="1" applyAlignment="1">
      <alignment horizontal="center"/>
      <protection/>
    </xf>
    <xf numFmtId="0" fontId="3" fillId="38" borderId="15" xfId="60" applyFont="1" applyFill="1" applyBorder="1" applyAlignment="1">
      <alignment horizontal="center"/>
      <protection/>
    </xf>
    <xf numFmtId="0" fontId="26" fillId="0" borderId="23" xfId="60" applyFont="1" applyFill="1" applyBorder="1" applyAlignment="1">
      <alignment horizontal="center" vertical="center"/>
      <protection/>
    </xf>
    <xf numFmtId="0" fontId="3" fillId="37" borderId="16" xfId="60" applyFont="1" applyFill="1" applyBorder="1" applyAlignment="1">
      <alignment horizontal="center"/>
      <protection/>
    </xf>
    <xf numFmtId="0" fontId="3" fillId="38" borderId="16" xfId="60" applyFont="1" applyFill="1" applyBorder="1" applyAlignment="1">
      <alignment horizontal="center"/>
      <protection/>
    </xf>
    <xf numFmtId="0" fontId="3" fillId="0" borderId="11" xfId="60" applyFont="1" applyFill="1" applyBorder="1" applyAlignment="1">
      <alignment horizontal="center" vertical="center"/>
      <protection/>
    </xf>
    <xf numFmtId="0" fontId="3" fillId="37" borderId="17" xfId="60" applyFont="1" applyFill="1" applyBorder="1" applyAlignment="1">
      <alignment horizontal="center"/>
      <protection/>
    </xf>
    <xf numFmtId="0" fontId="3" fillId="38" borderId="17" xfId="60" applyFont="1" applyFill="1" applyBorder="1" applyAlignment="1">
      <alignment horizontal="center"/>
      <protection/>
    </xf>
    <xf numFmtId="0" fontId="21" fillId="37" borderId="67" xfId="60" applyFont="1" applyFill="1" applyBorder="1" applyAlignment="1">
      <alignment horizontal="center" vertical="center"/>
      <protection/>
    </xf>
    <xf numFmtId="0" fontId="3" fillId="37" borderId="68" xfId="60" applyFont="1" applyFill="1" applyBorder="1" applyAlignment="1">
      <alignment horizontal="center" vertical="center"/>
      <protection/>
    </xf>
    <xf numFmtId="0" fontId="3" fillId="33" borderId="19" xfId="60" applyFont="1" applyFill="1" applyBorder="1" applyAlignment="1">
      <alignment horizontal="center" vertical="center"/>
      <protection/>
    </xf>
    <xf numFmtId="0" fontId="21" fillId="38" borderId="67" xfId="60" applyFont="1" applyFill="1" applyBorder="1" applyAlignment="1">
      <alignment horizontal="center" vertical="center"/>
      <protection/>
    </xf>
    <xf numFmtId="0" fontId="3" fillId="38" borderId="68" xfId="60" applyFont="1" applyFill="1" applyBorder="1" applyAlignment="1">
      <alignment horizontal="center" vertical="center"/>
      <protection/>
    </xf>
    <xf numFmtId="0" fontId="2" fillId="0" borderId="15" xfId="60" applyFont="1" applyBorder="1" applyAlignment="1">
      <alignment horizontal="center"/>
      <protection/>
    </xf>
    <xf numFmtId="172" fontId="2" fillId="33" borderId="11" xfId="60" applyNumberFormat="1" applyFont="1" applyFill="1" applyBorder="1" applyAlignment="1">
      <alignment horizontal="center" vertical="center"/>
      <protection/>
    </xf>
    <xf numFmtId="0" fontId="3" fillId="0" borderId="16" xfId="60" applyFont="1" applyBorder="1" applyAlignment="1">
      <alignment horizontal="center"/>
      <protection/>
    </xf>
    <xf numFmtId="172" fontId="2" fillId="33" borderId="0" xfId="60" applyNumberFormat="1" applyFont="1" applyFill="1" applyBorder="1" applyAlignment="1">
      <alignment horizontal="center" vertical="center"/>
      <protection/>
    </xf>
    <xf numFmtId="0" fontId="3" fillId="0" borderId="17" xfId="60" applyFont="1" applyBorder="1" applyAlignment="1">
      <alignment horizontal="center"/>
      <protection/>
    </xf>
    <xf numFmtId="172" fontId="2" fillId="33" borderId="19" xfId="60" applyNumberFormat="1" applyFont="1" applyFill="1" applyBorder="1" applyAlignment="1">
      <alignment horizontal="center" vertical="center"/>
      <protection/>
    </xf>
    <xf numFmtId="0" fontId="3" fillId="0" borderId="15" xfId="60" applyFont="1" applyBorder="1" applyAlignment="1">
      <alignment horizontal="center"/>
      <protection/>
    </xf>
    <xf numFmtId="172" fontId="3" fillId="33" borderId="69" xfId="60" applyNumberFormat="1" applyFont="1" applyFill="1" applyBorder="1" applyAlignment="1">
      <alignment horizontal="center" vertical="center"/>
      <protection/>
    </xf>
    <xf numFmtId="172" fontId="3" fillId="33" borderId="19" xfId="60" applyNumberFormat="1" applyFont="1" applyFill="1" applyBorder="1" applyAlignment="1">
      <alignment horizontal="center" vertical="center"/>
      <protection/>
    </xf>
    <xf numFmtId="0" fontId="2" fillId="0" borderId="10" xfId="60" applyFont="1" applyBorder="1" applyAlignment="1">
      <alignment horizontal="center"/>
      <protection/>
    </xf>
    <xf numFmtId="0" fontId="2" fillId="0" borderId="11" xfId="60" applyFont="1" applyBorder="1" applyAlignment="1">
      <alignment horizontal="center"/>
      <protection/>
    </xf>
    <xf numFmtId="0" fontId="2" fillId="0" borderId="18" xfId="60" applyFont="1" applyBorder="1" applyAlignment="1">
      <alignment horizontal="center"/>
      <protection/>
    </xf>
    <xf numFmtId="0" fontId="2" fillId="0" borderId="19" xfId="60" applyFont="1" applyBorder="1" applyAlignment="1">
      <alignment horizontal="center"/>
      <protection/>
    </xf>
    <xf numFmtId="38" fontId="2" fillId="0" borderId="17" xfId="60" applyNumberFormat="1" applyFont="1" applyBorder="1" applyAlignment="1" applyProtection="1">
      <alignment horizontal="center"/>
      <protection locked="0"/>
    </xf>
    <xf numFmtId="38" fontId="3" fillId="0" borderId="21" xfId="60" applyNumberFormat="1" applyFont="1" applyBorder="1" applyAlignment="1">
      <alignment horizontal="center"/>
      <protection/>
    </xf>
    <xf numFmtId="172" fontId="2" fillId="0" borderId="21" xfId="60" applyNumberFormat="1" applyFont="1" applyBorder="1" applyAlignment="1">
      <alignment horizontal="center" vertical="center"/>
      <protection/>
    </xf>
    <xf numFmtId="172" fontId="2" fillId="33" borderId="21" xfId="60" applyNumberFormat="1" applyFont="1" applyFill="1" applyBorder="1" applyAlignment="1">
      <alignment horizontal="center" vertical="center"/>
      <protection/>
    </xf>
    <xf numFmtId="0" fontId="2" fillId="0" borderId="0" xfId="60" applyFont="1" applyBorder="1" applyAlignment="1">
      <alignment horizontal="center"/>
      <protection/>
    </xf>
    <xf numFmtId="0" fontId="6" fillId="0" borderId="0" xfId="60" applyFont="1" applyBorder="1" applyAlignment="1">
      <alignment horizontal="center"/>
      <protection/>
    </xf>
    <xf numFmtId="0" fontId="19" fillId="0" borderId="0" xfId="60">
      <alignment/>
      <protection/>
    </xf>
    <xf numFmtId="0" fontId="27" fillId="0" borderId="0" xfId="60" applyFont="1">
      <alignment/>
      <protection/>
    </xf>
    <xf numFmtId="0" fontId="28" fillId="0" borderId="0" xfId="60" applyFont="1">
      <alignment/>
      <protection/>
    </xf>
    <xf numFmtId="0" fontId="29" fillId="0" borderId="0" xfId="0" applyFont="1" applyBorder="1" applyAlignment="1">
      <alignment horizontal="center"/>
    </xf>
    <xf numFmtId="5" fontId="3" fillId="34" borderId="15" xfId="0" applyNumberFormat="1" applyFont="1" applyFill="1" applyBorder="1" applyAlignment="1">
      <alignment horizontal="center"/>
    </xf>
    <xf numFmtId="5" fontId="3" fillId="34" borderId="17" xfId="0" applyNumberFormat="1" applyFont="1" applyFill="1" applyBorder="1" applyAlignment="1">
      <alignment horizontal="center"/>
    </xf>
    <xf numFmtId="5" fontId="0" fillId="0" borderId="0" xfId="0" applyNumberFormat="1" applyAlignment="1">
      <alignment/>
    </xf>
    <xf numFmtId="0" fontId="2" fillId="34" borderId="23" xfId="0" applyFont="1" applyFill="1" applyBorder="1" applyAlignment="1">
      <alignment wrapText="1"/>
    </xf>
    <xf numFmtId="0" fontId="2" fillId="34" borderId="15" xfId="0" applyFont="1" applyFill="1" applyBorder="1" applyAlignment="1">
      <alignment wrapText="1"/>
    </xf>
    <xf numFmtId="0" fontId="3" fillId="34" borderId="17" xfId="0" applyFont="1" applyFill="1" applyBorder="1" applyAlignment="1">
      <alignment horizontal="center" wrapText="1"/>
    </xf>
    <xf numFmtId="0" fontId="2" fillId="0" borderId="21" xfId="0" applyFont="1" applyBorder="1" applyAlignment="1" applyProtection="1">
      <alignment wrapText="1"/>
      <protection locked="0"/>
    </xf>
    <xf numFmtId="0" fontId="2" fillId="0" borderId="0" xfId="0" applyFont="1" applyBorder="1" applyAlignment="1" applyProtection="1">
      <alignment wrapText="1"/>
      <protection locked="0"/>
    </xf>
    <xf numFmtId="0" fontId="2" fillId="0" borderId="0" xfId="0" applyFont="1" applyBorder="1" applyAlignment="1">
      <alignment wrapText="1"/>
    </xf>
    <xf numFmtId="0" fontId="2" fillId="0" borderId="21" xfId="0" applyFont="1" applyBorder="1" applyAlignment="1">
      <alignment wrapText="1"/>
    </xf>
    <xf numFmtId="0" fontId="0" fillId="0" borderId="0" xfId="0" applyAlignment="1">
      <alignment wrapText="1"/>
    </xf>
    <xf numFmtId="0" fontId="2" fillId="0" borderId="17" xfId="0" applyFont="1" applyBorder="1" applyAlignment="1" applyProtection="1">
      <alignment horizontal="center"/>
      <protection locked="0"/>
    </xf>
    <xf numFmtId="5" fontId="2" fillId="0" borderId="17" xfId="0" applyNumberFormat="1" applyFont="1" applyBorder="1" applyAlignment="1" applyProtection="1">
      <alignment horizontal="center"/>
      <protection locked="0"/>
    </xf>
    <xf numFmtId="49" fontId="2" fillId="0" borderId="17" xfId="0" applyNumberFormat="1" applyFont="1" applyBorder="1" applyAlignment="1" applyProtection="1">
      <alignment horizontal="center"/>
      <protection locked="0"/>
    </xf>
    <xf numFmtId="0" fontId="2" fillId="0" borderId="21" xfId="0" applyFont="1" applyBorder="1" applyAlignment="1" applyProtection="1">
      <alignment horizontal="center"/>
      <protection locked="0"/>
    </xf>
    <xf numFmtId="49" fontId="2" fillId="0" borderId="21" xfId="0" applyNumberFormat="1" applyFont="1" applyBorder="1" applyAlignment="1" applyProtection="1">
      <alignment horizontal="center"/>
      <protection locked="0"/>
    </xf>
    <xf numFmtId="37" fontId="2" fillId="0" borderId="21" xfId="0" applyNumberFormat="1" applyFont="1" applyBorder="1" applyAlignment="1" applyProtection="1">
      <alignment horizontal="center"/>
      <protection locked="0"/>
    </xf>
    <xf numFmtId="0" fontId="2" fillId="0" borderId="0" xfId="0" applyFont="1" applyBorder="1" applyAlignment="1" applyProtection="1">
      <alignment horizontal="center"/>
      <protection locked="0"/>
    </xf>
    <xf numFmtId="5" fontId="2" fillId="0" borderId="21" xfId="0" applyNumberFormat="1" applyFont="1" applyBorder="1" applyAlignment="1">
      <alignment horizontal="center"/>
    </xf>
    <xf numFmtId="5" fontId="2" fillId="0" borderId="21" xfId="0" applyNumberFormat="1" applyFont="1" applyBorder="1" applyAlignment="1" applyProtection="1">
      <alignment horizontal="center"/>
      <protection locked="0"/>
    </xf>
    <xf numFmtId="5" fontId="3" fillId="0" borderId="21" xfId="0" applyNumberFormat="1" applyFont="1" applyBorder="1" applyAlignment="1">
      <alignment horizontal="center"/>
    </xf>
    <xf numFmtId="170" fontId="2" fillId="0" borderId="17" xfId="0" applyNumberFormat="1" applyFont="1" applyBorder="1" applyAlignment="1" applyProtection="1">
      <alignment horizontal="center"/>
      <protection locked="0"/>
    </xf>
    <xf numFmtId="170" fontId="2" fillId="0" borderId="21" xfId="0" applyNumberFormat="1" applyFont="1" applyBorder="1" applyAlignment="1" applyProtection="1">
      <alignment horizontal="center"/>
      <protection locked="0"/>
    </xf>
    <xf numFmtId="0" fontId="2" fillId="0" borderId="70" xfId="0" applyFont="1" applyBorder="1" applyAlignment="1" applyProtection="1">
      <alignment horizontal="center"/>
      <protection locked="0"/>
    </xf>
    <xf numFmtId="0" fontId="2" fillId="0" borderId="71" xfId="0" applyFont="1" applyBorder="1" applyAlignment="1" applyProtection="1">
      <alignment horizontal="center"/>
      <protection locked="0"/>
    </xf>
    <xf numFmtId="0" fontId="2" fillId="0" borderId="71" xfId="0" applyFont="1" applyBorder="1" applyAlignment="1" applyProtection="1">
      <alignment horizontal="center"/>
      <protection/>
    </xf>
    <xf numFmtId="0" fontId="2" fillId="0" borderId="70" xfId="0" applyFont="1" applyBorder="1" applyAlignment="1">
      <alignment horizontal="center"/>
    </xf>
    <xf numFmtId="0" fontId="0" fillId="0" borderId="72" xfId="0" applyBorder="1" applyAlignment="1">
      <alignment/>
    </xf>
    <xf numFmtId="0" fontId="16" fillId="0" borderId="0" xfId="0" applyFont="1" applyBorder="1" applyAlignment="1" applyProtection="1">
      <alignment horizontal="center"/>
      <protection locked="0"/>
    </xf>
    <xf numFmtId="0" fontId="16" fillId="0" borderId="0" xfId="0" applyFont="1" applyBorder="1" applyAlignment="1" applyProtection="1">
      <alignment horizontal="center"/>
      <protection/>
    </xf>
    <xf numFmtId="0" fontId="2" fillId="0" borderId="72" xfId="0" applyFont="1" applyBorder="1" applyAlignment="1">
      <alignment horizontal="center"/>
    </xf>
    <xf numFmtId="0" fontId="2" fillId="0" borderId="73" xfId="0" applyFont="1" applyBorder="1" applyAlignment="1" applyProtection="1">
      <alignment horizontal="left"/>
      <protection locked="0"/>
    </xf>
    <xf numFmtId="0" fontId="2" fillId="0" borderId="74" xfId="0" applyFont="1" applyBorder="1" applyAlignment="1" applyProtection="1">
      <alignment horizontal="center"/>
      <protection locked="0"/>
    </xf>
    <xf numFmtId="170" fontId="2" fillId="0" borderId="70" xfId="0" applyNumberFormat="1" applyFont="1" applyBorder="1" applyAlignment="1" applyProtection="1">
      <alignment horizontal="center"/>
      <protection locked="0"/>
    </xf>
    <xf numFmtId="170" fontId="2" fillId="0" borderId="21" xfId="0" applyNumberFormat="1" applyFont="1" applyBorder="1" applyAlignment="1">
      <alignment horizontal="center"/>
    </xf>
    <xf numFmtId="4" fontId="2" fillId="0" borderId="21" xfId="0" applyNumberFormat="1" applyFont="1" applyBorder="1" applyAlignment="1" applyProtection="1">
      <alignment horizontal="center"/>
      <protection locked="0"/>
    </xf>
    <xf numFmtId="37" fontId="2" fillId="0" borderId="15" xfId="0" applyNumberFormat="1" applyFont="1" applyBorder="1" applyAlignment="1" applyProtection="1">
      <alignment horizontal="center"/>
      <protection locked="0"/>
    </xf>
    <xf numFmtId="170" fontId="2" fillId="0" borderId="21" xfId="0" applyNumberFormat="1" applyFont="1" applyBorder="1" applyAlignment="1" applyProtection="1">
      <alignment horizontal="center"/>
      <protection/>
    </xf>
    <xf numFmtId="170" fontId="2" fillId="36" borderId="21" xfId="0" applyNumberFormat="1" applyFont="1" applyFill="1" applyBorder="1" applyAlignment="1">
      <alignment horizontal="center"/>
    </xf>
    <xf numFmtId="170" fontId="2" fillId="34" borderId="15" xfId="0" applyNumberFormat="1" applyFont="1" applyFill="1" applyBorder="1" applyAlignment="1" applyProtection="1">
      <alignment horizontal="center"/>
      <protection/>
    </xf>
    <xf numFmtId="170" fontId="2" fillId="0" borderId="24" xfId="0" applyNumberFormat="1" applyFont="1" applyBorder="1" applyAlignment="1" applyProtection="1">
      <alignment horizontal="center"/>
      <protection locked="0"/>
    </xf>
    <xf numFmtId="170" fontId="2" fillId="36" borderId="14" xfId="0" applyNumberFormat="1" applyFont="1" applyFill="1" applyBorder="1" applyAlignment="1">
      <alignment horizontal="center"/>
    </xf>
    <xf numFmtId="170" fontId="2" fillId="34" borderId="17" xfId="0" applyNumberFormat="1" applyFont="1" applyFill="1" applyBorder="1" applyAlignment="1" applyProtection="1">
      <alignment horizontal="center"/>
      <protection/>
    </xf>
    <xf numFmtId="170" fontId="2" fillId="0" borderId="16" xfId="0" applyNumberFormat="1" applyFont="1" applyBorder="1" applyAlignment="1" applyProtection="1">
      <alignment horizontal="center"/>
      <protection locked="0"/>
    </xf>
    <xf numFmtId="14" fontId="2" fillId="0" borderId="21" xfId="0" applyNumberFormat="1" applyFont="1" applyBorder="1" applyAlignment="1" applyProtection="1">
      <alignment horizontal="center"/>
      <protection locked="0"/>
    </xf>
    <xf numFmtId="0" fontId="2" fillId="0" borderId="0" xfId="58" applyFont="1">
      <alignment/>
      <protection/>
    </xf>
    <xf numFmtId="0" fontId="2" fillId="0" borderId="20" xfId="58" applyFont="1" applyBorder="1">
      <alignment/>
      <protection/>
    </xf>
    <xf numFmtId="0" fontId="2" fillId="0" borderId="19" xfId="58" applyFont="1" applyBorder="1">
      <alignment/>
      <protection/>
    </xf>
    <xf numFmtId="0" fontId="2" fillId="0" borderId="18" xfId="58" applyFont="1" applyBorder="1">
      <alignment/>
      <protection/>
    </xf>
    <xf numFmtId="0" fontId="2" fillId="0" borderId="14" xfId="58" applyFont="1" applyBorder="1">
      <alignment/>
      <protection/>
    </xf>
    <xf numFmtId="0" fontId="2" fillId="0" borderId="0" xfId="58" applyFont="1" applyBorder="1">
      <alignment/>
      <protection/>
    </xf>
    <xf numFmtId="0" fontId="3" fillId="0" borderId="0" xfId="58" applyFont="1" applyBorder="1">
      <alignment/>
      <protection/>
    </xf>
    <xf numFmtId="0" fontId="2" fillId="0" borderId="13" xfId="58" applyFont="1" applyBorder="1">
      <alignment/>
      <protection/>
    </xf>
    <xf numFmtId="0" fontId="2" fillId="0" borderId="24" xfId="58" applyFont="1" applyBorder="1">
      <alignment/>
      <protection/>
    </xf>
    <xf numFmtId="0" fontId="2" fillId="0" borderId="23" xfId="58" applyFont="1" applyBorder="1">
      <alignment/>
      <protection/>
    </xf>
    <xf numFmtId="0" fontId="3" fillId="0" borderId="22" xfId="58" applyFont="1" applyBorder="1">
      <alignment/>
      <protection/>
    </xf>
    <xf numFmtId="0" fontId="2" fillId="0" borderId="21" xfId="58" applyFont="1" applyBorder="1" applyAlignment="1" applyProtection="1">
      <alignment horizontal="center"/>
      <protection locked="0"/>
    </xf>
    <xf numFmtId="0" fontId="2" fillId="0" borderId="12" xfId="58" applyFont="1" applyBorder="1">
      <alignment/>
      <protection/>
    </xf>
    <xf numFmtId="0" fontId="2" fillId="0" borderId="11" xfId="58" applyFont="1" applyBorder="1">
      <alignment/>
      <protection/>
    </xf>
    <xf numFmtId="0" fontId="3" fillId="0" borderId="32" xfId="61" applyFont="1" applyBorder="1" applyAlignment="1" applyProtection="1">
      <alignment horizontal="center"/>
      <protection/>
    </xf>
    <xf numFmtId="38" fontId="3" fillId="0" borderId="51" xfId="61" applyNumberFormat="1" applyFont="1" applyBorder="1" applyAlignment="1" applyProtection="1">
      <alignment horizontal="center"/>
      <protection locked="0"/>
    </xf>
    <xf numFmtId="0" fontId="3" fillId="0" borderId="34" xfId="61" applyFont="1" applyBorder="1" applyAlignment="1" applyProtection="1">
      <alignment horizontal="center"/>
      <protection locked="0"/>
    </xf>
    <xf numFmtId="38" fontId="3" fillId="0" borderId="40" xfId="61" applyNumberFormat="1" applyFont="1" applyBorder="1" applyAlignment="1" applyProtection="1">
      <alignment horizontal="center"/>
      <protection locked="0"/>
    </xf>
    <xf numFmtId="0" fontId="3" fillId="0" borderId="54" xfId="61" applyFont="1" applyBorder="1" applyAlignment="1" applyProtection="1">
      <alignment horizontal="center"/>
      <protection locked="0"/>
    </xf>
    <xf numFmtId="38" fontId="3" fillId="0" borderId="55" xfId="61" applyNumberFormat="1" applyFont="1" applyBorder="1" applyAlignment="1" applyProtection="1">
      <alignment horizontal="center"/>
      <protection locked="0"/>
    </xf>
    <xf numFmtId="5" fontId="2" fillId="0" borderId="24" xfId="0" applyNumberFormat="1" applyFont="1" applyBorder="1" applyAlignment="1" applyProtection="1">
      <alignment horizontal="center"/>
      <protection locked="0"/>
    </xf>
    <xf numFmtId="0" fontId="2" fillId="0" borderId="14" xfId="0" applyFont="1" applyBorder="1" applyAlignment="1" applyProtection="1">
      <alignment horizontal="center"/>
      <protection locked="0"/>
    </xf>
    <xf numFmtId="5" fontId="2" fillId="0" borderId="16" xfId="0" applyNumberFormat="1" applyFont="1" applyBorder="1" applyAlignment="1" applyProtection="1">
      <alignment horizontal="center"/>
      <protection locked="0"/>
    </xf>
    <xf numFmtId="0" fontId="2" fillId="0" borderId="15" xfId="58" applyFont="1" applyBorder="1">
      <alignment/>
      <protection/>
    </xf>
    <xf numFmtId="0" fontId="3" fillId="0" borderId="17" xfId="58" applyFont="1" applyBorder="1" applyAlignment="1">
      <alignment horizontal="center"/>
      <protection/>
    </xf>
    <xf numFmtId="0" fontId="3" fillId="0" borderId="21" xfId="58" applyFont="1" applyBorder="1" applyAlignment="1">
      <alignment horizontal="center"/>
      <protection/>
    </xf>
    <xf numFmtId="0" fontId="2" fillId="33" borderId="0" xfId="58" applyFont="1" applyFill="1" applyBorder="1">
      <alignment/>
      <protection/>
    </xf>
    <xf numFmtId="0" fontId="2" fillId="0" borderId="21" xfId="58" applyFont="1" applyBorder="1" applyAlignment="1">
      <alignment horizontal="center"/>
      <protection/>
    </xf>
    <xf numFmtId="0" fontId="2" fillId="0" borderId="22" xfId="58" applyFont="1" applyBorder="1">
      <alignment/>
      <protection/>
    </xf>
    <xf numFmtId="0" fontId="2" fillId="0" borderId="17" xfId="58" applyFont="1" applyBorder="1" applyAlignment="1" applyProtection="1">
      <alignment horizontal="center"/>
      <protection locked="0"/>
    </xf>
    <xf numFmtId="0" fontId="2" fillId="0" borderId="15" xfId="58" applyFont="1" applyBorder="1" applyAlignment="1" applyProtection="1">
      <alignment horizontal="center"/>
      <protection locked="0"/>
    </xf>
    <xf numFmtId="0" fontId="3" fillId="0" borderId="15" xfId="58" applyFont="1" applyBorder="1" applyAlignment="1">
      <alignment horizontal="center"/>
      <protection/>
    </xf>
    <xf numFmtId="0" fontId="2" fillId="33" borderId="21" xfId="58" applyFont="1" applyFill="1" applyBorder="1">
      <alignment/>
      <protection/>
    </xf>
    <xf numFmtId="0" fontId="3" fillId="0" borderId="22" xfId="58" applyFont="1" applyBorder="1" applyAlignment="1">
      <alignment horizontal="center"/>
      <protection/>
    </xf>
    <xf numFmtId="0" fontId="3" fillId="0" borderId="10" xfId="58" applyFont="1" applyBorder="1">
      <alignment/>
      <protection/>
    </xf>
    <xf numFmtId="0" fontId="3" fillId="0" borderId="20" xfId="58" applyFont="1" applyBorder="1" applyAlignment="1" applyProtection="1">
      <alignment horizontal="center" wrapText="1"/>
      <protection locked="0"/>
    </xf>
    <xf numFmtId="0" fontId="16" fillId="0" borderId="75" xfId="58" applyFont="1" applyBorder="1" applyAlignment="1" applyProtection="1">
      <alignment vertical="top" wrapText="1"/>
      <protection locked="0"/>
    </xf>
    <xf numFmtId="0" fontId="16" fillId="0" borderId="76" xfId="58" applyFont="1" applyBorder="1" applyAlignment="1" applyProtection="1">
      <alignment vertical="top" wrapText="1"/>
      <protection locked="0"/>
    </xf>
    <xf numFmtId="0" fontId="2" fillId="0" borderId="14" xfId="58" applyFont="1" applyBorder="1" applyAlignment="1">
      <alignment horizontal="center"/>
      <protection/>
    </xf>
    <xf numFmtId="0" fontId="3" fillId="0" borderId="18" xfId="58" applyFont="1" applyBorder="1">
      <alignment/>
      <protection/>
    </xf>
    <xf numFmtId="0" fontId="2" fillId="0" borderId="0" xfId="59" applyFont="1">
      <alignment/>
      <protection/>
    </xf>
    <xf numFmtId="0" fontId="2" fillId="0" borderId="19" xfId="59" applyFont="1" applyBorder="1">
      <alignment/>
      <protection/>
    </xf>
    <xf numFmtId="0" fontId="2" fillId="0" borderId="20" xfId="59" applyFont="1" applyBorder="1">
      <alignment/>
      <protection/>
    </xf>
    <xf numFmtId="0" fontId="3" fillId="34" borderId="16" xfId="59" applyFont="1" applyFill="1" applyBorder="1" applyAlignment="1">
      <alignment horizontal="center"/>
      <protection/>
    </xf>
    <xf numFmtId="0" fontId="3" fillId="34" borderId="17" xfId="59" applyFont="1" applyFill="1" applyBorder="1" applyAlignment="1">
      <alignment horizontal="center"/>
      <protection/>
    </xf>
    <xf numFmtId="0" fontId="2" fillId="0" borderId="15" xfId="59" applyFont="1" applyBorder="1" applyProtection="1">
      <alignment/>
      <protection locked="0"/>
    </xf>
    <xf numFmtId="0" fontId="2" fillId="0" borderId="10" xfId="59" applyFont="1" applyBorder="1" applyAlignment="1" applyProtection="1">
      <alignment horizontal="center"/>
      <protection locked="0"/>
    </xf>
    <xf numFmtId="0" fontId="2" fillId="0" borderId="15" xfId="59" applyNumberFormat="1" applyFont="1" applyBorder="1" applyAlignment="1" applyProtection="1">
      <alignment vertical="top" wrapText="1"/>
      <protection locked="0"/>
    </xf>
    <xf numFmtId="0" fontId="2" fillId="0" borderId="16" xfId="59" applyFont="1" applyBorder="1" applyProtection="1">
      <alignment/>
      <protection locked="0"/>
    </xf>
    <xf numFmtId="0" fontId="2" fillId="0" borderId="13" xfId="59" applyFont="1" applyBorder="1" applyAlignment="1" applyProtection="1">
      <alignment horizontal="center"/>
      <protection locked="0"/>
    </xf>
    <xf numFmtId="0" fontId="2" fillId="0" borderId="16" xfId="59" applyFont="1" applyBorder="1" applyAlignment="1" applyProtection="1">
      <alignment horizontal="left" vertical="top" wrapText="1"/>
      <protection locked="0"/>
    </xf>
    <xf numFmtId="0" fontId="2" fillId="0" borderId="16" xfId="59" applyNumberFormat="1" applyFont="1" applyBorder="1" applyAlignment="1" applyProtection="1">
      <alignment vertical="top" wrapText="1"/>
      <protection locked="0"/>
    </xf>
    <xf numFmtId="0" fontId="2" fillId="0" borderId="77" xfId="59" applyFont="1" applyBorder="1" applyAlignment="1" applyProtection="1">
      <alignment horizontal="center"/>
      <protection locked="0"/>
    </xf>
    <xf numFmtId="0" fontId="8" fillId="33" borderId="22" xfId="59" applyFont="1" applyFill="1" applyBorder="1" applyAlignment="1">
      <alignment horizontal="center"/>
      <protection/>
    </xf>
    <xf numFmtId="5" fontId="3" fillId="0" borderId="18" xfId="59" applyNumberFormat="1" applyFont="1" applyBorder="1" applyAlignment="1">
      <alignment horizontal="center"/>
      <protection/>
    </xf>
    <xf numFmtId="0" fontId="2" fillId="0" borderId="17" xfId="59" applyFont="1" applyBorder="1" applyAlignment="1" applyProtection="1">
      <alignment horizontal="left" vertical="top" wrapText="1"/>
      <protection locked="0"/>
    </xf>
    <xf numFmtId="0" fontId="3" fillId="34" borderId="16" xfId="58" applyFont="1" applyFill="1" applyBorder="1" applyAlignment="1">
      <alignment horizontal="center"/>
      <protection/>
    </xf>
    <xf numFmtId="0" fontId="3" fillId="34" borderId="17" xfId="58" applyFont="1" applyFill="1" applyBorder="1" applyAlignment="1">
      <alignment horizontal="center"/>
      <protection/>
    </xf>
    <xf numFmtId="170" fontId="2" fillId="0" borderId="21" xfId="58" applyNumberFormat="1" applyFont="1" applyBorder="1" applyAlignment="1" applyProtection="1">
      <alignment horizontal="center"/>
      <protection locked="0"/>
    </xf>
    <xf numFmtId="0" fontId="3" fillId="0" borderId="13" xfId="58" applyFont="1" applyBorder="1">
      <alignment/>
      <protection/>
    </xf>
    <xf numFmtId="0" fontId="3" fillId="0" borderId="0" xfId="58" applyFont="1" applyBorder="1" applyProtection="1">
      <alignment/>
      <protection locked="0"/>
    </xf>
    <xf numFmtId="0" fontId="3" fillId="0" borderId="14" xfId="58" applyFont="1" applyBorder="1" applyProtection="1">
      <alignment/>
      <protection locked="0"/>
    </xf>
    <xf numFmtId="0" fontId="2" fillId="0" borderId="78" xfId="0" applyFont="1" applyBorder="1" applyAlignment="1">
      <alignment/>
    </xf>
    <xf numFmtId="0" fontId="2" fillId="34" borderId="21" xfId="0" applyFont="1" applyFill="1" applyBorder="1" applyAlignment="1" applyProtection="1">
      <alignment/>
      <protection locked="0"/>
    </xf>
    <xf numFmtId="0" fontId="2" fillId="0" borderId="12" xfId="60" applyFont="1" applyBorder="1" applyAlignment="1">
      <alignment horizontal="center"/>
      <protection/>
    </xf>
    <xf numFmtId="0" fontId="2" fillId="0" borderId="20" xfId="60" applyFont="1" applyBorder="1" applyAlignment="1">
      <alignment horizontal="center"/>
      <protection/>
    </xf>
    <xf numFmtId="0" fontId="3" fillId="34" borderId="22" xfId="0" applyFont="1" applyFill="1" applyBorder="1" applyAlignment="1" applyProtection="1">
      <alignment/>
      <protection locked="0"/>
    </xf>
    <xf numFmtId="0" fontId="2" fillId="34" borderId="23" xfId="0" applyFont="1" applyFill="1" applyBorder="1" applyAlignment="1" applyProtection="1">
      <alignment/>
      <protection locked="0"/>
    </xf>
    <xf numFmtId="170" fontId="3" fillId="34" borderId="21" xfId="0" applyNumberFormat="1" applyFont="1" applyFill="1" applyBorder="1" applyAlignment="1" applyProtection="1">
      <alignment horizontal="center"/>
      <protection/>
    </xf>
    <xf numFmtId="0" fontId="4" fillId="0" borderId="0" xfId="0" applyFont="1" applyBorder="1" applyAlignment="1">
      <alignment horizontal="center"/>
    </xf>
    <xf numFmtId="0" fontId="2" fillId="0" borderId="70" xfId="0" applyFont="1" applyBorder="1" applyAlignment="1">
      <alignment/>
    </xf>
    <xf numFmtId="0" fontId="11" fillId="0" borderId="70" xfId="0" applyFont="1" applyBorder="1" applyAlignment="1">
      <alignment vertical="center"/>
    </xf>
    <xf numFmtId="0" fontId="0" fillId="0" borderId="0" xfId="0" applyBorder="1" applyAlignment="1">
      <alignment wrapText="1"/>
    </xf>
    <xf numFmtId="0" fontId="3" fillId="0" borderId="0" xfId="0" applyFont="1" applyBorder="1" applyAlignment="1">
      <alignment horizontal="right"/>
    </xf>
    <xf numFmtId="0" fontId="68" fillId="0" borderId="0" xfId="0" applyFont="1" applyBorder="1" applyAlignment="1">
      <alignment vertical="center"/>
    </xf>
    <xf numFmtId="0" fontId="68" fillId="0" borderId="0" xfId="0" applyFont="1" applyBorder="1" applyAlignment="1">
      <alignment vertical="center" wrapText="1"/>
    </xf>
    <xf numFmtId="0" fontId="11" fillId="0" borderId="0" xfId="0" applyFont="1" applyBorder="1" applyAlignment="1">
      <alignment vertical="top"/>
    </xf>
    <xf numFmtId="0" fontId="2" fillId="0" borderId="0" xfId="0" applyFont="1" applyBorder="1" applyAlignment="1">
      <alignment vertical="top"/>
    </xf>
    <xf numFmtId="6" fontId="3" fillId="39" borderId="37" xfId="0" applyNumberFormat="1" applyFont="1" applyFill="1" applyBorder="1" applyAlignment="1" applyProtection="1">
      <alignment/>
      <protection/>
    </xf>
    <xf numFmtId="6" fontId="3" fillId="39" borderId="26" xfId="0" applyNumberFormat="1" applyFont="1" applyFill="1" applyBorder="1" applyAlignment="1" applyProtection="1">
      <alignment/>
      <protection/>
    </xf>
    <xf numFmtId="6" fontId="3" fillId="39" borderId="29" xfId="0" applyNumberFormat="1" applyFont="1" applyFill="1" applyBorder="1" applyAlignment="1">
      <alignment/>
    </xf>
    <xf numFmtId="5" fontId="2" fillId="39" borderId="24" xfId="0" applyNumberFormat="1" applyFont="1" applyFill="1" applyBorder="1" applyAlignment="1" applyProtection="1">
      <alignment horizontal="center"/>
      <protection locked="0"/>
    </xf>
    <xf numFmtId="37" fontId="2" fillId="39" borderId="24" xfId="0" applyNumberFormat="1" applyFont="1" applyFill="1" applyBorder="1" applyAlignment="1" applyProtection="1">
      <alignment horizontal="center"/>
      <protection locked="0"/>
    </xf>
    <xf numFmtId="0" fontId="2" fillId="39" borderId="12" xfId="0" applyFont="1" applyFill="1" applyBorder="1" applyAlignment="1">
      <alignment horizontal="center"/>
    </xf>
    <xf numFmtId="5" fontId="2" fillId="39" borderId="20" xfId="0" applyNumberFormat="1" applyFont="1" applyFill="1" applyBorder="1" applyAlignment="1">
      <alignment horizontal="center"/>
    </xf>
    <xf numFmtId="5" fontId="2" fillId="39" borderId="21" xfId="0" applyNumberFormat="1" applyFont="1" applyFill="1" applyBorder="1" applyAlignment="1">
      <alignment/>
    </xf>
    <xf numFmtId="37" fontId="2" fillId="39" borderId="21" xfId="0" applyNumberFormat="1" applyFont="1" applyFill="1" applyBorder="1" applyAlignment="1">
      <alignment/>
    </xf>
    <xf numFmtId="5" fontId="2" fillId="39" borderId="21" xfId="0" applyNumberFormat="1" applyFont="1" applyFill="1" applyBorder="1" applyAlignment="1" applyProtection="1">
      <alignment/>
      <protection locked="0"/>
    </xf>
    <xf numFmtId="37" fontId="2" fillId="39" borderId="21" xfId="0" applyNumberFormat="1" applyFont="1" applyFill="1" applyBorder="1" applyAlignment="1" applyProtection="1">
      <alignment/>
      <protection locked="0"/>
    </xf>
    <xf numFmtId="5" fontId="2" fillId="39" borderId="15" xfId="0" applyNumberFormat="1" applyFont="1" applyFill="1" applyBorder="1" applyAlignment="1">
      <alignment/>
    </xf>
    <xf numFmtId="5" fontId="2" fillId="39" borderId="17" xfId="0" applyNumberFormat="1" applyFont="1" applyFill="1" applyBorder="1" applyAlignment="1">
      <alignment/>
    </xf>
    <xf numFmtId="0" fontId="2" fillId="39" borderId="15" xfId="0" applyFont="1" applyFill="1" applyBorder="1" applyAlignment="1">
      <alignment/>
    </xf>
    <xf numFmtId="5" fontId="2" fillId="39" borderId="14" xfId="0" applyNumberFormat="1" applyFont="1" applyFill="1" applyBorder="1" applyAlignment="1">
      <alignment/>
    </xf>
    <xf numFmtId="165" fontId="3" fillId="0" borderId="34" xfId="0" applyNumberFormat="1" applyFont="1" applyBorder="1" applyAlignment="1">
      <alignment horizontal="left"/>
    </xf>
    <xf numFmtId="165" fontId="3" fillId="0" borderId="54" xfId="0" applyNumberFormat="1" applyFont="1" applyBorder="1" applyAlignment="1">
      <alignment horizontal="left"/>
    </xf>
    <xf numFmtId="38" fontId="3" fillId="0" borderId="32" xfId="0" applyNumberFormat="1" applyFont="1" applyBorder="1" applyAlignment="1" applyProtection="1">
      <alignment horizontal="right"/>
      <protection locked="0"/>
    </xf>
    <xf numFmtId="38" fontId="3" fillId="0" borderId="34" xfId="0" applyNumberFormat="1" applyFont="1" applyBorder="1" applyAlignment="1" applyProtection="1">
      <alignment horizontal="right"/>
      <protection locked="0"/>
    </xf>
    <xf numFmtId="38" fontId="3" fillId="0" borderId="34" xfId="0" applyNumberFormat="1" applyFont="1" applyBorder="1" applyAlignment="1">
      <alignment horizontal="right"/>
    </xf>
    <xf numFmtId="38" fontId="3" fillId="0" borderId="54" xfId="0" applyNumberFormat="1" applyFont="1" applyBorder="1" applyAlignment="1">
      <alignment horizontal="right"/>
    </xf>
    <xf numFmtId="38" fontId="3" fillId="0" borderId="32" xfId="0" applyNumberFormat="1" applyFont="1" applyBorder="1" applyAlignment="1" applyProtection="1">
      <alignment horizontal="center"/>
      <protection locked="0"/>
    </xf>
    <xf numFmtId="38" fontId="3" fillId="0" borderId="34" xfId="0" applyNumberFormat="1" applyFont="1" applyBorder="1" applyAlignment="1" applyProtection="1">
      <alignment horizontal="center"/>
      <protection locked="0"/>
    </xf>
    <xf numFmtId="38" fontId="3" fillId="0" borderId="79" xfId="0" applyNumberFormat="1" applyFont="1" applyBorder="1" applyAlignment="1" applyProtection="1">
      <alignment horizontal="right"/>
      <protection locked="0"/>
    </xf>
    <xf numFmtId="38" fontId="3" fillId="0" borderId="80" xfId="0" applyNumberFormat="1" applyFont="1" applyBorder="1" applyAlignment="1" applyProtection="1">
      <alignment horizontal="right"/>
      <protection locked="0"/>
    </xf>
    <xf numFmtId="38" fontId="3" fillId="0" borderId="81" xfId="0" applyNumberFormat="1" applyFont="1" applyBorder="1" applyAlignment="1" applyProtection="1">
      <alignment horizontal="right"/>
      <protection locked="0"/>
    </xf>
    <xf numFmtId="38" fontId="3" fillId="0" borderId="39" xfId="0" applyNumberFormat="1" applyFont="1" applyBorder="1" applyAlignment="1" applyProtection="1">
      <alignment horizontal="center"/>
      <protection locked="0"/>
    </xf>
    <xf numFmtId="38" fontId="3" fillId="0" borderId="42" xfId="0" applyNumberFormat="1" applyFont="1" applyBorder="1" applyAlignment="1" applyProtection="1">
      <alignment horizontal="center"/>
      <protection locked="0"/>
    </xf>
    <xf numFmtId="6" fontId="2" fillId="0" borderId="21" xfId="0" applyNumberFormat="1" applyFont="1" applyBorder="1" applyAlignment="1">
      <alignment horizontal="center"/>
    </xf>
    <xf numFmtId="179" fontId="2" fillId="0" borderId="21" xfId="0" applyNumberFormat="1" applyFont="1" applyBorder="1" applyAlignment="1" applyProtection="1">
      <alignment horizontal="center"/>
      <protection/>
    </xf>
    <xf numFmtId="179" fontId="2" fillId="34" borderId="21" xfId="0" applyNumberFormat="1" applyFont="1" applyFill="1" applyBorder="1" applyAlignment="1" applyProtection="1">
      <alignment horizontal="center"/>
      <protection/>
    </xf>
    <xf numFmtId="6" fontId="2" fillId="0" borderId="82" xfId="0" applyNumberFormat="1" applyFont="1" applyBorder="1" applyAlignment="1">
      <alignment horizontal="center"/>
    </xf>
    <xf numFmtId="6" fontId="2" fillId="0" borderId="10" xfId="0" applyNumberFormat="1" applyFont="1" applyBorder="1" applyAlignment="1" applyProtection="1">
      <alignment horizontal="center"/>
      <protection locked="0"/>
    </xf>
    <xf numFmtId="6" fontId="2" fillId="0" borderId="13" xfId="0" applyNumberFormat="1" applyFont="1" applyBorder="1" applyAlignment="1" applyProtection="1">
      <alignment horizontal="center"/>
      <protection locked="0"/>
    </xf>
    <xf numFmtId="6" fontId="2" fillId="0" borderId="77" xfId="0" applyNumberFormat="1" applyFont="1" applyBorder="1" applyAlignment="1" applyProtection="1">
      <alignment horizontal="center"/>
      <protection locked="0"/>
    </xf>
    <xf numFmtId="6" fontId="3" fillId="0" borderId="18" xfId="0" applyNumberFormat="1" applyFont="1" applyBorder="1" applyAlignment="1">
      <alignment horizontal="center"/>
    </xf>
    <xf numFmtId="0" fontId="2" fillId="0" borderId="70" xfId="0" applyFont="1" applyBorder="1" applyAlignment="1" applyProtection="1">
      <alignment horizontal="center"/>
      <protection/>
    </xf>
    <xf numFmtId="6" fontId="3" fillId="0" borderId="32" xfId="61" applyNumberFormat="1" applyFont="1" applyBorder="1" applyAlignment="1" applyProtection="1">
      <alignment horizontal="center"/>
      <protection locked="0"/>
    </xf>
    <xf numFmtId="6" fontId="3" fillId="0" borderId="34" xfId="61" applyNumberFormat="1" applyFont="1" applyBorder="1" applyAlignment="1" applyProtection="1">
      <alignment horizontal="center"/>
      <protection locked="0"/>
    </xf>
    <xf numFmtId="6" fontId="3" fillId="0" borderId="54" xfId="61" applyNumberFormat="1" applyFont="1" applyBorder="1" applyAlignment="1" applyProtection="1">
      <alignment horizontal="center"/>
      <protection locked="0"/>
    </xf>
    <xf numFmtId="5" fontId="3" fillId="34" borderId="21" xfId="0" applyNumberFormat="1" applyFont="1" applyFill="1" applyBorder="1" applyAlignment="1">
      <alignment horizontal="center"/>
    </xf>
    <xf numFmtId="49" fontId="5" fillId="0" borderId="13" xfId="0" applyNumberFormat="1" applyFont="1" applyBorder="1" applyAlignment="1">
      <alignment/>
    </xf>
    <xf numFmtId="178" fontId="5" fillId="0" borderId="13" xfId="0" applyNumberFormat="1" applyFont="1" applyBorder="1" applyAlignment="1">
      <alignment/>
    </xf>
    <xf numFmtId="178" fontId="5" fillId="0" borderId="18" xfId="0" applyNumberFormat="1" applyFont="1" applyBorder="1" applyAlignment="1">
      <alignment/>
    </xf>
    <xf numFmtId="178" fontId="5" fillId="0" borderId="0" xfId="61" applyNumberFormat="1" applyFont="1">
      <alignment/>
      <protection/>
    </xf>
    <xf numFmtId="0" fontId="32" fillId="0" borderId="19" xfId="0" applyFont="1" applyBorder="1" applyAlignment="1">
      <alignment vertical="center"/>
    </xf>
    <xf numFmtId="0" fontId="32" fillId="0" borderId="20" xfId="0" applyFont="1" applyBorder="1" applyAlignment="1">
      <alignment vertical="center"/>
    </xf>
    <xf numFmtId="0" fontId="3" fillId="34" borderId="18" xfId="0" applyFont="1" applyFill="1" applyBorder="1" applyAlignment="1">
      <alignment/>
    </xf>
    <xf numFmtId="0" fontId="2" fillId="34" borderId="19" xfId="0" applyFont="1" applyFill="1" applyBorder="1" applyAlignment="1">
      <alignment wrapText="1"/>
    </xf>
    <xf numFmtId="5" fontId="2" fillId="34" borderId="20" xfId="0" applyNumberFormat="1" applyFont="1" applyFill="1" applyBorder="1" applyAlignment="1">
      <alignment/>
    </xf>
    <xf numFmtId="178" fontId="5" fillId="0" borderId="18" xfId="0" applyNumberFormat="1" applyFont="1" applyBorder="1" applyAlignment="1" applyProtection="1">
      <alignment/>
      <protection/>
    </xf>
    <xf numFmtId="0" fontId="0" fillId="0" borderId="0" xfId="0" applyAlignment="1">
      <alignment horizontal="center"/>
    </xf>
    <xf numFmtId="0" fontId="0" fillId="0" borderId="14" xfId="0" applyBorder="1" applyAlignment="1">
      <alignment horizontal="center"/>
    </xf>
    <xf numFmtId="6" fontId="2" fillId="0" borderId="21" xfId="58" applyNumberFormat="1" applyFont="1" applyBorder="1" applyAlignment="1" applyProtection="1">
      <alignment horizontal="center"/>
      <protection locked="0"/>
    </xf>
    <xf numFmtId="6" fontId="2" fillId="0" borderId="21" xfId="58" applyNumberFormat="1" applyFont="1" applyBorder="1" applyAlignment="1">
      <alignment horizontal="center"/>
      <protection/>
    </xf>
    <xf numFmtId="6" fontId="2" fillId="0" borderId="14" xfId="58" applyNumberFormat="1" applyFont="1" applyBorder="1" applyAlignment="1" applyProtection="1">
      <alignment horizontal="center"/>
      <protection locked="0"/>
    </xf>
    <xf numFmtId="6" fontId="2" fillId="0" borderId="21" xfId="58" applyNumberFormat="1" applyFont="1" applyBorder="1" applyAlignment="1" applyProtection="1">
      <alignment horizontal="center" vertical="top" wrapText="1"/>
      <protection locked="0"/>
    </xf>
    <xf numFmtId="6" fontId="2" fillId="0" borderId="17" xfId="58" applyNumberFormat="1" applyFont="1" applyBorder="1" applyAlignment="1" applyProtection="1">
      <alignment horizontal="center" vertical="top" wrapText="1"/>
      <protection locked="0"/>
    </xf>
    <xf numFmtId="0" fontId="2" fillId="0" borderId="83" xfId="58" applyFont="1" applyBorder="1" applyAlignment="1" applyProtection="1">
      <alignment vertical="top" wrapText="1"/>
      <protection locked="0"/>
    </xf>
    <xf numFmtId="0" fontId="2" fillId="0" borderId="84" xfId="58" applyFont="1" applyBorder="1" applyAlignment="1" applyProtection="1">
      <alignment vertical="top" wrapText="1"/>
      <protection locked="0"/>
    </xf>
    <xf numFmtId="178" fontId="5" fillId="0" borderId="18" xfId="62" applyNumberFormat="1" applyFont="1" applyBorder="1" applyAlignment="1">
      <alignment horizontal="left" vertical="top"/>
      <protection/>
    </xf>
    <xf numFmtId="0" fontId="0" fillId="0" borderId="19" xfId="0" applyBorder="1" applyAlignment="1">
      <alignment horizontal="center" vertical="top"/>
    </xf>
    <xf numFmtId="0" fontId="0" fillId="0" borderId="20" xfId="0" applyBorder="1" applyAlignment="1">
      <alignment horizontal="center" vertical="top"/>
    </xf>
    <xf numFmtId="0" fontId="5" fillId="34" borderId="85" xfId="62" applyFont="1" applyFill="1" applyBorder="1" applyAlignment="1">
      <alignment horizontal="center" wrapText="1"/>
      <protection/>
    </xf>
    <xf numFmtId="0" fontId="5" fillId="34" borderId="86" xfId="62" applyFont="1" applyFill="1" applyBorder="1" applyAlignment="1">
      <alignment horizontal="center" wrapText="1"/>
      <protection/>
    </xf>
    <xf numFmtId="0" fontId="5" fillId="34" borderId="87" xfId="62" applyFont="1" applyFill="1" applyBorder="1" applyAlignment="1">
      <alignment horizontal="center" wrapText="1"/>
      <protection/>
    </xf>
    <xf numFmtId="0" fontId="0" fillId="0" borderId="19" xfId="0" applyBorder="1" applyAlignment="1">
      <alignment horizontal="center" vertical="center"/>
    </xf>
    <xf numFmtId="0" fontId="0" fillId="0" borderId="20" xfId="0" applyBorder="1" applyAlignment="1">
      <alignment horizontal="center" vertical="center"/>
    </xf>
    <xf numFmtId="178" fontId="5" fillId="0" borderId="19" xfId="58" applyNumberFormat="1" applyFont="1" applyBorder="1" applyAlignment="1">
      <alignment horizontal="center" vertical="center"/>
      <protection/>
    </xf>
    <xf numFmtId="178" fontId="5" fillId="0" borderId="0" xfId="60" applyNumberFormat="1" applyFont="1">
      <alignment/>
      <protection/>
    </xf>
    <xf numFmtId="10" fontId="2" fillId="0" borderId="21" xfId="60" applyNumberFormat="1" applyFont="1" applyBorder="1" applyAlignment="1">
      <alignment horizontal="center" vertical="center"/>
      <protection/>
    </xf>
    <xf numFmtId="178" fontId="5" fillId="0" borderId="18" xfId="59" applyNumberFormat="1" applyFont="1" applyBorder="1">
      <alignment/>
      <protection/>
    </xf>
    <xf numFmtId="0" fontId="3" fillId="34" borderId="88" xfId="0" applyFont="1" applyFill="1" applyBorder="1" applyAlignment="1">
      <alignment horizontal="center"/>
    </xf>
    <xf numFmtId="0" fontId="3" fillId="34" borderId="89" xfId="0" applyFont="1" applyFill="1" applyBorder="1" applyAlignment="1">
      <alignment horizontal="center"/>
    </xf>
    <xf numFmtId="0" fontId="3" fillId="34" borderId="89" xfId="0" applyFont="1" applyFill="1" applyBorder="1" applyAlignment="1">
      <alignment/>
    </xf>
    <xf numFmtId="0" fontId="3" fillId="34" borderId="78" xfId="0" applyFont="1" applyFill="1" applyBorder="1" applyAlignment="1">
      <alignment horizontal="center"/>
    </xf>
    <xf numFmtId="0" fontId="3" fillId="34" borderId="88" xfId="0" applyFont="1" applyFill="1" applyBorder="1" applyAlignment="1">
      <alignment/>
    </xf>
    <xf numFmtId="0" fontId="3" fillId="0" borderId="13" xfId="0" applyFont="1" applyBorder="1" applyAlignment="1">
      <alignment horizontal="center"/>
    </xf>
    <xf numFmtId="0" fontId="8" fillId="33" borderId="21" xfId="0" applyFont="1" applyFill="1" applyBorder="1" applyAlignment="1">
      <alignment/>
    </xf>
    <xf numFmtId="178" fontId="5" fillId="0" borderId="18" xfId="0" applyNumberFormat="1" applyFont="1" applyBorder="1" applyAlignment="1">
      <alignment horizontal="left"/>
    </xf>
    <xf numFmtId="178" fontId="5" fillId="0" borderId="18" xfId="58" applyNumberFormat="1" applyFont="1" applyBorder="1" applyAlignment="1">
      <alignment horizontal="left" vertical="center"/>
      <protection/>
    </xf>
    <xf numFmtId="0" fontId="2" fillId="0" borderId="21" xfId="0" applyFont="1" applyBorder="1" applyAlignment="1">
      <alignment horizontal="center"/>
    </xf>
    <xf numFmtId="0" fontId="68" fillId="0" borderId="0" xfId="0" applyFont="1" applyBorder="1" applyAlignment="1">
      <alignment vertical="center" wrapText="1"/>
    </xf>
    <xf numFmtId="0" fontId="0" fillId="0" borderId="0" xfId="0" applyBorder="1" applyAlignment="1">
      <alignment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70" xfId="0" applyFont="1" applyBorder="1" applyAlignment="1">
      <alignment horizontal="center" wrapText="1"/>
    </xf>
    <xf numFmtId="0" fontId="0" fillId="0" borderId="70" xfId="0" applyBorder="1" applyAlignment="1">
      <alignment horizont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22" fillId="33" borderId="22" xfId="0" applyFont="1" applyFill="1" applyBorder="1" applyAlignment="1">
      <alignment horizontal="center"/>
    </xf>
    <xf numFmtId="0" fontId="23" fillId="33" borderId="24" xfId="0" applyFont="1" applyFill="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21" fillId="34" borderId="15" xfId="0" applyFont="1" applyFill="1" applyBorder="1" applyAlignment="1">
      <alignment horizontal="center" vertical="center"/>
    </xf>
    <xf numFmtId="0" fontId="21" fillId="34" borderId="17"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7" xfId="0" applyFont="1" applyFill="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6" fontId="3" fillId="0" borderId="15" xfId="0" applyNumberFormat="1" applyFont="1" applyBorder="1" applyAlignment="1">
      <alignment horizontal="center" vertical="center"/>
    </xf>
    <xf numFmtId="6" fontId="3" fillId="0" borderId="17" xfId="0" applyNumberFormat="1" applyFont="1" applyBorder="1" applyAlignment="1">
      <alignment horizontal="center" vertical="center"/>
    </xf>
    <xf numFmtId="172" fontId="3" fillId="0" borderId="15" xfId="0" applyNumberFormat="1" applyFont="1" applyBorder="1" applyAlignment="1">
      <alignment horizontal="center" vertical="center"/>
    </xf>
    <xf numFmtId="172" fontId="3" fillId="0" borderId="17" xfId="0" applyNumberFormat="1" applyFont="1" applyBorder="1" applyAlignment="1">
      <alignment horizontal="center" vertical="center"/>
    </xf>
    <xf numFmtId="38" fontId="2" fillId="0" borderId="15" xfId="0" applyNumberFormat="1" applyFont="1" applyBorder="1" applyAlignment="1">
      <alignment horizontal="center" vertical="center"/>
    </xf>
    <xf numFmtId="38" fontId="2" fillId="0" borderId="16" xfId="0" applyNumberFormat="1" applyFont="1" applyBorder="1" applyAlignment="1">
      <alignment horizontal="center" vertical="center"/>
    </xf>
    <xf numFmtId="38" fontId="2" fillId="0" borderId="17" xfId="0" applyNumberFormat="1" applyFont="1" applyBorder="1" applyAlignment="1">
      <alignment horizontal="center" vertical="center"/>
    </xf>
    <xf numFmtId="6" fontId="3" fillId="33" borderId="15" xfId="0" applyNumberFormat="1" applyFont="1" applyFill="1" applyBorder="1" applyAlignment="1">
      <alignment horizontal="center" vertical="center"/>
    </xf>
    <xf numFmtId="6" fontId="3" fillId="33" borderId="17" xfId="0" applyNumberFormat="1" applyFont="1" applyFill="1" applyBorder="1" applyAlignment="1">
      <alignment horizontal="center" vertical="center"/>
    </xf>
    <xf numFmtId="172" fontId="2" fillId="0" borderId="15" xfId="0" applyNumberFormat="1" applyFont="1" applyBorder="1" applyAlignment="1">
      <alignment horizontal="center" vertical="center"/>
    </xf>
    <xf numFmtId="172" fontId="2" fillId="0" borderId="16" xfId="0" applyNumberFormat="1" applyFont="1" applyBorder="1" applyAlignment="1">
      <alignment horizontal="center" vertical="center"/>
    </xf>
    <xf numFmtId="172" fontId="2" fillId="0" borderId="17" xfId="0" applyNumberFormat="1" applyFont="1" applyBorder="1" applyAlignment="1">
      <alignment horizontal="center" vertical="center"/>
    </xf>
    <xf numFmtId="38" fontId="2" fillId="33" borderId="15" xfId="0" applyNumberFormat="1" applyFont="1" applyFill="1" applyBorder="1" applyAlignment="1">
      <alignment horizontal="center" vertical="center"/>
    </xf>
    <xf numFmtId="38" fontId="2" fillId="33" borderId="16" xfId="0" applyNumberFormat="1" applyFont="1" applyFill="1" applyBorder="1" applyAlignment="1">
      <alignment horizontal="center" vertical="center"/>
    </xf>
    <xf numFmtId="38" fontId="2" fillId="33" borderId="17" xfId="0" applyNumberFormat="1" applyFont="1" applyFill="1" applyBorder="1" applyAlignment="1">
      <alignment horizontal="center" vertic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8" fillId="33" borderId="22" xfId="0" applyFont="1" applyFill="1" applyBorder="1" applyAlignment="1">
      <alignment horizontal="center"/>
    </xf>
    <xf numFmtId="0" fontId="9" fillId="33" borderId="23" xfId="0" applyFont="1" applyFill="1" applyBorder="1" applyAlignment="1">
      <alignment horizontal="center"/>
    </xf>
    <xf numFmtId="0" fontId="8" fillId="33" borderId="23" xfId="0" applyFont="1" applyFill="1" applyBorder="1" applyAlignment="1">
      <alignment horizontal="center"/>
    </xf>
    <xf numFmtId="0" fontId="9" fillId="33" borderId="24" xfId="0" applyFont="1" applyFill="1" applyBorder="1" applyAlignment="1">
      <alignment horizontal="center"/>
    </xf>
    <xf numFmtId="0" fontId="5" fillId="0" borderId="0" xfId="0" applyFont="1" applyBorder="1" applyAlignment="1">
      <alignment horizontal="right"/>
    </xf>
    <xf numFmtId="0" fontId="7" fillId="0" borderId="0" xfId="0" applyFont="1" applyBorder="1" applyAlignment="1">
      <alignment horizontal="right"/>
    </xf>
    <xf numFmtId="0" fontId="7" fillId="0" borderId="14" xfId="0" applyFont="1" applyBorder="1" applyAlignment="1">
      <alignment horizontal="right"/>
    </xf>
    <xf numFmtId="49" fontId="5" fillId="0" borderId="13" xfId="0" applyNumberFormat="1" applyFont="1" applyBorder="1" applyAlignment="1">
      <alignment horizontal="left"/>
    </xf>
    <xf numFmtId="0" fontId="7" fillId="0" borderId="0" xfId="0" applyNumberFormat="1" applyFont="1" applyBorder="1" applyAlignment="1">
      <alignment horizontal="left"/>
    </xf>
    <xf numFmtId="0" fontId="24" fillId="0" borderId="19" xfId="0" applyFont="1" applyBorder="1" applyAlignment="1">
      <alignment horizontal="center"/>
    </xf>
    <xf numFmtId="0" fontId="24" fillId="0" borderId="20" xfId="0" applyFont="1" applyBorder="1" applyAlignment="1">
      <alignment horizontal="center"/>
    </xf>
    <xf numFmtId="178" fontId="5" fillId="0" borderId="13" xfId="0" applyNumberFormat="1" applyFont="1" applyBorder="1" applyAlignment="1">
      <alignment horizontal="left" wrapText="1"/>
    </xf>
    <xf numFmtId="178" fontId="32" fillId="0" borderId="0" xfId="0" applyNumberFormat="1" applyFont="1" applyBorder="1" applyAlignment="1">
      <alignment horizontal="left" wrapText="1"/>
    </xf>
    <xf numFmtId="0" fontId="22" fillId="33" borderId="24" xfId="0" applyFont="1" applyFill="1" applyBorder="1" applyAlignment="1">
      <alignment horizontal="center"/>
    </xf>
    <xf numFmtId="0" fontId="0" fillId="0" borderId="0" xfId="0" applyBorder="1" applyAlignment="1">
      <alignment/>
    </xf>
    <xf numFmtId="0" fontId="0" fillId="0" borderId="14" xfId="0"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3" fillId="34" borderId="18" xfId="0" applyFont="1" applyFill="1" applyBorder="1" applyAlignment="1">
      <alignment horizontal="center"/>
    </xf>
    <xf numFmtId="0" fontId="3" fillId="34" borderId="20" xfId="0" applyFont="1" applyFill="1" applyBorder="1" applyAlignment="1">
      <alignment horizontal="center"/>
    </xf>
    <xf numFmtId="0" fontId="2" fillId="0" borderId="22" xfId="0" applyFont="1" applyBorder="1" applyAlignment="1" applyProtection="1">
      <alignment/>
      <protection locked="0"/>
    </xf>
    <xf numFmtId="0" fontId="0" fillId="0" borderId="24" xfId="0" applyBorder="1" applyAlignment="1">
      <alignment/>
    </xf>
    <xf numFmtId="0" fontId="3" fillId="34" borderId="22" xfId="0" applyFont="1" applyFill="1" applyBorder="1" applyAlignment="1">
      <alignment horizontal="center"/>
    </xf>
    <xf numFmtId="0" fontId="3" fillId="34" borderId="24" xfId="0" applyFont="1" applyFill="1" applyBorder="1" applyAlignment="1">
      <alignment horizontal="center"/>
    </xf>
    <xf numFmtId="0" fontId="7" fillId="0" borderId="0" xfId="0" applyFont="1" applyBorder="1" applyAlignment="1">
      <alignment horizontal="center"/>
    </xf>
    <xf numFmtId="0" fontId="2" fillId="0" borderId="90" xfId="0" applyFont="1" applyBorder="1" applyAlignment="1">
      <alignment horizontal="left" vertical="top" wrapText="1"/>
    </xf>
    <xf numFmtId="0" fontId="0" fillId="0" borderId="90" xfId="0" applyBorder="1" applyAlignment="1">
      <alignment horizontal="left" vertical="top" wrapText="1"/>
    </xf>
    <xf numFmtId="0" fontId="0" fillId="0" borderId="91" xfId="0" applyBorder="1" applyAlignment="1">
      <alignment horizontal="left" vertical="top" wrapText="1"/>
    </xf>
    <xf numFmtId="0" fontId="2" fillId="0" borderId="70" xfId="0" applyFont="1" applyBorder="1" applyAlignment="1" applyProtection="1">
      <alignment horizontal="left" vertical="top" wrapText="1"/>
      <protection locked="0"/>
    </xf>
    <xf numFmtId="0" fontId="0" fillId="0" borderId="70" xfId="0" applyFont="1" applyBorder="1" applyAlignment="1">
      <alignment horizontal="left" vertical="top" wrapText="1"/>
    </xf>
    <xf numFmtId="0" fontId="0" fillId="0" borderId="74" xfId="0" applyFont="1" applyBorder="1" applyAlignment="1">
      <alignment horizontal="left" vertical="top" wrapText="1"/>
    </xf>
    <xf numFmtId="0" fontId="2" fillId="0" borderId="92" xfId="0" applyFont="1" applyBorder="1" applyAlignment="1">
      <alignment horizontal="left" vertical="top" wrapText="1"/>
    </xf>
    <xf numFmtId="0" fontId="0" fillId="0" borderId="92" xfId="0" applyBorder="1" applyAlignment="1">
      <alignment horizontal="left" vertical="top" wrapText="1"/>
    </xf>
    <xf numFmtId="0" fontId="0" fillId="0" borderId="93" xfId="0" applyBorder="1" applyAlignment="1">
      <alignment horizontal="left" vertical="top" wrapText="1"/>
    </xf>
    <xf numFmtId="0" fontId="2" fillId="0" borderId="90" xfId="0" applyFont="1" applyBorder="1" applyAlignment="1">
      <alignment/>
    </xf>
    <xf numFmtId="0" fontId="0" fillId="0" borderId="90" xfId="0" applyBorder="1" applyAlignment="1">
      <alignment/>
    </xf>
    <xf numFmtId="0" fontId="0" fillId="0" borderId="91" xfId="0" applyBorder="1" applyAlignment="1">
      <alignment/>
    </xf>
    <xf numFmtId="0" fontId="0" fillId="0" borderId="72" xfId="0" applyBorder="1" applyAlignment="1">
      <alignment/>
    </xf>
    <xf numFmtId="0" fontId="2" fillId="0" borderId="72" xfId="0" applyFont="1" applyBorder="1" applyAlignment="1">
      <alignment/>
    </xf>
    <xf numFmtId="0" fontId="2" fillId="0" borderId="70" xfId="0" applyFont="1" applyBorder="1" applyAlignment="1">
      <alignment/>
    </xf>
    <xf numFmtId="0" fontId="0" fillId="0" borderId="70" xfId="0" applyBorder="1" applyAlignment="1">
      <alignment/>
    </xf>
    <xf numFmtId="0" fontId="0" fillId="0" borderId="74" xfId="0" applyBorder="1" applyAlignment="1">
      <alignment/>
    </xf>
    <xf numFmtId="0" fontId="2" fillId="0" borderId="70" xfId="0" applyFont="1" applyBorder="1" applyAlignment="1" applyProtection="1">
      <alignment horizontal="left" vertical="top" wrapText="1"/>
      <protection/>
    </xf>
    <xf numFmtId="0" fontId="2" fillId="0" borderId="90" xfId="0" applyFont="1" applyBorder="1" applyAlignment="1" applyProtection="1">
      <alignment horizontal="left" vertical="top" wrapText="1"/>
      <protection/>
    </xf>
    <xf numFmtId="0" fontId="0" fillId="0" borderId="90" xfId="0" applyFont="1" applyBorder="1" applyAlignment="1">
      <alignment horizontal="left" vertical="top" wrapText="1"/>
    </xf>
    <xf numFmtId="0" fontId="0" fillId="0" borderId="91" xfId="0" applyFont="1" applyBorder="1" applyAlignment="1">
      <alignment horizontal="left" vertical="top" wrapText="1"/>
    </xf>
    <xf numFmtId="0" fontId="2" fillId="0" borderId="0" xfId="0" applyFont="1" applyBorder="1" applyAlignment="1">
      <alignment horizontal="right"/>
    </xf>
    <xf numFmtId="0" fontId="0" fillId="0" borderId="0" xfId="0" applyAlignment="1">
      <alignment horizontal="right"/>
    </xf>
    <xf numFmtId="0" fontId="2" fillId="0" borderId="11" xfId="0" applyFont="1" applyBorder="1" applyAlignment="1" applyProtection="1">
      <alignment/>
      <protection/>
    </xf>
    <xf numFmtId="0" fontId="0" fillId="0" borderId="11" xfId="0" applyBorder="1" applyAlignment="1">
      <alignment/>
    </xf>
    <xf numFmtId="0" fontId="25" fillId="0" borderId="0" xfId="61" applyFont="1" applyAlignment="1">
      <alignment horizontal="center"/>
      <protection/>
    </xf>
    <xf numFmtId="0" fontId="3" fillId="34" borderId="22" xfId="0" applyFont="1" applyFill="1" applyBorder="1" applyAlignment="1">
      <alignment vertical="center" wrapText="1" shrinkToFit="1"/>
    </xf>
    <xf numFmtId="0" fontId="0" fillId="0" borderId="23" xfId="0" applyBorder="1" applyAlignment="1">
      <alignment vertical="center" wrapText="1" shrinkToFit="1"/>
    </xf>
    <xf numFmtId="0" fontId="0" fillId="0" borderId="24" xfId="0" applyBorder="1" applyAlignment="1">
      <alignment vertical="center" wrapText="1" shrinkToFit="1"/>
    </xf>
    <xf numFmtId="0" fontId="3" fillId="34" borderId="15" xfId="0" applyFont="1" applyFill="1" applyBorder="1" applyAlignment="1">
      <alignment horizontal="center" wrapText="1"/>
    </xf>
    <xf numFmtId="0" fontId="0" fillId="0" borderId="17" xfId="0" applyBorder="1" applyAlignment="1">
      <alignment horizontal="center" wrapText="1"/>
    </xf>
    <xf numFmtId="0" fontId="5" fillId="0" borderId="10" xfId="0"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49" fontId="5" fillId="0" borderId="13" xfId="0" applyNumberFormat="1" applyFont="1" applyBorder="1" applyAlignment="1">
      <alignment horizontal="center" vertical="center" wrapText="1"/>
    </xf>
    <xf numFmtId="0" fontId="32" fillId="0" borderId="0" xfId="0" applyFont="1" applyBorder="1" applyAlignment="1">
      <alignment vertical="center" wrapText="1"/>
    </xf>
    <xf numFmtId="0" fontId="32" fillId="0" borderId="14" xfId="0" applyFont="1" applyBorder="1" applyAlignment="1">
      <alignment vertical="center" wrapText="1"/>
    </xf>
    <xf numFmtId="178" fontId="5" fillId="0" borderId="18" xfId="0" applyNumberFormat="1" applyFont="1" applyBorder="1" applyAlignment="1">
      <alignment horizontal="left" vertical="center" wrapText="1"/>
    </xf>
    <xf numFmtId="178" fontId="0" fillId="0" borderId="19" xfId="0" applyNumberFormat="1" applyBorder="1" applyAlignment="1">
      <alignment horizontal="left" vertical="center" wrapText="1"/>
    </xf>
    <xf numFmtId="0" fontId="5" fillId="0" borderId="13"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4" xfId="0" applyFont="1" applyBorder="1" applyAlignment="1" applyProtection="1">
      <alignment horizontal="center"/>
      <protection/>
    </xf>
    <xf numFmtId="0" fontId="3" fillId="0" borderId="10" xfId="0" applyFont="1" applyBorder="1" applyAlignment="1">
      <alignment horizontal="center" wrapText="1"/>
    </xf>
    <xf numFmtId="0" fontId="0" fillId="0" borderId="12" xfId="0" applyBorder="1" applyAlignment="1">
      <alignment horizontal="center" wrapText="1"/>
    </xf>
    <xf numFmtId="0" fontId="0" fillId="0" borderId="18" xfId="0" applyBorder="1" applyAlignment="1">
      <alignment horizontal="center" wrapText="1"/>
    </xf>
    <xf numFmtId="0" fontId="0" fillId="0" borderId="20" xfId="0" applyBorder="1" applyAlignment="1">
      <alignment horizontal="center" wrapText="1"/>
    </xf>
    <xf numFmtId="0" fontId="2" fillId="0" borderId="22" xfId="0" applyFont="1" applyBorder="1" applyAlignment="1" applyProtection="1">
      <alignment horizontal="center" wrapText="1"/>
      <protection locked="0"/>
    </xf>
    <xf numFmtId="0" fontId="0" fillId="0" borderId="24" xfId="0" applyBorder="1" applyAlignment="1">
      <alignment horizontal="center" wrapText="1"/>
    </xf>
    <xf numFmtId="0" fontId="3" fillId="0" borderId="15" xfId="0" applyFont="1" applyBorder="1" applyAlignment="1">
      <alignment horizontal="center" wrapText="1"/>
    </xf>
    <xf numFmtId="0" fontId="3" fillId="0" borderId="15" xfId="0" applyFont="1" applyBorder="1" applyAlignment="1" applyProtection="1">
      <alignment horizontal="center" wrapText="1"/>
      <protection/>
    </xf>
    <xf numFmtId="6" fontId="2" fillId="0" borderId="22" xfId="0" applyNumberFormat="1" applyFont="1" applyBorder="1" applyAlignment="1" applyProtection="1">
      <alignment horizontal="center"/>
      <protection locked="0"/>
    </xf>
    <xf numFmtId="6" fontId="0" fillId="0" borderId="24" xfId="0" applyNumberFormat="1" applyBorder="1" applyAlignment="1">
      <alignment horizontal="center"/>
    </xf>
    <xf numFmtId="0" fontId="3" fillId="0" borderId="10" xfId="0" applyFont="1" applyBorder="1" applyAlignment="1" applyProtection="1">
      <alignment horizontal="center" wrapText="1"/>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2" xfId="0" applyFont="1" applyBorder="1" applyAlignment="1" applyProtection="1">
      <alignment horizontal="center"/>
      <protection/>
    </xf>
    <xf numFmtId="0" fontId="3" fillId="34" borderId="22" xfId="0" applyFont="1" applyFill="1" applyBorder="1" applyAlignment="1" applyProtection="1">
      <alignment horizontal="center"/>
      <protection/>
    </xf>
    <xf numFmtId="0" fontId="3" fillId="34" borderId="23" xfId="0" applyFont="1" applyFill="1" applyBorder="1" applyAlignment="1" applyProtection="1">
      <alignment horizontal="center"/>
      <protection/>
    </xf>
    <xf numFmtId="0" fontId="3" fillId="34" borderId="24" xfId="0" applyFont="1" applyFill="1" applyBorder="1" applyAlignment="1" applyProtection="1">
      <alignment horizontal="center"/>
      <protection/>
    </xf>
    <xf numFmtId="0" fontId="3" fillId="34" borderId="23" xfId="0" applyFont="1" applyFill="1" applyBorder="1" applyAlignment="1">
      <alignment horizontal="center"/>
    </xf>
    <xf numFmtId="0" fontId="16" fillId="0" borderId="13" xfId="0" applyFont="1" applyBorder="1" applyAlignment="1" applyProtection="1">
      <alignment horizontal="left" vertical="top" wrapText="1"/>
      <protection locked="0"/>
    </xf>
    <xf numFmtId="0" fontId="16" fillId="0" borderId="0" xfId="0" applyFont="1" applyAlignment="1">
      <alignment horizontal="left" vertical="top" wrapText="1"/>
    </xf>
    <xf numFmtId="0" fontId="16" fillId="0" borderId="14" xfId="0" applyFont="1" applyBorder="1" applyAlignment="1">
      <alignment horizontal="left" vertical="top" wrapText="1"/>
    </xf>
    <xf numFmtId="0" fontId="16" fillId="0" borderId="13" xfId="0" applyFont="1" applyBorder="1" applyAlignment="1">
      <alignment horizontal="left" vertical="top" wrapText="1"/>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2" fillId="0" borderId="15" xfId="0" applyFont="1" applyBorder="1" applyAlignment="1">
      <alignment wrapText="1"/>
    </xf>
    <xf numFmtId="0" fontId="0" fillId="0" borderId="17" xfId="0" applyBorder="1" applyAlignment="1">
      <alignment wrapText="1"/>
    </xf>
    <xf numFmtId="37" fontId="2" fillId="0" borderId="15" xfId="0" applyNumberFormat="1" applyFont="1" applyBorder="1" applyAlignment="1" applyProtection="1">
      <alignment horizontal="center"/>
      <protection locked="0"/>
    </xf>
    <xf numFmtId="0" fontId="0" fillId="0" borderId="17" xfId="0" applyBorder="1" applyAlignment="1">
      <alignment horizontal="center"/>
    </xf>
    <xf numFmtId="4" fontId="2" fillId="0" borderId="15" xfId="0" applyNumberFormat="1" applyFont="1" applyBorder="1" applyAlignment="1" applyProtection="1">
      <alignment horizontal="center"/>
      <protection locked="0"/>
    </xf>
    <xf numFmtId="170" fontId="2" fillId="0" borderId="15" xfId="0" applyNumberFormat="1" applyFont="1" applyBorder="1" applyAlignment="1" applyProtection="1">
      <alignment horizontal="center"/>
      <protection/>
    </xf>
    <xf numFmtId="170" fontId="0" fillId="0" borderId="17" xfId="0" applyNumberFormat="1" applyBorder="1" applyAlignment="1">
      <alignment horizontal="center"/>
    </xf>
    <xf numFmtId="0" fontId="5" fillId="0" borderId="13" xfId="58" applyFont="1" applyBorder="1" applyAlignment="1">
      <alignment horizontal="center" wrapText="1"/>
      <protection/>
    </xf>
    <xf numFmtId="0" fontId="0" fillId="0" borderId="0" xfId="0" applyAlignment="1">
      <alignment horizontal="center" wrapText="1"/>
    </xf>
    <xf numFmtId="0" fontId="0" fillId="0" borderId="14" xfId="0" applyBorder="1" applyAlignment="1">
      <alignment horizontal="center" wrapText="1"/>
    </xf>
    <xf numFmtId="178" fontId="5" fillId="0" borderId="18" xfId="58" applyNumberFormat="1" applyFont="1" applyBorder="1" applyAlignment="1">
      <alignment horizontal="left" wrapText="1"/>
      <protection/>
    </xf>
    <xf numFmtId="178" fontId="0" fillId="0" borderId="19" xfId="0" applyNumberFormat="1" applyBorder="1" applyAlignment="1">
      <alignment horizontal="left" wrapText="1"/>
    </xf>
    <xf numFmtId="0" fontId="3" fillId="0" borderId="18" xfId="58" applyFont="1" applyBorder="1" applyAlignment="1" applyProtection="1">
      <alignment horizontal="left" wrapText="1"/>
      <protection locked="0"/>
    </xf>
    <xf numFmtId="0" fontId="3" fillId="0" borderId="19" xfId="58" applyFont="1" applyBorder="1" applyAlignment="1" applyProtection="1">
      <alignment horizontal="left" wrapText="1"/>
      <protection locked="0"/>
    </xf>
    <xf numFmtId="0" fontId="3" fillId="0" borderId="15" xfId="58" applyFont="1" applyBorder="1" applyAlignment="1">
      <alignment horizontal="center" wrapText="1"/>
      <protection/>
    </xf>
    <xf numFmtId="0" fontId="31" fillId="0" borderId="17" xfId="58" applyFont="1" applyBorder="1" applyAlignment="1">
      <alignment horizontal="center" wrapText="1"/>
      <protection/>
    </xf>
    <xf numFmtId="0" fontId="5" fillId="0" borderId="10" xfId="58" applyFont="1" applyBorder="1" applyAlignment="1">
      <alignment horizontal="center"/>
      <protection/>
    </xf>
    <xf numFmtId="0" fontId="5" fillId="0" borderId="11" xfId="58" applyFont="1" applyBorder="1" applyAlignment="1">
      <alignment horizontal="center"/>
      <protection/>
    </xf>
    <xf numFmtId="0" fontId="5" fillId="0" borderId="12" xfId="58" applyFont="1" applyBorder="1" applyAlignment="1">
      <alignment horizontal="center"/>
      <protection/>
    </xf>
    <xf numFmtId="0" fontId="5" fillId="34" borderId="22" xfId="58" applyFont="1" applyFill="1" applyBorder="1" applyAlignment="1">
      <alignment horizontal="center" vertical="center"/>
      <protection/>
    </xf>
    <xf numFmtId="0" fontId="5" fillId="34" borderId="23" xfId="58" applyFont="1" applyFill="1" applyBorder="1" applyAlignment="1">
      <alignment horizontal="center" vertical="center"/>
      <protection/>
    </xf>
    <xf numFmtId="0" fontId="5" fillId="34" borderId="24" xfId="58" applyFont="1" applyFill="1" applyBorder="1" applyAlignment="1">
      <alignment horizontal="center" vertical="center"/>
      <protection/>
    </xf>
    <xf numFmtId="0" fontId="4" fillId="0" borderId="10"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178" fontId="4" fillId="0" borderId="13" xfId="62" applyNumberFormat="1" applyFont="1" applyBorder="1" applyAlignment="1">
      <alignment horizontal="center" vertical="top" wrapText="1"/>
      <protection/>
    </xf>
    <xf numFmtId="178" fontId="4" fillId="0" borderId="0" xfId="62" applyNumberFormat="1" applyFont="1" applyBorder="1" applyAlignment="1">
      <alignment horizontal="center" vertical="top" wrapText="1"/>
      <protection/>
    </xf>
    <xf numFmtId="178" fontId="4" fillId="0" borderId="14" xfId="62" applyNumberFormat="1" applyFont="1" applyBorder="1" applyAlignment="1">
      <alignment horizontal="center" vertical="top" wrapText="1"/>
      <protection/>
    </xf>
    <xf numFmtId="0" fontId="5" fillId="0" borderId="13" xfId="58" applyFont="1" applyBorder="1" applyAlignment="1">
      <alignment horizontal="center"/>
      <protection/>
    </xf>
    <xf numFmtId="0" fontId="5" fillId="0" borderId="0" xfId="58" applyFont="1" applyBorder="1" applyAlignment="1">
      <alignment horizontal="center"/>
      <protection/>
    </xf>
    <xf numFmtId="0" fontId="5" fillId="0" borderId="14" xfId="58" applyFont="1" applyBorder="1" applyAlignment="1">
      <alignment horizontal="center"/>
      <protection/>
    </xf>
    <xf numFmtId="0" fontId="2" fillId="0" borderId="94" xfId="58" applyFont="1" applyBorder="1" applyAlignment="1" applyProtection="1">
      <alignment horizontal="left" vertical="top" wrapText="1"/>
      <protection locked="0"/>
    </xf>
    <xf numFmtId="0" fontId="0" fillId="0" borderId="71" xfId="58" applyFont="1" applyBorder="1" applyAlignment="1">
      <alignment horizontal="left" vertical="top" wrapText="1"/>
      <protection/>
    </xf>
    <xf numFmtId="0" fontId="0" fillId="0" borderId="95" xfId="58" applyFont="1" applyBorder="1" applyAlignment="1">
      <alignment horizontal="left" vertical="top" wrapText="1"/>
      <protection/>
    </xf>
    <xf numFmtId="0" fontId="2" fillId="0" borderId="96" xfId="58" applyFont="1" applyBorder="1" applyAlignment="1">
      <alignment horizontal="left" vertical="top" wrapText="1"/>
      <protection/>
    </xf>
    <xf numFmtId="0" fontId="0" fillId="0" borderId="90" xfId="58" applyFont="1" applyBorder="1" applyAlignment="1">
      <alignment horizontal="left" vertical="top" wrapText="1"/>
      <protection/>
    </xf>
    <xf numFmtId="0" fontId="0" fillId="0" borderId="91" xfId="58" applyFont="1" applyBorder="1" applyAlignment="1">
      <alignment horizontal="left" vertical="top" wrapText="1"/>
      <protection/>
    </xf>
    <xf numFmtId="0" fontId="0" fillId="0" borderId="90" xfId="58" applyBorder="1" applyAlignment="1">
      <alignment horizontal="left" vertical="top" wrapText="1"/>
      <protection/>
    </xf>
    <xf numFmtId="0" fontId="0" fillId="0" borderId="91" xfId="58" applyBorder="1" applyAlignment="1">
      <alignment horizontal="left" vertical="top" wrapText="1"/>
      <protection/>
    </xf>
    <xf numFmtId="0" fontId="2" fillId="0" borderId="97" xfId="58" applyFont="1" applyBorder="1" applyAlignment="1">
      <alignment horizontal="left" vertical="top" wrapText="1"/>
      <protection/>
    </xf>
    <xf numFmtId="0" fontId="0" fillId="0" borderId="92" xfId="58" applyFont="1" applyBorder="1" applyAlignment="1">
      <alignment horizontal="left" vertical="top" wrapText="1"/>
      <protection/>
    </xf>
    <xf numFmtId="0" fontId="0" fillId="0" borderId="93" xfId="58" applyFont="1" applyBorder="1" applyAlignment="1">
      <alignment horizontal="left" vertical="top" wrapText="1"/>
      <protection/>
    </xf>
    <xf numFmtId="6" fontId="3" fillId="0" borderId="98" xfId="60" applyNumberFormat="1" applyFont="1" applyBorder="1" applyAlignment="1">
      <alignment horizontal="center" vertical="center"/>
      <protection/>
    </xf>
    <xf numFmtId="6" fontId="3" fillId="0" borderId="17" xfId="60" applyNumberFormat="1" applyFont="1" applyBorder="1" applyAlignment="1">
      <alignment horizontal="center" vertical="center"/>
      <protection/>
    </xf>
    <xf numFmtId="172" fontId="3" fillId="0" borderId="98" xfId="60" applyNumberFormat="1" applyFont="1" applyBorder="1" applyAlignment="1">
      <alignment horizontal="center" vertical="center"/>
      <protection/>
    </xf>
    <xf numFmtId="172" fontId="3" fillId="0" borderId="17" xfId="60" applyNumberFormat="1" applyFont="1" applyBorder="1" applyAlignment="1">
      <alignment horizontal="center" vertical="center"/>
      <protection/>
    </xf>
    <xf numFmtId="38" fontId="2" fillId="0" borderId="67" xfId="60" applyNumberFormat="1" applyFont="1" applyBorder="1" applyAlignment="1">
      <alignment horizontal="center" vertical="center"/>
      <protection/>
    </xf>
    <xf numFmtId="38" fontId="2" fillId="0" borderId="99" xfId="60" applyNumberFormat="1" applyFont="1" applyBorder="1" applyAlignment="1">
      <alignment horizontal="center" vertical="center"/>
      <protection/>
    </xf>
    <xf numFmtId="38" fontId="2" fillId="0" borderId="100" xfId="60" applyNumberFormat="1" applyFont="1" applyBorder="1" applyAlignment="1">
      <alignment horizontal="center" vertical="center"/>
      <protection/>
    </xf>
    <xf numFmtId="172" fontId="2" fillId="0" borderId="68" xfId="60" applyNumberFormat="1" applyFont="1" applyBorder="1" applyAlignment="1">
      <alignment horizontal="center" vertical="center"/>
      <protection/>
    </xf>
    <xf numFmtId="172" fontId="2" fillId="0" borderId="101" xfId="60" applyNumberFormat="1" applyFont="1" applyBorder="1" applyAlignment="1">
      <alignment horizontal="center" vertical="center"/>
      <protection/>
    </xf>
    <xf numFmtId="172" fontId="2" fillId="0" borderId="102" xfId="60" applyNumberFormat="1" applyFont="1" applyBorder="1" applyAlignment="1">
      <alignment horizontal="center" vertical="center"/>
      <protection/>
    </xf>
    <xf numFmtId="38" fontId="2" fillId="0" borderId="103" xfId="60" applyNumberFormat="1" applyFont="1" applyBorder="1" applyAlignment="1">
      <alignment horizontal="center" vertical="center"/>
      <protection/>
    </xf>
    <xf numFmtId="172" fontId="2" fillId="0" borderId="104" xfId="60" applyNumberFormat="1" applyFont="1" applyBorder="1" applyAlignment="1">
      <alignment horizontal="center" vertical="center"/>
      <protection/>
    </xf>
    <xf numFmtId="10" fontId="2" fillId="0" borderId="68" xfId="60" applyNumberFormat="1" applyFont="1" applyBorder="1" applyAlignment="1">
      <alignment horizontal="center" vertical="center"/>
      <protection/>
    </xf>
    <xf numFmtId="10" fontId="2" fillId="0" borderId="101" xfId="60" applyNumberFormat="1" applyFont="1" applyBorder="1" applyAlignment="1">
      <alignment horizontal="center" vertical="center"/>
      <protection/>
    </xf>
    <xf numFmtId="10" fontId="2" fillId="0" borderId="102" xfId="60" applyNumberFormat="1" applyFont="1" applyBorder="1" applyAlignment="1">
      <alignment horizontal="center" vertical="center"/>
      <protection/>
    </xf>
    <xf numFmtId="38" fontId="2" fillId="0" borderId="15" xfId="60" applyNumberFormat="1" applyFont="1" applyBorder="1" applyAlignment="1">
      <alignment horizontal="center" vertical="center"/>
      <protection/>
    </xf>
    <xf numFmtId="38" fontId="2" fillId="0" borderId="16" xfId="60" applyNumberFormat="1" applyFont="1" applyBorder="1" applyAlignment="1">
      <alignment horizontal="center" vertical="center"/>
      <protection/>
    </xf>
    <xf numFmtId="10" fontId="3" fillId="0" borderId="98" xfId="60" applyNumberFormat="1" applyFont="1" applyBorder="1" applyAlignment="1">
      <alignment horizontal="center" vertical="center"/>
      <protection/>
    </xf>
    <xf numFmtId="10" fontId="3" fillId="0" borderId="17" xfId="60" applyNumberFormat="1" applyFont="1" applyBorder="1" applyAlignment="1">
      <alignment horizontal="center" vertical="center"/>
      <protection/>
    </xf>
    <xf numFmtId="38" fontId="2" fillId="0" borderId="17" xfId="60" applyNumberFormat="1" applyFont="1" applyBorder="1" applyAlignment="1">
      <alignment horizontal="center" vertical="center"/>
      <protection/>
    </xf>
    <xf numFmtId="0" fontId="3" fillId="0" borderId="15" xfId="60" applyFont="1" applyBorder="1" applyAlignment="1">
      <alignment horizontal="center" vertical="center"/>
      <protection/>
    </xf>
    <xf numFmtId="0" fontId="3" fillId="0" borderId="17" xfId="60" applyFont="1" applyBorder="1" applyAlignment="1">
      <alignment horizontal="center" vertical="center"/>
      <protection/>
    </xf>
    <xf numFmtId="0" fontId="25" fillId="0" borderId="0" xfId="60" applyFont="1" applyAlignment="1">
      <alignment horizontal="center"/>
      <protection/>
    </xf>
    <xf numFmtId="0" fontId="3" fillId="0" borderId="10" xfId="60" applyFont="1" applyFill="1" applyBorder="1" applyAlignment="1">
      <alignment horizontal="center" vertical="center" wrapText="1"/>
      <protection/>
    </xf>
    <xf numFmtId="0" fontId="3" fillId="0" borderId="12" xfId="60" applyFont="1" applyFill="1" applyBorder="1" applyAlignment="1">
      <alignment horizontal="center" vertical="center" wrapText="1"/>
      <protection/>
    </xf>
    <xf numFmtId="0" fontId="3" fillId="0" borderId="18" xfId="60" applyFont="1" applyFill="1" applyBorder="1" applyAlignment="1">
      <alignment horizontal="center" vertical="center" wrapText="1"/>
      <protection/>
    </xf>
    <xf numFmtId="0" fontId="3" fillId="0" borderId="20" xfId="60" applyFont="1" applyFill="1" applyBorder="1" applyAlignment="1">
      <alignment horizontal="center" vertical="center" wrapText="1"/>
      <protection/>
    </xf>
    <xf numFmtId="0" fontId="2" fillId="0" borderId="12" xfId="60" applyFont="1" applyFill="1" applyBorder="1" applyAlignment="1">
      <alignment horizontal="center" vertical="center" wrapText="1"/>
      <protection/>
    </xf>
    <xf numFmtId="0" fontId="19" fillId="0" borderId="18" xfId="60" applyFont="1" applyFill="1" applyBorder="1" applyAlignment="1">
      <alignment horizontal="center" vertical="center" wrapText="1"/>
      <protection/>
    </xf>
    <xf numFmtId="0" fontId="19" fillId="0" borderId="20" xfId="60" applyFont="1" applyFill="1" applyBorder="1" applyAlignment="1">
      <alignment horizontal="center" vertical="center" wrapText="1"/>
      <protection/>
    </xf>
    <xf numFmtId="0" fontId="3" fillId="0" borderId="15" xfId="60"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0" fontId="3" fillId="0" borderId="17" xfId="60" applyFont="1" applyFill="1" applyBorder="1" applyAlignment="1">
      <alignment horizontal="center" vertical="center" wrapText="1"/>
      <protection/>
    </xf>
    <xf numFmtId="0" fontId="5" fillId="0" borderId="10" xfId="59" applyFont="1" applyBorder="1" applyAlignment="1">
      <alignment horizontal="center"/>
      <protection/>
    </xf>
    <xf numFmtId="0" fontId="5" fillId="0" borderId="11" xfId="59" applyFont="1" applyBorder="1" applyAlignment="1">
      <alignment horizontal="center"/>
      <protection/>
    </xf>
    <xf numFmtId="0" fontId="5" fillId="0" borderId="12" xfId="59" applyFont="1" applyBorder="1" applyAlignment="1">
      <alignment horizontal="center"/>
      <protection/>
    </xf>
    <xf numFmtId="0" fontId="3" fillId="34" borderId="10" xfId="59" applyFont="1" applyFill="1" applyBorder="1" applyAlignment="1">
      <alignment horizontal="center" vertical="center"/>
      <protection/>
    </xf>
    <xf numFmtId="0" fontId="3" fillId="34" borderId="18" xfId="59" applyFont="1" applyFill="1" applyBorder="1" applyAlignment="1">
      <alignment horizontal="center" vertical="center"/>
      <protection/>
    </xf>
    <xf numFmtId="0" fontId="3" fillId="34" borderId="15" xfId="59" applyFont="1" applyFill="1" applyBorder="1" applyAlignment="1">
      <alignment horizontal="center" vertical="center"/>
      <protection/>
    </xf>
    <xf numFmtId="0" fontId="3" fillId="34" borderId="17" xfId="59" applyFont="1" applyFill="1" applyBorder="1" applyAlignment="1">
      <alignment horizontal="center" vertical="center"/>
      <protection/>
    </xf>
    <xf numFmtId="49" fontId="5" fillId="0" borderId="13" xfId="59" applyNumberFormat="1" applyFont="1" applyBorder="1" applyAlignment="1">
      <alignment horizontal="center"/>
      <protection/>
    </xf>
    <xf numFmtId="49" fontId="5" fillId="0" borderId="0" xfId="59" applyNumberFormat="1" applyFont="1" applyBorder="1" applyAlignment="1">
      <alignment horizontal="center"/>
      <protection/>
    </xf>
    <xf numFmtId="49" fontId="5" fillId="0" borderId="14" xfId="59" applyNumberFormat="1" applyFont="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heet1" xfId="60"/>
    <cellStyle name="Normal_Sheet2" xfId="61"/>
    <cellStyle name="Normal_VInv"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ogensoA\Desktop\2016-17%20PA%20DR%20484%20Budget%20Request-%20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rtification"/>
      <sheetName val="Exhibit A"/>
      <sheetName val="Schedule I"/>
      <sheetName val="Schedule IA"/>
      <sheetName val="Schedule II"/>
      <sheetName val="Schedule III"/>
      <sheetName val="Schedule III-A"/>
      <sheetName val="Schedule IV"/>
      <sheetName val="General Justification"/>
      <sheetName val="Position Just"/>
      <sheetName val="Detail of Vacant Positions"/>
      <sheetName val="Certification Wksht"/>
      <sheetName val="Contract Wksht"/>
      <sheetName val="Travel Wksht"/>
      <sheetName val="Postage Wksht"/>
      <sheetName val="Education Wksht"/>
      <sheetName val="Vehicle Wksht"/>
      <sheetName val="Data Processing Wksht"/>
      <sheetName val="Summary of Reductions Request"/>
      <sheetName val="Reductions Justification"/>
    </sheetNames>
    <sheetDataSet>
      <sheetData sheetId="1">
        <row r="5">
          <cell r="A5" t="str">
            <v>Amelia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8"/>
  <sheetViews>
    <sheetView showGridLines="0" showZeros="0" tabSelected="1" zoomScaleSheetLayoutView="85" zoomScalePageLayoutView="0" workbookViewId="0" topLeftCell="A1">
      <selection activeCell="A12" sqref="A12"/>
    </sheetView>
  </sheetViews>
  <sheetFormatPr defaultColWidth="9.140625" defaultRowHeight="12.75"/>
  <cols>
    <col min="1" max="1" width="24.57421875" style="26" customWidth="1"/>
    <col min="2" max="2" width="15.57421875" style="26" bestFit="1" customWidth="1"/>
    <col min="3" max="3" width="11.57421875" style="26" bestFit="1" customWidth="1"/>
    <col min="4" max="4" width="15.57421875" style="26" bestFit="1" customWidth="1"/>
    <col min="5" max="5" width="11.140625" style="26" customWidth="1"/>
    <col min="6" max="6" width="12.57421875" style="26" customWidth="1"/>
    <col min="7" max="7" width="8.57421875" style="26" bestFit="1" customWidth="1"/>
    <col min="8" max="8" width="0.5625" style="26" customWidth="1"/>
    <col min="9" max="9" width="11.57421875" style="26" bestFit="1" customWidth="1"/>
    <col min="10" max="10" width="12.421875" style="26" customWidth="1"/>
    <col min="11" max="11" width="8.57421875" style="26" customWidth="1"/>
    <col min="12" max="16384" width="9.140625" style="26" customWidth="1"/>
  </cols>
  <sheetData>
    <row r="1" spans="1:11" ht="15.75" customHeight="1">
      <c r="A1" s="28"/>
      <c r="B1" s="28"/>
      <c r="C1" s="28"/>
      <c r="D1" s="28"/>
      <c r="E1" s="28"/>
      <c r="F1" s="28"/>
      <c r="G1" s="28"/>
      <c r="H1" s="28"/>
      <c r="I1" s="28"/>
      <c r="J1" s="28"/>
      <c r="K1" s="442" t="s">
        <v>308</v>
      </c>
    </row>
    <row r="2" spans="1:11" ht="15.75" customHeight="1">
      <c r="A2" s="28"/>
      <c r="B2" s="28"/>
      <c r="C2" s="28"/>
      <c r="D2" s="28"/>
      <c r="E2" s="28"/>
      <c r="F2" s="28"/>
      <c r="G2" s="28"/>
      <c r="H2" s="28"/>
      <c r="I2" s="28"/>
      <c r="J2" s="28"/>
      <c r="K2" s="442" t="s">
        <v>303</v>
      </c>
    </row>
    <row r="3" spans="1:11" ht="15.75" customHeight="1">
      <c r="A3" s="28"/>
      <c r="B3" s="28"/>
      <c r="C3" s="28"/>
      <c r="D3" s="28"/>
      <c r="E3" s="28"/>
      <c r="F3" s="28"/>
      <c r="G3" s="28"/>
      <c r="H3" s="28"/>
      <c r="I3" s="28"/>
      <c r="J3" s="28"/>
      <c r="K3" s="442" t="s">
        <v>307</v>
      </c>
    </row>
    <row r="4" spans="1:11" ht="15.75" customHeight="1">
      <c r="A4" s="28"/>
      <c r="B4" s="28"/>
      <c r="C4" s="28"/>
      <c r="D4" s="28"/>
      <c r="E4" s="28"/>
      <c r="F4" s="28"/>
      <c r="G4" s="28"/>
      <c r="H4" s="28"/>
      <c r="I4" s="28"/>
      <c r="J4" s="28"/>
      <c r="K4" s="442"/>
    </row>
    <row r="5" spans="1:11" ht="15.75" customHeight="1" thickBot="1">
      <c r="A5" s="28"/>
      <c r="B5" s="28"/>
      <c r="C5" s="28"/>
      <c r="D5" s="28"/>
      <c r="E5" s="28"/>
      <c r="F5" s="28"/>
      <c r="G5" s="28"/>
      <c r="H5" s="28"/>
      <c r="I5" s="28"/>
      <c r="J5" s="28"/>
      <c r="K5" s="442"/>
    </row>
    <row r="6" spans="1:11" ht="22.5" customHeight="1" thickBot="1">
      <c r="A6" s="531" t="s">
        <v>302</v>
      </c>
      <c r="B6" s="532"/>
      <c r="C6" s="532"/>
      <c r="D6" s="532"/>
      <c r="E6" s="532"/>
      <c r="F6" s="532"/>
      <c r="G6" s="532"/>
      <c r="H6" s="532"/>
      <c r="I6" s="532"/>
      <c r="J6" s="532"/>
      <c r="K6" s="533"/>
    </row>
    <row r="7" spans="1:11" ht="22.5" customHeight="1">
      <c r="A7" s="438"/>
      <c r="B7" s="438"/>
      <c r="C7" s="438"/>
      <c r="D7" s="438"/>
      <c r="E7" s="438"/>
      <c r="F7" s="438"/>
      <c r="G7" s="438"/>
      <c r="H7" s="438"/>
      <c r="I7" s="438"/>
      <c r="J7" s="438"/>
      <c r="K7" s="438"/>
    </row>
    <row r="8" spans="1:11" ht="22.5" customHeight="1">
      <c r="A8" s="438"/>
      <c r="B8" s="438"/>
      <c r="C8" s="438"/>
      <c r="D8" s="438"/>
      <c r="E8" s="438"/>
      <c r="F8" s="438"/>
      <c r="G8" s="438"/>
      <c r="H8" s="438"/>
      <c r="I8" s="438"/>
      <c r="J8" s="438"/>
      <c r="K8" s="438"/>
    </row>
    <row r="9" spans="1:11" ht="22.5" customHeight="1">
      <c r="A9" s="438"/>
      <c r="B9" s="438"/>
      <c r="C9" s="438"/>
      <c r="D9" s="438"/>
      <c r="E9" s="438"/>
      <c r="F9" s="438"/>
      <c r="G9" s="438"/>
      <c r="H9" s="438"/>
      <c r="I9" s="438"/>
      <c r="J9" s="438"/>
      <c r="K9" s="438"/>
    </row>
    <row r="10" spans="1:11" ht="15.75" customHeight="1">
      <c r="A10" s="438"/>
      <c r="B10" s="438"/>
      <c r="C10" s="438"/>
      <c r="D10" s="438"/>
      <c r="E10" s="438"/>
      <c r="F10" s="438"/>
      <c r="G10" s="438"/>
      <c r="H10" s="438"/>
      <c r="I10" s="438"/>
      <c r="J10" s="438"/>
      <c r="K10" s="438"/>
    </row>
    <row r="11" spans="1:11" ht="91.5" customHeight="1">
      <c r="A11" s="529" t="s">
        <v>318</v>
      </c>
      <c r="B11" s="530"/>
      <c r="C11" s="530"/>
      <c r="D11" s="530"/>
      <c r="E11" s="530"/>
      <c r="F11" s="530"/>
      <c r="G11" s="530"/>
      <c r="H11" s="530"/>
      <c r="I11" s="530"/>
      <c r="J11" s="530"/>
      <c r="K11" s="530"/>
    </row>
    <row r="12" spans="1:11" ht="33" customHeight="1">
      <c r="A12" s="444"/>
      <c r="B12" s="441"/>
      <c r="C12" s="441"/>
      <c r="D12" s="441"/>
      <c r="E12" s="441"/>
      <c r="F12" s="441"/>
      <c r="G12" s="441"/>
      <c r="H12" s="441"/>
      <c r="I12" s="441"/>
      <c r="J12" s="441"/>
      <c r="K12" s="441"/>
    </row>
    <row r="13" spans="1:11" ht="15.75">
      <c r="A13" s="443"/>
      <c r="B13" s="6"/>
      <c r="C13" s="6"/>
      <c r="D13" s="6"/>
      <c r="E13" s="6"/>
      <c r="F13" s="6"/>
      <c r="G13" s="6"/>
      <c r="H13" s="28"/>
      <c r="I13" s="28"/>
      <c r="J13" s="28"/>
      <c r="K13" s="28"/>
    </row>
    <row r="14" spans="1:11" ht="15.75">
      <c r="A14" s="440"/>
      <c r="B14" s="439"/>
      <c r="C14" s="439"/>
      <c r="D14" s="439"/>
      <c r="E14" s="6"/>
      <c r="F14" s="534"/>
      <c r="G14" s="535"/>
      <c r="H14" s="535"/>
      <c r="I14" s="535"/>
      <c r="J14" s="28"/>
      <c r="K14" s="28"/>
    </row>
    <row r="15" spans="1:11" ht="21" customHeight="1">
      <c r="A15" s="445" t="s">
        <v>305</v>
      </c>
      <c r="B15" s="446"/>
      <c r="C15" s="446"/>
      <c r="D15" s="446"/>
      <c r="E15" s="446"/>
      <c r="F15" s="446"/>
      <c r="G15" s="445" t="s">
        <v>306</v>
      </c>
      <c r="H15" s="28"/>
      <c r="I15" s="28"/>
      <c r="J15" s="28"/>
      <c r="K15" s="28"/>
    </row>
    <row r="16" spans="1:11" ht="13.5">
      <c r="A16" s="28"/>
      <c r="B16" s="28"/>
      <c r="C16" s="28"/>
      <c r="D16" s="28"/>
      <c r="E16" s="28"/>
      <c r="F16" s="28"/>
      <c r="G16" s="28"/>
      <c r="H16" s="28"/>
      <c r="I16" s="28"/>
      <c r="J16" s="28"/>
      <c r="K16" s="28"/>
    </row>
    <row r="17" spans="1:11" ht="13.5">
      <c r="A17" s="28"/>
      <c r="B17" s="28"/>
      <c r="C17" s="28"/>
      <c r="D17" s="28"/>
      <c r="E17" s="28"/>
      <c r="F17" s="28"/>
      <c r="G17" s="28"/>
      <c r="H17" s="28"/>
      <c r="I17" s="28"/>
      <c r="J17" s="28"/>
      <c r="K17" s="28"/>
    </row>
    <row r="18" spans="1:11" ht="13.5">
      <c r="A18" s="28"/>
      <c r="B18" s="28"/>
      <c r="C18" s="28"/>
      <c r="D18" s="28"/>
      <c r="E18" s="28"/>
      <c r="F18" s="28"/>
      <c r="G18" s="28"/>
      <c r="H18" s="28"/>
      <c r="I18" s="28"/>
      <c r="J18" s="28"/>
      <c r="K18" s="28"/>
    </row>
    <row r="19" spans="1:11" ht="13.5">
      <c r="A19" s="28"/>
      <c r="B19" s="28"/>
      <c r="C19" s="28"/>
      <c r="D19" s="28"/>
      <c r="E19" s="28"/>
      <c r="F19" s="28"/>
      <c r="G19" s="28"/>
      <c r="H19" s="28"/>
      <c r="I19" s="28"/>
      <c r="J19" s="28"/>
      <c r="K19" s="28"/>
    </row>
    <row r="20" spans="1:11" ht="13.5">
      <c r="A20" s="28"/>
      <c r="B20" s="28"/>
      <c r="C20" s="28"/>
      <c r="D20" s="28"/>
      <c r="E20" s="28"/>
      <c r="F20" s="28"/>
      <c r="G20" s="28"/>
      <c r="H20" s="28"/>
      <c r="I20" s="28"/>
      <c r="J20" s="28"/>
      <c r="K20" s="28"/>
    </row>
    <row r="21" spans="1:11" ht="13.5">
      <c r="A21" s="28"/>
      <c r="B21" s="28"/>
      <c r="C21" s="28"/>
      <c r="D21" s="28"/>
      <c r="E21" s="28"/>
      <c r="F21" s="28"/>
      <c r="G21" s="28"/>
      <c r="H21" s="28"/>
      <c r="I21" s="28"/>
      <c r="J21" s="28"/>
      <c r="K21" s="28"/>
    </row>
    <row r="22" spans="1:11" ht="13.5">
      <c r="A22" s="28"/>
      <c r="B22" s="28"/>
      <c r="C22" s="28"/>
      <c r="D22" s="28"/>
      <c r="E22" s="28"/>
      <c r="F22" s="28"/>
      <c r="G22" s="28"/>
      <c r="H22" s="28"/>
      <c r="I22" s="28"/>
      <c r="J22" s="28"/>
      <c r="K22" s="28"/>
    </row>
    <row r="23" spans="1:11" ht="13.5">
      <c r="A23" s="28"/>
      <c r="B23" s="28"/>
      <c r="C23" s="28"/>
      <c r="D23" s="28"/>
      <c r="E23" s="28"/>
      <c r="F23" s="28"/>
      <c r="G23" s="28"/>
      <c r="H23" s="28"/>
      <c r="I23" s="28"/>
      <c r="J23" s="28"/>
      <c r="K23" s="28"/>
    </row>
    <row r="24" spans="1:11" ht="13.5">
      <c r="A24" s="28"/>
      <c r="B24" s="28"/>
      <c r="C24" s="28"/>
      <c r="D24" s="28"/>
      <c r="E24" s="28"/>
      <c r="F24" s="28"/>
      <c r="G24" s="28"/>
      <c r="H24" s="28"/>
      <c r="I24" s="28"/>
      <c r="J24" s="28"/>
      <c r="K24" s="28"/>
    </row>
    <row r="25" spans="1:11" ht="13.5">
      <c r="A25" s="28"/>
      <c r="B25" s="28"/>
      <c r="C25" s="28"/>
      <c r="D25" s="28"/>
      <c r="E25" s="28"/>
      <c r="F25" s="28"/>
      <c r="G25" s="28"/>
      <c r="H25" s="28"/>
      <c r="I25" s="28"/>
      <c r="J25" s="28"/>
      <c r="K25" s="28"/>
    </row>
    <row r="26" spans="1:11" ht="13.5">
      <c r="A26" s="28"/>
      <c r="B26" s="28"/>
      <c r="C26" s="28"/>
      <c r="D26" s="28"/>
      <c r="E26" s="28"/>
      <c r="F26" s="28"/>
      <c r="G26" s="28"/>
      <c r="H26" s="28"/>
      <c r="I26" s="28"/>
      <c r="J26" s="28"/>
      <c r="K26" s="28"/>
    </row>
    <row r="27" spans="1:11" ht="13.5">
      <c r="A27" s="28"/>
      <c r="B27" s="28"/>
      <c r="C27" s="28"/>
      <c r="D27" s="28"/>
      <c r="E27" s="28"/>
      <c r="F27" s="28"/>
      <c r="G27" s="28"/>
      <c r="H27" s="28"/>
      <c r="I27" s="28"/>
      <c r="J27" s="28"/>
      <c r="K27" s="28"/>
    </row>
    <row r="28" spans="1:11" ht="13.5">
      <c r="A28" s="28"/>
      <c r="B28" s="28"/>
      <c r="C28" s="28"/>
      <c r="D28" s="28"/>
      <c r="E28" s="28"/>
      <c r="F28" s="28"/>
      <c r="G28" s="28"/>
      <c r="H28" s="28"/>
      <c r="I28" s="28"/>
      <c r="J28" s="28"/>
      <c r="K28" s="28"/>
    </row>
  </sheetData>
  <sheetProtection/>
  <mergeCells count="3">
    <mergeCell ref="A11:K11"/>
    <mergeCell ref="A6:K6"/>
    <mergeCell ref="F14:I14"/>
  </mergeCells>
  <printOptions horizontalCentered="1" verticalCentered="1"/>
  <pageMargins left="0.1" right="0.1" top="0.1" bottom="0.1" header="0.1" footer="0.1"/>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H58"/>
  <sheetViews>
    <sheetView showGridLines="0" zoomScaleSheetLayoutView="190" zoomScalePageLayoutView="0" workbookViewId="0" topLeftCell="A1">
      <selection activeCell="A4" sqref="A4"/>
    </sheetView>
  </sheetViews>
  <sheetFormatPr defaultColWidth="9.140625" defaultRowHeight="12.75"/>
  <cols>
    <col min="1" max="1" width="16.57421875" style="4" customWidth="1"/>
    <col min="2" max="2" width="22.140625" style="4" customWidth="1"/>
    <col min="3" max="3" width="20.421875" style="4" customWidth="1"/>
    <col min="4" max="4" width="8.57421875" style="4" customWidth="1"/>
    <col min="5" max="5" width="14.140625" style="4" customWidth="1"/>
    <col min="6" max="6" width="11.57421875" style="4" customWidth="1"/>
    <col min="7" max="7" width="13.8515625" style="4" customWidth="1"/>
    <col min="8" max="16384" width="9.140625" style="4" customWidth="1"/>
  </cols>
  <sheetData>
    <row r="1" spans="1:7" ht="13.5">
      <c r="A1" s="1"/>
      <c r="B1" s="2"/>
      <c r="C1" s="2"/>
      <c r="D1" s="2"/>
      <c r="E1" s="2"/>
      <c r="F1" s="2"/>
      <c r="G1" s="19"/>
    </row>
    <row r="2" spans="1:7" ht="16.5">
      <c r="A2" s="541" t="s">
        <v>133</v>
      </c>
      <c r="B2" s="542"/>
      <c r="C2" s="542"/>
      <c r="D2" s="542"/>
      <c r="E2" s="542"/>
      <c r="F2" s="542"/>
      <c r="G2" s="543"/>
    </row>
    <row r="3" spans="1:7" ht="13.5" customHeight="1">
      <c r="A3" s="541" t="s">
        <v>321</v>
      </c>
      <c r="B3" s="542"/>
      <c r="C3" s="542"/>
      <c r="D3" s="542"/>
      <c r="E3" s="542"/>
      <c r="F3" s="542"/>
      <c r="G3" s="543"/>
    </row>
    <row r="4" spans="1:7" ht="13.5" customHeight="1" thickBot="1">
      <c r="A4" s="490">
        <f>'Exhibit A'!A5</f>
        <v>0</v>
      </c>
      <c r="B4" s="21"/>
      <c r="C4" s="21"/>
      <c r="D4" s="21"/>
      <c r="E4" s="21"/>
      <c r="F4" s="21"/>
      <c r="G4" s="22"/>
    </row>
    <row r="5" spans="1:7" ht="13.5">
      <c r="A5" s="1"/>
      <c r="B5" s="2"/>
      <c r="C5" s="102"/>
      <c r="D5" s="102"/>
      <c r="E5" s="102"/>
      <c r="F5" s="2"/>
      <c r="G5" s="19"/>
    </row>
    <row r="6" spans="1:7" ht="15">
      <c r="A6" s="53" t="s">
        <v>134</v>
      </c>
      <c r="B6" s="6" t="s">
        <v>135</v>
      </c>
      <c r="C6" s="347"/>
      <c r="D6" s="352"/>
      <c r="E6" s="89"/>
      <c r="F6" s="6"/>
      <c r="G6" s="9"/>
    </row>
    <row r="7" spans="1:8" ht="15">
      <c r="A7" s="53" t="s">
        <v>136</v>
      </c>
      <c r="B7" s="6" t="s">
        <v>137</v>
      </c>
      <c r="C7" s="347"/>
      <c r="E7" s="89" t="s">
        <v>138</v>
      </c>
      <c r="F7" s="355" t="s">
        <v>139</v>
      </c>
      <c r="G7" s="431"/>
      <c r="H7" s="6"/>
    </row>
    <row r="8" spans="1:7" ht="13.5">
      <c r="A8" s="5"/>
      <c r="B8" s="6"/>
      <c r="C8" s="6"/>
      <c r="D8" s="6"/>
      <c r="E8" s="6"/>
      <c r="F8" s="6"/>
      <c r="G8" s="9"/>
    </row>
    <row r="9" spans="1:7" ht="13.5">
      <c r="A9" s="5"/>
      <c r="B9" s="6" t="s">
        <v>140</v>
      </c>
      <c r="C9" s="357"/>
      <c r="D9" s="618" t="s">
        <v>141</v>
      </c>
      <c r="E9" s="619"/>
      <c r="F9" s="357"/>
      <c r="G9" s="9"/>
    </row>
    <row r="10" spans="1:7" ht="13.5">
      <c r="A10" s="5"/>
      <c r="B10" s="6"/>
      <c r="C10" s="6"/>
      <c r="D10" s="6"/>
      <c r="E10" s="6"/>
      <c r="F10" s="6"/>
      <c r="G10" s="9"/>
    </row>
    <row r="11" spans="1:7" ht="13.5">
      <c r="A11" s="5"/>
      <c r="B11" s="6" t="s">
        <v>142</v>
      </c>
      <c r="C11" s="6"/>
      <c r="D11" s="6"/>
      <c r="E11" s="103"/>
      <c r="F11" s="103"/>
      <c r="G11" s="104"/>
    </row>
    <row r="12" spans="1:7" ht="13.5">
      <c r="A12" s="5"/>
      <c r="B12" s="600"/>
      <c r="C12" s="601"/>
      <c r="D12" s="601"/>
      <c r="E12" s="601"/>
      <c r="F12" s="601"/>
      <c r="G12" s="602"/>
    </row>
    <row r="13" spans="1:7" ht="13.5">
      <c r="A13" s="5"/>
      <c r="B13" s="597"/>
      <c r="C13" s="598"/>
      <c r="D13" s="598"/>
      <c r="E13" s="598"/>
      <c r="F13" s="598"/>
      <c r="G13" s="599"/>
    </row>
    <row r="14" spans="1:7" ht="14.25" thickBot="1">
      <c r="A14" s="5"/>
      <c r="B14" s="603"/>
      <c r="C14" s="604"/>
      <c r="D14" s="604"/>
      <c r="E14" s="604"/>
      <c r="F14" s="604"/>
      <c r="G14" s="605"/>
    </row>
    <row r="15" spans="1:7" ht="15">
      <c r="A15" s="51" t="s">
        <v>143</v>
      </c>
      <c r="B15" s="2" t="s">
        <v>144</v>
      </c>
      <c r="C15" s="348"/>
      <c r="D15" s="620" t="s">
        <v>145</v>
      </c>
      <c r="E15" s="621"/>
      <c r="F15" s="349"/>
      <c r="G15" s="105"/>
    </row>
    <row r="16" spans="1:7" ht="13.5">
      <c r="A16" s="5"/>
      <c r="B16" s="103" t="s">
        <v>146</v>
      </c>
      <c r="C16" s="483"/>
      <c r="D16" s="353"/>
      <c r="E16" s="106"/>
      <c r="F16" s="6"/>
      <c r="G16" s="9"/>
    </row>
    <row r="17" spans="1:7" ht="14.25" thickBot="1">
      <c r="A17" s="5"/>
      <c r="B17" s="6"/>
      <c r="C17" s="6"/>
      <c r="D17" s="6"/>
      <c r="E17" s="89"/>
      <c r="F17" s="6"/>
      <c r="G17" s="9"/>
    </row>
    <row r="18" spans="1:7" ht="15">
      <c r="A18" s="51" t="s">
        <v>147</v>
      </c>
      <c r="B18" s="2" t="s">
        <v>148</v>
      </c>
      <c r="C18" s="2"/>
      <c r="D18" s="2"/>
      <c r="E18" s="107"/>
      <c r="F18" s="108"/>
      <c r="G18" s="109"/>
    </row>
    <row r="19" spans="1:7" ht="13.5">
      <c r="A19" s="5"/>
      <c r="B19" s="611"/>
      <c r="C19" s="612"/>
      <c r="D19" s="612"/>
      <c r="E19" s="612"/>
      <c r="F19" s="612"/>
      <c r="G19" s="613"/>
    </row>
    <row r="20" spans="1:7" ht="13.5">
      <c r="A20" s="5"/>
      <c r="B20" s="606"/>
      <c r="C20" s="607"/>
      <c r="D20" s="607"/>
      <c r="E20" s="607"/>
      <c r="F20" s="607"/>
      <c r="G20" s="608"/>
    </row>
    <row r="21" spans="1:7" ht="13.5">
      <c r="A21" s="5"/>
      <c r="B21" s="606"/>
      <c r="C21" s="607"/>
      <c r="D21" s="607"/>
      <c r="E21" s="607"/>
      <c r="F21" s="607"/>
      <c r="G21" s="608"/>
    </row>
    <row r="22" spans="1:7" ht="13.5">
      <c r="A22" s="5"/>
      <c r="B22" s="606"/>
      <c r="C22" s="607"/>
      <c r="D22" s="607"/>
      <c r="E22" s="607"/>
      <c r="F22" s="607"/>
      <c r="G22" s="608"/>
    </row>
    <row r="23" spans="1:7" ht="13.5">
      <c r="A23" s="5"/>
      <c r="B23" s="606"/>
      <c r="C23" s="607"/>
      <c r="D23" s="607"/>
      <c r="E23" s="607"/>
      <c r="F23" s="607"/>
      <c r="G23" s="608"/>
    </row>
    <row r="24" spans="1:7" ht="13.5">
      <c r="A24" s="5"/>
      <c r="B24" s="606"/>
      <c r="C24" s="607"/>
      <c r="D24" s="607"/>
      <c r="E24" s="609"/>
      <c r="F24" s="607"/>
      <c r="G24" s="608"/>
    </row>
    <row r="25" spans="1:7" ht="13.5">
      <c r="A25" s="5"/>
      <c r="B25" s="610" t="s">
        <v>149</v>
      </c>
      <c r="C25" s="609"/>
      <c r="D25" s="351"/>
      <c r="E25" s="354"/>
      <c r="F25" s="6"/>
      <c r="G25" s="110"/>
    </row>
    <row r="26" spans="1:7" ht="13.5">
      <c r="A26" s="5"/>
      <c r="B26" s="6" t="s">
        <v>150</v>
      </c>
      <c r="C26" s="350"/>
      <c r="D26" s="6" t="s">
        <v>280</v>
      </c>
      <c r="E26" s="350"/>
      <c r="F26" s="6"/>
      <c r="G26" s="110"/>
    </row>
    <row r="27" spans="1:7" ht="13.5">
      <c r="A27" s="5"/>
      <c r="B27" s="6" t="s">
        <v>151</v>
      </c>
      <c r="C27" s="347"/>
      <c r="D27" s="6" t="s">
        <v>280</v>
      </c>
      <c r="E27" s="350"/>
      <c r="F27" s="89"/>
      <c r="G27" s="96"/>
    </row>
    <row r="28" spans="1:7" ht="13.5">
      <c r="A28" s="5"/>
      <c r="B28" s="6" t="s">
        <v>152</v>
      </c>
      <c r="C28" s="347"/>
      <c r="D28" s="6" t="s">
        <v>280</v>
      </c>
      <c r="E28" s="350"/>
      <c r="F28" s="89" t="s">
        <v>281</v>
      </c>
      <c r="G28" s="356"/>
    </row>
    <row r="29" spans="1:7" ht="13.5">
      <c r="A29" s="5"/>
      <c r="B29" s="6" t="s">
        <v>153</v>
      </c>
      <c r="C29" s="347"/>
      <c r="D29" s="6" t="s">
        <v>280</v>
      </c>
      <c r="E29" s="350"/>
      <c r="F29" s="89"/>
      <c r="G29" s="96"/>
    </row>
    <row r="30" spans="1:7" ht="13.5">
      <c r="A30" s="5"/>
      <c r="B30" s="6"/>
      <c r="C30" s="6"/>
      <c r="D30" s="6"/>
      <c r="E30" s="6"/>
      <c r="F30" s="6"/>
      <c r="G30" s="9"/>
    </row>
    <row r="31" spans="1:7" ht="13.5">
      <c r="A31" s="5"/>
      <c r="B31" s="6" t="s">
        <v>154</v>
      </c>
      <c r="C31" s="6"/>
      <c r="D31" s="6"/>
      <c r="E31" s="89"/>
      <c r="F31" s="89"/>
      <c r="G31" s="96"/>
    </row>
    <row r="32" spans="1:7" ht="13.5">
      <c r="A32" s="5"/>
      <c r="B32" s="614"/>
      <c r="C32" s="601"/>
      <c r="D32" s="601"/>
      <c r="E32" s="601"/>
      <c r="F32" s="601"/>
      <c r="G32" s="602"/>
    </row>
    <row r="33" spans="1:7" ht="13.5">
      <c r="A33" s="5"/>
      <c r="B33" s="615"/>
      <c r="C33" s="616"/>
      <c r="D33" s="616"/>
      <c r="E33" s="616"/>
      <c r="F33" s="616"/>
      <c r="G33" s="617"/>
    </row>
    <row r="34" spans="1:7" ht="13.5">
      <c r="A34" s="5"/>
      <c r="B34" s="103" t="s">
        <v>155</v>
      </c>
      <c r="C34" s="103"/>
      <c r="D34" s="103"/>
      <c r="E34" s="103"/>
      <c r="F34" s="103"/>
      <c r="G34" s="104"/>
    </row>
    <row r="35" spans="1:7" ht="13.5">
      <c r="A35" s="5"/>
      <c r="B35" s="600"/>
      <c r="C35" s="601"/>
      <c r="D35" s="601"/>
      <c r="E35" s="601"/>
      <c r="F35" s="601"/>
      <c r="G35" s="602"/>
    </row>
    <row r="36" spans="1:7" ht="14.25" thickBot="1">
      <c r="A36" s="5"/>
      <c r="B36" s="603"/>
      <c r="C36" s="604"/>
      <c r="D36" s="604"/>
      <c r="E36" s="604"/>
      <c r="F36" s="604"/>
      <c r="G36" s="605"/>
    </row>
    <row r="37" spans="1:7" ht="15">
      <c r="A37" s="51" t="s">
        <v>156</v>
      </c>
      <c r="B37" s="2" t="s">
        <v>157</v>
      </c>
      <c r="C37" s="2"/>
      <c r="D37" s="2"/>
      <c r="E37" s="2"/>
      <c r="F37" s="2"/>
      <c r="G37" s="19"/>
    </row>
    <row r="38" spans="1:7" ht="13.5">
      <c r="A38" s="5"/>
      <c r="B38" s="6" t="s">
        <v>158</v>
      </c>
      <c r="C38" s="6"/>
      <c r="D38" s="6"/>
      <c r="E38" s="6"/>
      <c r="F38" s="6"/>
      <c r="G38" s="9"/>
    </row>
    <row r="39" spans="1:7" ht="13.5">
      <c r="A39" s="5"/>
      <c r="B39" s="6" t="s">
        <v>159</v>
      </c>
      <c r="C39" s="6"/>
      <c r="D39" s="6"/>
      <c r="E39" s="6"/>
      <c r="F39" s="6"/>
      <c r="G39" s="9"/>
    </row>
    <row r="40" spans="1:7" ht="13.5">
      <c r="A40" s="5"/>
      <c r="B40" s="106"/>
      <c r="C40" s="89"/>
      <c r="D40" s="89"/>
      <c r="E40" s="89"/>
      <c r="F40" s="89"/>
      <c r="G40" s="96"/>
    </row>
    <row r="41" spans="1:7" ht="13.5">
      <c r="A41" s="5"/>
      <c r="B41" s="600"/>
      <c r="C41" s="601"/>
      <c r="D41" s="601"/>
      <c r="E41" s="601"/>
      <c r="F41" s="601"/>
      <c r="G41" s="602"/>
    </row>
    <row r="42" spans="1:7" ht="13.5">
      <c r="A42" s="5"/>
      <c r="B42" s="597"/>
      <c r="C42" s="598"/>
      <c r="D42" s="598"/>
      <c r="E42" s="598"/>
      <c r="F42" s="598"/>
      <c r="G42" s="599"/>
    </row>
    <row r="43" spans="1:7" ht="13.5">
      <c r="A43" s="5"/>
      <c r="B43" s="597"/>
      <c r="C43" s="598"/>
      <c r="D43" s="598"/>
      <c r="E43" s="598"/>
      <c r="F43" s="598"/>
      <c r="G43" s="599"/>
    </row>
    <row r="44" spans="1:7" ht="13.5">
      <c r="A44" s="5"/>
      <c r="B44" s="597"/>
      <c r="C44" s="598"/>
      <c r="D44" s="598"/>
      <c r="E44" s="598"/>
      <c r="F44" s="598"/>
      <c r="G44" s="599"/>
    </row>
    <row r="45" spans="1:7" ht="13.5">
      <c r="A45" s="5"/>
      <c r="B45" s="597"/>
      <c r="C45" s="598"/>
      <c r="D45" s="598"/>
      <c r="E45" s="598"/>
      <c r="F45" s="598"/>
      <c r="G45" s="599"/>
    </row>
    <row r="46" spans="1:7" ht="13.5">
      <c r="A46" s="5"/>
      <c r="B46" s="597"/>
      <c r="C46" s="598"/>
      <c r="D46" s="598"/>
      <c r="E46" s="598"/>
      <c r="F46" s="598"/>
      <c r="G46" s="599"/>
    </row>
    <row r="47" spans="1:7" ht="13.5">
      <c r="A47" s="5"/>
      <c r="B47" s="597"/>
      <c r="C47" s="598"/>
      <c r="D47" s="598"/>
      <c r="E47" s="598"/>
      <c r="F47" s="598"/>
      <c r="G47" s="599"/>
    </row>
    <row r="48" spans="1:7" ht="13.5">
      <c r="A48" s="5"/>
      <c r="B48" s="597"/>
      <c r="C48" s="598"/>
      <c r="D48" s="598"/>
      <c r="E48" s="598"/>
      <c r="F48" s="598"/>
      <c r="G48" s="599"/>
    </row>
    <row r="49" spans="1:7" ht="13.5">
      <c r="A49" s="5"/>
      <c r="B49" s="597"/>
      <c r="C49" s="598"/>
      <c r="D49" s="598"/>
      <c r="E49" s="598"/>
      <c r="F49" s="598"/>
      <c r="G49" s="599"/>
    </row>
    <row r="50" spans="1:7" ht="13.5">
      <c r="A50" s="5"/>
      <c r="B50" s="597"/>
      <c r="C50" s="598"/>
      <c r="D50" s="598"/>
      <c r="E50" s="598"/>
      <c r="F50" s="598"/>
      <c r="G50" s="599"/>
    </row>
    <row r="51" spans="1:7" ht="13.5">
      <c r="A51" s="5"/>
      <c r="B51" s="597"/>
      <c r="C51" s="598"/>
      <c r="D51" s="598"/>
      <c r="E51" s="598"/>
      <c r="F51" s="598"/>
      <c r="G51" s="599"/>
    </row>
    <row r="52" spans="1:7" ht="13.5">
      <c r="A52" s="5"/>
      <c r="B52" s="597"/>
      <c r="C52" s="598"/>
      <c r="D52" s="598"/>
      <c r="E52" s="598"/>
      <c r="F52" s="598"/>
      <c r="G52" s="599"/>
    </row>
    <row r="53" spans="1:7" ht="13.5">
      <c r="A53" s="5"/>
      <c r="B53" s="597"/>
      <c r="C53" s="598"/>
      <c r="D53" s="598"/>
      <c r="E53" s="598"/>
      <c r="F53" s="598"/>
      <c r="G53" s="599"/>
    </row>
    <row r="54" spans="1:7" ht="13.5">
      <c r="A54" s="5"/>
      <c r="B54" s="597"/>
      <c r="C54" s="598"/>
      <c r="D54" s="598"/>
      <c r="E54" s="598"/>
      <c r="F54" s="598"/>
      <c r="G54" s="599"/>
    </row>
    <row r="55" spans="1:7" ht="13.5">
      <c r="A55" s="5"/>
      <c r="B55" s="597"/>
      <c r="C55" s="598"/>
      <c r="D55" s="598"/>
      <c r="E55" s="598"/>
      <c r="F55" s="598"/>
      <c r="G55" s="599"/>
    </row>
    <row r="56" spans="1:7" ht="13.5">
      <c r="A56" s="5"/>
      <c r="B56" s="6"/>
      <c r="C56" s="6"/>
      <c r="D56" s="6"/>
      <c r="E56" s="6"/>
      <c r="F56" s="6"/>
      <c r="G56" s="9"/>
    </row>
    <row r="57" spans="1:7" ht="15">
      <c r="A57" s="5"/>
      <c r="B57" s="42" t="s">
        <v>160</v>
      </c>
      <c r="C57" s="6"/>
      <c r="D57" s="6"/>
      <c r="E57" s="347"/>
      <c r="F57" s="6"/>
      <c r="G57" s="9"/>
    </row>
    <row r="58" spans="1:7" ht="14.25" thickBot="1">
      <c r="A58" s="20"/>
      <c r="B58" s="21"/>
      <c r="C58" s="21"/>
      <c r="D58" s="21"/>
      <c r="E58" s="21"/>
      <c r="F58" s="21"/>
      <c r="G58" s="22"/>
    </row>
  </sheetData>
  <sheetProtection/>
  <mergeCells count="33">
    <mergeCell ref="A2:G2"/>
    <mergeCell ref="B12:G12"/>
    <mergeCell ref="B13:G13"/>
    <mergeCell ref="B14:G14"/>
    <mergeCell ref="D9:E9"/>
    <mergeCell ref="D15:E15"/>
    <mergeCell ref="A3:G3"/>
    <mergeCell ref="B19:G19"/>
    <mergeCell ref="B20:G20"/>
    <mergeCell ref="B21:G21"/>
    <mergeCell ref="B22:G22"/>
    <mergeCell ref="B32:G32"/>
    <mergeCell ref="B33:G33"/>
    <mergeCell ref="B35:G35"/>
    <mergeCell ref="B36:G36"/>
    <mergeCell ref="B23:G23"/>
    <mergeCell ref="B24:G24"/>
    <mergeCell ref="B25:C25"/>
    <mergeCell ref="B45:G45"/>
    <mergeCell ref="B46:G46"/>
    <mergeCell ref="B47:G47"/>
    <mergeCell ref="B48:G48"/>
    <mergeCell ref="B41:G41"/>
    <mergeCell ref="B42:G42"/>
    <mergeCell ref="B43:G43"/>
    <mergeCell ref="B44:G44"/>
    <mergeCell ref="B55:G55"/>
    <mergeCell ref="B49:G49"/>
    <mergeCell ref="B50:G50"/>
    <mergeCell ref="B51:G51"/>
    <mergeCell ref="B52:G52"/>
    <mergeCell ref="B53:G53"/>
    <mergeCell ref="B54:G54"/>
  </mergeCells>
  <printOptions horizontalCentered="1" verticalCentered="1"/>
  <pageMargins left="0.1" right="0.1" top="0.2" bottom="0.2" header="0.1" footer="0.1"/>
  <pageSetup horizontalDpi="1200" verticalDpi="1200" orientation="portrait" scale="96" r:id="rId2"/>
  <legacyDrawing r:id="rId1"/>
</worksheet>
</file>

<file path=xl/worksheets/sheet11.xml><?xml version="1.0" encoding="utf-8"?>
<worksheet xmlns="http://schemas.openxmlformats.org/spreadsheetml/2006/main" xmlns:r="http://schemas.openxmlformats.org/officeDocument/2006/relationships">
  <dimension ref="A1:D35"/>
  <sheetViews>
    <sheetView showGridLines="0" zoomScaleSheetLayoutView="130" zoomScalePageLayoutView="0" workbookViewId="0" topLeftCell="A1">
      <selection activeCell="C6" sqref="C6"/>
    </sheetView>
  </sheetViews>
  <sheetFormatPr defaultColWidth="9.140625" defaultRowHeight="12.75"/>
  <cols>
    <col min="2" max="2" width="31.8515625" style="0" customWidth="1"/>
    <col min="3" max="3" width="19.421875" style="0" customWidth="1"/>
    <col min="4" max="4" width="25.140625" style="0" customWidth="1"/>
  </cols>
  <sheetData>
    <row r="1" spans="1:4" ht="17.25">
      <c r="A1" s="622" t="s">
        <v>252</v>
      </c>
      <c r="B1" s="622"/>
      <c r="C1" s="622"/>
      <c r="D1" s="622"/>
    </row>
    <row r="2" spans="1:4" ht="17.25">
      <c r="A2" s="622" t="s">
        <v>321</v>
      </c>
      <c r="B2" s="622"/>
      <c r="C2" s="622"/>
      <c r="D2" s="622"/>
    </row>
    <row r="3" spans="1:4" ht="17.25" thickBot="1">
      <c r="A3" s="491">
        <f>'Exhibit A'!A5</f>
        <v>0</v>
      </c>
      <c r="B3" s="273"/>
      <c r="C3" s="273"/>
      <c r="D3" s="273"/>
    </row>
    <row r="4" spans="1:4" ht="15">
      <c r="A4" s="274" t="s">
        <v>22</v>
      </c>
      <c r="B4" s="275" t="s">
        <v>25</v>
      </c>
      <c r="C4" s="275" t="s">
        <v>24</v>
      </c>
      <c r="D4" s="276" t="s">
        <v>249</v>
      </c>
    </row>
    <row r="5" spans="1:4" ht="15.75" thickBot="1">
      <c r="A5" s="277" t="s">
        <v>23</v>
      </c>
      <c r="B5" s="278" t="s">
        <v>235</v>
      </c>
      <c r="C5" s="279">
        <v>44104</v>
      </c>
      <c r="D5" s="280" t="s">
        <v>250</v>
      </c>
    </row>
    <row r="6" spans="1:4" ht="15">
      <c r="A6" s="281"/>
      <c r="B6" s="383"/>
      <c r="C6" s="484"/>
      <c r="D6" s="384"/>
    </row>
    <row r="7" spans="1:4" ht="15">
      <c r="A7" s="282"/>
      <c r="B7" s="385"/>
      <c r="C7" s="485"/>
      <c r="D7" s="386"/>
    </row>
    <row r="8" spans="1:4" ht="15">
      <c r="A8" s="282"/>
      <c r="B8" s="385"/>
      <c r="C8" s="485"/>
      <c r="D8" s="386"/>
    </row>
    <row r="9" spans="1:4" ht="15">
      <c r="A9" s="282"/>
      <c r="B9" s="385"/>
      <c r="C9" s="485"/>
      <c r="D9" s="386"/>
    </row>
    <row r="10" spans="1:4" ht="15">
      <c r="A10" s="282"/>
      <c r="B10" s="385"/>
      <c r="C10" s="485"/>
      <c r="D10" s="386"/>
    </row>
    <row r="11" spans="1:4" ht="15">
      <c r="A11" s="282"/>
      <c r="B11" s="385"/>
      <c r="C11" s="485"/>
      <c r="D11" s="386"/>
    </row>
    <row r="12" spans="1:4" ht="15">
      <c r="A12" s="282"/>
      <c r="B12" s="385"/>
      <c r="C12" s="485"/>
      <c r="D12" s="386"/>
    </row>
    <row r="13" spans="1:4" ht="15">
      <c r="A13" s="282"/>
      <c r="B13" s="385"/>
      <c r="C13" s="485"/>
      <c r="D13" s="386"/>
    </row>
    <row r="14" spans="1:4" ht="15">
      <c r="A14" s="282"/>
      <c r="B14" s="385"/>
      <c r="C14" s="485"/>
      <c r="D14" s="386"/>
    </row>
    <row r="15" spans="1:4" ht="15">
      <c r="A15" s="282"/>
      <c r="B15" s="385"/>
      <c r="C15" s="485"/>
      <c r="D15" s="386"/>
    </row>
    <row r="16" spans="1:4" ht="15">
      <c r="A16" s="282"/>
      <c r="B16" s="385"/>
      <c r="C16" s="485"/>
      <c r="D16" s="386"/>
    </row>
    <row r="17" spans="1:4" ht="15">
      <c r="A17" s="282"/>
      <c r="B17" s="385"/>
      <c r="C17" s="485"/>
      <c r="D17" s="386"/>
    </row>
    <row r="18" spans="1:4" ht="15">
      <c r="A18" s="282"/>
      <c r="B18" s="385"/>
      <c r="C18" s="485"/>
      <c r="D18" s="386"/>
    </row>
    <row r="19" spans="1:4" ht="15">
      <c r="A19" s="282"/>
      <c r="B19" s="385"/>
      <c r="C19" s="485"/>
      <c r="D19" s="386"/>
    </row>
    <row r="20" spans="1:4" ht="15">
      <c r="A20" s="282"/>
      <c r="B20" s="385"/>
      <c r="C20" s="485"/>
      <c r="D20" s="386"/>
    </row>
    <row r="21" spans="1:4" ht="15">
      <c r="A21" s="282"/>
      <c r="B21" s="385"/>
      <c r="C21" s="485"/>
      <c r="D21" s="386"/>
    </row>
    <row r="22" spans="1:4" ht="15">
      <c r="A22" s="282"/>
      <c r="B22" s="385"/>
      <c r="C22" s="485"/>
      <c r="D22" s="386"/>
    </row>
    <row r="23" spans="1:4" ht="15">
      <c r="A23" s="282"/>
      <c r="B23" s="385"/>
      <c r="C23" s="485"/>
      <c r="D23" s="386"/>
    </row>
    <row r="24" spans="1:4" ht="15">
      <c r="A24" s="282"/>
      <c r="B24" s="385"/>
      <c r="C24" s="485"/>
      <c r="D24" s="386"/>
    </row>
    <row r="25" spans="1:4" ht="15">
      <c r="A25" s="282"/>
      <c r="B25" s="385"/>
      <c r="C25" s="485"/>
      <c r="D25" s="386"/>
    </row>
    <row r="26" spans="1:4" ht="15">
      <c r="A26" s="282"/>
      <c r="B26" s="385"/>
      <c r="C26" s="485"/>
      <c r="D26" s="386"/>
    </row>
    <row r="27" spans="1:4" ht="15">
      <c r="A27" s="282"/>
      <c r="B27" s="385"/>
      <c r="C27" s="485"/>
      <c r="D27" s="386"/>
    </row>
    <row r="28" spans="1:4" ht="15">
      <c r="A28" s="282"/>
      <c r="B28" s="385"/>
      <c r="C28" s="485"/>
      <c r="D28" s="386"/>
    </row>
    <row r="29" spans="1:4" ht="15">
      <c r="A29" s="282"/>
      <c r="B29" s="385"/>
      <c r="C29" s="485"/>
      <c r="D29" s="386"/>
    </row>
    <row r="30" spans="1:4" ht="15">
      <c r="A30" s="282"/>
      <c r="B30" s="385"/>
      <c r="C30" s="485"/>
      <c r="D30" s="386"/>
    </row>
    <row r="31" spans="1:4" ht="15">
      <c r="A31" s="282"/>
      <c r="B31" s="385"/>
      <c r="C31" s="485"/>
      <c r="D31" s="386"/>
    </row>
    <row r="32" spans="1:4" ht="15">
      <c r="A32" s="282"/>
      <c r="B32" s="385"/>
      <c r="C32" s="485"/>
      <c r="D32" s="386"/>
    </row>
    <row r="33" spans="1:4" ht="15.75" thickBot="1">
      <c r="A33" s="283"/>
      <c r="B33" s="387"/>
      <c r="C33" s="486"/>
      <c r="D33" s="388"/>
    </row>
    <row r="34" spans="1:4" ht="12.75">
      <c r="A34" s="284"/>
      <c r="B34" s="284"/>
      <c r="C34" s="284"/>
      <c r="D34" s="284"/>
    </row>
    <row r="35" spans="1:4" ht="13.5">
      <c r="A35" s="285" t="s">
        <v>251</v>
      </c>
      <c r="B35" s="284"/>
      <c r="C35" s="284"/>
      <c r="D35" s="284"/>
    </row>
  </sheetData>
  <sheetProtection/>
  <mergeCells count="2">
    <mergeCell ref="A1:D1"/>
    <mergeCell ref="A2:D2"/>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E50"/>
  <sheetViews>
    <sheetView showGridLines="0" showZeros="0" zoomScaleSheetLayoutView="130" zoomScalePageLayoutView="0" workbookViewId="0" topLeftCell="A1">
      <selection activeCell="A36" sqref="A36"/>
    </sheetView>
  </sheetViews>
  <sheetFormatPr defaultColWidth="9.140625" defaultRowHeight="12.75"/>
  <cols>
    <col min="1" max="1" width="9.140625" style="4" customWidth="1"/>
    <col min="2" max="2" width="34.57421875" style="4" customWidth="1"/>
    <col min="3" max="3" width="25.57421875" style="4" customWidth="1"/>
    <col min="4" max="5" width="14.57421875" style="4" customWidth="1"/>
    <col min="6" max="16384" width="9.140625" style="4" customWidth="1"/>
  </cols>
  <sheetData>
    <row r="1" spans="1:5" ht="16.5">
      <c r="A1" s="568" t="s">
        <v>187</v>
      </c>
      <c r="B1" s="569"/>
      <c r="C1" s="569"/>
      <c r="D1" s="569"/>
      <c r="E1" s="570"/>
    </row>
    <row r="2" spans="1:5" ht="16.5">
      <c r="A2" s="541" t="s">
        <v>321</v>
      </c>
      <c r="B2" s="542"/>
      <c r="C2" s="542"/>
      <c r="D2" s="542"/>
      <c r="E2" s="543"/>
    </row>
    <row r="3" spans="1:5" ht="17.25" thickBot="1">
      <c r="A3" s="490">
        <f>'Exhibit A'!A5</f>
        <v>0</v>
      </c>
      <c r="B3" s="21"/>
      <c r="C3" s="21"/>
      <c r="D3" s="21"/>
      <c r="E3" s="22"/>
    </row>
    <row r="4" spans="1:5" ht="18" customHeight="1" thickBot="1">
      <c r="A4" s="623" t="s">
        <v>322</v>
      </c>
      <c r="B4" s="624"/>
      <c r="C4" s="624"/>
      <c r="D4" s="624"/>
      <c r="E4" s="625"/>
    </row>
    <row r="5" spans="1:5" ht="15">
      <c r="A5" s="144" t="s">
        <v>188</v>
      </c>
      <c r="B5" s="58"/>
      <c r="C5" s="58"/>
      <c r="D5" s="58"/>
      <c r="E5" s="163" t="s">
        <v>189</v>
      </c>
    </row>
    <row r="6" spans="1:5" ht="15.75" thickBot="1">
      <c r="A6" s="146" t="s">
        <v>190</v>
      </c>
      <c r="B6" s="146" t="s">
        <v>191</v>
      </c>
      <c r="C6" s="146" t="s">
        <v>192</v>
      </c>
      <c r="D6" s="146" t="s">
        <v>193</v>
      </c>
      <c r="E6" s="162" t="s">
        <v>9</v>
      </c>
    </row>
    <row r="7" spans="1:5" ht="14.25" thickBot="1">
      <c r="A7" s="338"/>
      <c r="B7" s="338"/>
      <c r="C7" s="338"/>
      <c r="D7" s="368"/>
      <c r="E7" s="346"/>
    </row>
    <row r="8" spans="1:5" ht="14.25" thickBot="1">
      <c r="A8" s="338"/>
      <c r="B8" s="338"/>
      <c r="C8" s="338"/>
      <c r="D8" s="368"/>
      <c r="E8" s="346"/>
    </row>
    <row r="9" spans="1:5" ht="14.25" thickBot="1">
      <c r="A9" s="338"/>
      <c r="B9" s="338"/>
      <c r="C9" s="338"/>
      <c r="D9" s="368"/>
      <c r="E9" s="346"/>
    </row>
    <row r="10" spans="1:5" ht="14.25" thickBot="1">
      <c r="A10" s="338"/>
      <c r="B10" s="338"/>
      <c r="C10" s="338"/>
      <c r="D10" s="368"/>
      <c r="E10" s="346"/>
    </row>
    <row r="11" spans="1:5" ht="14.25" thickBot="1">
      <c r="A11" s="338"/>
      <c r="B11" s="338"/>
      <c r="C11" s="338"/>
      <c r="D11" s="368"/>
      <c r="E11" s="346"/>
    </row>
    <row r="12" spans="1:5" ht="14.25" thickBot="1">
      <c r="A12" s="338"/>
      <c r="B12" s="338"/>
      <c r="C12" s="341"/>
      <c r="D12" s="368"/>
      <c r="E12" s="346"/>
    </row>
    <row r="13" spans="1:5" ht="14.25" thickBot="1">
      <c r="A13" s="338"/>
      <c r="B13" s="338"/>
      <c r="C13" s="338"/>
      <c r="D13" s="368"/>
      <c r="E13" s="346"/>
    </row>
    <row r="14" spans="1:5" ht="14.25" thickBot="1">
      <c r="A14" s="338"/>
      <c r="B14" s="338"/>
      <c r="C14" s="338"/>
      <c r="D14" s="368"/>
      <c r="E14" s="346"/>
    </row>
    <row r="15" spans="1:5" ht="14.25" thickBot="1">
      <c r="A15" s="338"/>
      <c r="B15" s="338"/>
      <c r="C15" s="338"/>
      <c r="D15" s="368"/>
      <c r="E15" s="346"/>
    </row>
    <row r="16" spans="1:5" ht="14.25" thickBot="1">
      <c r="A16" s="338"/>
      <c r="B16" s="338"/>
      <c r="C16" s="338"/>
      <c r="D16" s="368"/>
      <c r="E16" s="346"/>
    </row>
    <row r="17" spans="1:5" ht="14.25" thickBot="1">
      <c r="A17" s="338"/>
      <c r="B17" s="338"/>
      <c r="C17" s="338"/>
      <c r="D17" s="368"/>
      <c r="E17" s="346"/>
    </row>
    <row r="18" spans="1:5" ht="14.25" thickBot="1">
      <c r="A18" s="338"/>
      <c r="B18" s="338"/>
      <c r="C18" s="338"/>
      <c r="D18" s="368"/>
      <c r="E18" s="346"/>
    </row>
    <row r="19" spans="1:5" ht="14.25" thickBot="1">
      <c r="A19" s="338"/>
      <c r="B19" s="338"/>
      <c r="C19" s="338"/>
      <c r="D19" s="368"/>
      <c r="E19" s="346"/>
    </row>
    <row r="20" spans="1:5" ht="14.25" thickBot="1">
      <c r="A20" s="338"/>
      <c r="B20" s="338"/>
      <c r="C20" s="338"/>
      <c r="D20" s="368"/>
      <c r="E20" s="346"/>
    </row>
    <row r="21" spans="1:5" ht="14.25" thickBot="1">
      <c r="A21" s="338"/>
      <c r="B21" s="338"/>
      <c r="C21" s="338"/>
      <c r="D21" s="368"/>
      <c r="E21" s="346"/>
    </row>
    <row r="22" spans="1:5" ht="14.25" thickBot="1">
      <c r="A22" s="338"/>
      <c r="B22" s="338"/>
      <c r="C22" s="338"/>
      <c r="D22" s="368"/>
      <c r="E22" s="346"/>
    </row>
    <row r="23" spans="1:5" ht="14.25" thickBot="1">
      <c r="A23" s="338"/>
      <c r="B23" s="338"/>
      <c r="C23" s="338"/>
      <c r="D23" s="368"/>
      <c r="E23" s="346"/>
    </row>
    <row r="24" spans="1:5" ht="14.25" thickBot="1">
      <c r="A24" s="338"/>
      <c r="B24" s="338"/>
      <c r="C24" s="338"/>
      <c r="D24" s="368"/>
      <c r="E24" s="346"/>
    </row>
    <row r="25" spans="1:5" ht="14.25" thickBot="1">
      <c r="A25" s="338"/>
      <c r="B25" s="338"/>
      <c r="C25" s="338"/>
      <c r="D25" s="368"/>
      <c r="E25" s="346"/>
    </row>
    <row r="26" spans="1:5" ht="14.25" thickBot="1">
      <c r="A26" s="338"/>
      <c r="B26" s="338"/>
      <c r="C26" s="338"/>
      <c r="D26" s="368"/>
      <c r="E26" s="346"/>
    </row>
    <row r="27" spans="1:5" ht="14.25" thickBot="1">
      <c r="A27" s="338"/>
      <c r="B27" s="338"/>
      <c r="C27" s="338"/>
      <c r="D27" s="368"/>
      <c r="E27" s="346"/>
    </row>
    <row r="28" spans="1:5" ht="14.25" thickBot="1">
      <c r="A28" s="338"/>
      <c r="B28" s="338"/>
      <c r="C28" s="338"/>
      <c r="D28" s="368"/>
      <c r="E28" s="346"/>
    </row>
    <row r="29" spans="1:5" ht="14.25" thickBot="1">
      <c r="A29" s="338"/>
      <c r="B29" s="338"/>
      <c r="C29" s="338"/>
      <c r="D29" s="368"/>
      <c r="E29" s="346"/>
    </row>
    <row r="30" spans="1:5" ht="14.25" thickBot="1">
      <c r="A30" s="338"/>
      <c r="B30" s="338"/>
      <c r="C30" s="338"/>
      <c r="D30" s="368"/>
      <c r="E30" s="346"/>
    </row>
    <row r="31" spans="1:5" ht="14.25" thickBot="1">
      <c r="A31" s="338"/>
      <c r="B31" s="341"/>
      <c r="C31" s="338"/>
      <c r="D31" s="368"/>
      <c r="E31" s="346"/>
    </row>
    <row r="32" spans="1:5" ht="14.25" thickBot="1">
      <c r="A32" s="338"/>
      <c r="B32" s="338"/>
      <c r="C32" s="338"/>
      <c r="D32" s="368"/>
      <c r="E32" s="346"/>
    </row>
    <row r="33" spans="1:5" ht="15.75" thickBot="1">
      <c r="A33" s="120" t="s">
        <v>194</v>
      </c>
      <c r="B33" s="121"/>
      <c r="C33" s="121"/>
      <c r="D33" s="122"/>
      <c r="E33" s="342">
        <f>SUM(E7:E32)</f>
        <v>0</v>
      </c>
    </row>
    <row r="34" spans="1:5" ht="14.25" thickBot="1">
      <c r="A34" s="1"/>
      <c r="B34" s="2"/>
      <c r="C34" s="2"/>
      <c r="D34" s="2"/>
      <c r="E34" s="19"/>
    </row>
    <row r="35" spans="1:5" ht="20.25" customHeight="1" thickBot="1">
      <c r="A35" s="623" t="s">
        <v>323</v>
      </c>
      <c r="B35" s="624"/>
      <c r="C35" s="624"/>
      <c r="D35" s="624"/>
      <c r="E35" s="625"/>
    </row>
    <row r="36" spans="1:5" ht="15">
      <c r="A36" s="144" t="s">
        <v>188</v>
      </c>
      <c r="B36" s="144"/>
      <c r="C36" s="144"/>
      <c r="D36" s="144"/>
      <c r="E36" s="163" t="s">
        <v>195</v>
      </c>
    </row>
    <row r="37" spans="1:5" ht="15.75" thickBot="1">
      <c r="A37" s="146" t="s">
        <v>190</v>
      </c>
      <c r="B37" s="146" t="s">
        <v>191</v>
      </c>
      <c r="C37" s="146" t="s">
        <v>192</v>
      </c>
      <c r="D37" s="146" t="s">
        <v>193</v>
      </c>
      <c r="E37" s="162" t="s">
        <v>9</v>
      </c>
    </row>
    <row r="38" spans="1:5" ht="14.25" thickBot="1">
      <c r="A38" s="338"/>
      <c r="B38" s="338"/>
      <c r="C38" s="338"/>
      <c r="D38" s="368"/>
      <c r="E38" s="346"/>
    </row>
    <row r="39" spans="1:5" ht="14.25" thickBot="1">
      <c r="A39" s="338"/>
      <c r="B39" s="338"/>
      <c r="C39" s="338"/>
      <c r="D39" s="368"/>
      <c r="E39" s="346"/>
    </row>
    <row r="40" spans="1:5" ht="14.25" thickBot="1">
      <c r="A40" s="338"/>
      <c r="B40" s="338"/>
      <c r="C40" s="338"/>
      <c r="D40" s="368"/>
      <c r="E40" s="346"/>
    </row>
    <row r="41" spans="1:5" ht="14.25" thickBot="1">
      <c r="A41" s="338"/>
      <c r="B41" s="338"/>
      <c r="C41" s="338"/>
      <c r="D41" s="368"/>
      <c r="E41" s="346"/>
    </row>
    <row r="42" spans="1:5" ht="14.25" thickBot="1">
      <c r="A42" s="338"/>
      <c r="B42" s="338"/>
      <c r="C42" s="338"/>
      <c r="D42" s="368"/>
      <c r="E42" s="346"/>
    </row>
    <row r="43" spans="1:5" ht="14.25" thickBot="1">
      <c r="A43" s="338"/>
      <c r="B43" s="338"/>
      <c r="C43" s="338"/>
      <c r="D43" s="368"/>
      <c r="E43" s="346"/>
    </row>
    <row r="44" spans="1:5" ht="14.25" thickBot="1">
      <c r="A44" s="338"/>
      <c r="B44" s="338"/>
      <c r="C44" s="338"/>
      <c r="D44" s="368"/>
      <c r="E44" s="346"/>
    </row>
    <row r="45" spans="1:5" ht="14.25" thickBot="1">
      <c r="A45" s="338"/>
      <c r="B45" s="338"/>
      <c r="C45" s="338"/>
      <c r="D45" s="368"/>
      <c r="E45" s="346"/>
    </row>
    <row r="46" spans="1:5" ht="14.25" thickBot="1">
      <c r="A46" s="338"/>
      <c r="B46" s="338"/>
      <c r="C46" s="338"/>
      <c r="D46" s="368"/>
      <c r="E46" s="346"/>
    </row>
    <row r="47" spans="1:5" ht="14.25" thickBot="1">
      <c r="A47" s="338"/>
      <c r="B47" s="338"/>
      <c r="C47" s="338"/>
      <c r="D47" s="368"/>
      <c r="E47" s="346"/>
    </row>
    <row r="48" spans="1:5" ht="15.75" thickBot="1">
      <c r="A48" s="120" t="s">
        <v>196</v>
      </c>
      <c r="B48" s="121"/>
      <c r="C48" s="121"/>
      <c r="D48" s="121"/>
      <c r="E48" s="358">
        <f>SUM(E38:E47)</f>
        <v>0</v>
      </c>
    </row>
    <row r="49" spans="1:5" ht="14.25" thickBot="1">
      <c r="A49" s="5"/>
      <c r="B49" s="6"/>
      <c r="C49" s="6"/>
      <c r="D49" s="6"/>
      <c r="E49" s="9"/>
    </row>
    <row r="50" spans="1:5" ht="15.75" thickBot="1">
      <c r="A50" s="120" t="s">
        <v>197</v>
      </c>
      <c r="B50" s="121"/>
      <c r="C50" s="121"/>
      <c r="D50" s="121"/>
      <c r="E50" s="344">
        <f>E48+E33</f>
        <v>0</v>
      </c>
    </row>
  </sheetData>
  <sheetProtection/>
  <mergeCells count="4">
    <mergeCell ref="A1:E1"/>
    <mergeCell ref="A2:E2"/>
    <mergeCell ref="A4:E4"/>
    <mergeCell ref="A35:E35"/>
  </mergeCells>
  <printOptions horizontalCentered="1" verticalCentered="1"/>
  <pageMargins left="0.25" right="0.25" top="0.25" bottom="0.25" header="0.5" footer="0.5"/>
  <pageSetup horizontalDpi="1200" verticalDpi="12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D45"/>
  <sheetViews>
    <sheetView showGridLines="0" showZeros="0" zoomScaleSheetLayoutView="115" zoomScalePageLayoutView="115" workbookViewId="0" topLeftCell="A1">
      <selection activeCell="A3" sqref="A3:B3"/>
    </sheetView>
  </sheetViews>
  <sheetFormatPr defaultColWidth="9.140625" defaultRowHeight="12.75"/>
  <cols>
    <col min="1" max="1" width="10.8515625" style="0" customWidth="1"/>
    <col min="2" max="2" width="35.8515625" style="334" customWidth="1"/>
    <col min="3" max="3" width="40.421875" style="334" customWidth="1"/>
    <col min="4" max="4" width="18.8515625" style="326" customWidth="1"/>
  </cols>
  <sheetData>
    <row r="1" spans="1:4" ht="15.75" customHeight="1">
      <c r="A1" s="628" t="s">
        <v>309</v>
      </c>
      <c r="B1" s="629"/>
      <c r="C1" s="629"/>
      <c r="D1" s="630"/>
    </row>
    <row r="2" spans="1:4" ht="15.75" customHeight="1">
      <c r="A2" s="631" t="s">
        <v>321</v>
      </c>
      <c r="B2" s="632"/>
      <c r="C2" s="632"/>
      <c r="D2" s="633"/>
    </row>
    <row r="3" spans="1:4" ht="15.75" thickBot="1">
      <c r="A3" s="634">
        <f>'Exhibit A'!A5</f>
        <v>0</v>
      </c>
      <c r="B3" s="635"/>
      <c r="C3" s="492"/>
      <c r="D3" s="493"/>
    </row>
    <row r="4" spans="1:4" ht="15.75" thickBot="1">
      <c r="A4" s="494"/>
      <c r="B4" s="495"/>
      <c r="C4" s="495"/>
      <c r="D4" s="496"/>
    </row>
    <row r="5" spans="1:4" ht="15">
      <c r="A5" s="144" t="s">
        <v>261</v>
      </c>
      <c r="B5" s="328"/>
      <c r="C5" s="626" t="s">
        <v>262</v>
      </c>
      <c r="D5" s="324" t="s">
        <v>189</v>
      </c>
    </row>
    <row r="6" spans="1:4" ht="15.75" thickBot="1">
      <c r="A6" s="146" t="s">
        <v>233</v>
      </c>
      <c r="B6" s="329" t="s">
        <v>263</v>
      </c>
      <c r="C6" s="627"/>
      <c r="D6" s="325" t="s">
        <v>9</v>
      </c>
    </row>
    <row r="7" spans="1:4" ht="14.25" thickBot="1">
      <c r="A7" s="338"/>
      <c r="B7" s="330"/>
      <c r="C7" s="330"/>
      <c r="D7" s="343"/>
    </row>
    <row r="8" spans="1:4" ht="14.25" thickBot="1">
      <c r="A8" s="338"/>
      <c r="B8" s="330"/>
      <c r="C8" s="330"/>
      <c r="D8" s="343"/>
    </row>
    <row r="9" spans="1:4" ht="14.25" thickBot="1">
      <c r="A9" s="338"/>
      <c r="B9" s="330"/>
      <c r="C9" s="330"/>
      <c r="D9" s="343"/>
    </row>
    <row r="10" spans="1:4" ht="14.25" thickBot="1">
      <c r="A10" s="338"/>
      <c r="B10" s="330"/>
      <c r="C10" s="330"/>
      <c r="D10" s="343"/>
    </row>
    <row r="11" spans="1:4" ht="14.25" thickBot="1">
      <c r="A11" s="338"/>
      <c r="B11" s="330"/>
      <c r="C11" s="330"/>
      <c r="D11" s="343"/>
    </row>
    <row r="12" spans="1:4" ht="14.25" thickBot="1">
      <c r="A12" s="338"/>
      <c r="B12" s="330"/>
      <c r="C12" s="331"/>
      <c r="D12" s="343"/>
    </row>
    <row r="13" spans="1:4" ht="14.25" thickBot="1">
      <c r="A13" s="338"/>
      <c r="B13" s="330"/>
      <c r="C13" s="330"/>
      <c r="D13" s="343"/>
    </row>
    <row r="14" spans="1:4" ht="14.25" thickBot="1">
      <c r="A14" s="338"/>
      <c r="B14" s="330"/>
      <c r="C14" s="330"/>
      <c r="D14" s="343"/>
    </row>
    <row r="15" spans="1:4" ht="14.25" thickBot="1">
      <c r="A15" s="338"/>
      <c r="B15" s="330"/>
      <c r="C15" s="330"/>
      <c r="D15" s="343"/>
    </row>
    <row r="16" spans="1:4" ht="14.25" thickBot="1">
      <c r="A16" s="338"/>
      <c r="B16" s="330"/>
      <c r="C16" s="330"/>
      <c r="D16" s="343"/>
    </row>
    <row r="17" spans="1:4" ht="14.25" thickBot="1">
      <c r="A17" s="338"/>
      <c r="B17" s="330"/>
      <c r="C17" s="330"/>
      <c r="D17" s="343"/>
    </row>
    <row r="18" spans="1:4" ht="14.25" thickBot="1">
      <c r="A18" s="338"/>
      <c r="B18" s="330"/>
      <c r="C18" s="330"/>
      <c r="D18" s="343"/>
    </row>
    <row r="19" spans="1:4" ht="14.25" thickBot="1">
      <c r="A19" s="338"/>
      <c r="B19" s="330"/>
      <c r="C19" s="330"/>
      <c r="D19" s="343"/>
    </row>
    <row r="20" spans="1:4" ht="14.25" thickBot="1">
      <c r="A20" s="338"/>
      <c r="B20" s="330"/>
      <c r="C20" s="330"/>
      <c r="D20" s="343"/>
    </row>
    <row r="21" spans="1:4" ht="14.25" thickBot="1">
      <c r="A21" s="338"/>
      <c r="B21" s="330"/>
      <c r="C21" s="330"/>
      <c r="D21" s="343"/>
    </row>
    <row r="22" spans="1:4" ht="14.25" thickBot="1">
      <c r="A22" s="338"/>
      <c r="B22" s="330"/>
      <c r="C22" s="330"/>
      <c r="D22" s="343"/>
    </row>
    <row r="23" spans="1:4" ht="14.25" thickBot="1">
      <c r="A23" s="338"/>
      <c r="B23" s="330"/>
      <c r="C23" s="330"/>
      <c r="D23" s="343"/>
    </row>
    <row r="24" spans="1:4" ht="14.25" thickBot="1">
      <c r="A24" s="338"/>
      <c r="B24" s="330"/>
      <c r="C24" s="330"/>
      <c r="D24" s="343"/>
    </row>
    <row r="25" spans="1:4" ht="14.25" thickBot="1">
      <c r="A25" s="338"/>
      <c r="B25" s="330"/>
      <c r="C25" s="330"/>
      <c r="D25" s="343"/>
    </row>
    <row r="26" spans="1:4" ht="14.25" thickBot="1">
      <c r="A26" s="338"/>
      <c r="B26" s="330"/>
      <c r="C26" s="330"/>
      <c r="D26" s="343"/>
    </row>
    <row r="27" spans="1:4" ht="14.25" thickBot="1">
      <c r="A27" s="338"/>
      <c r="B27" s="330"/>
      <c r="C27" s="330"/>
      <c r="D27" s="343"/>
    </row>
    <row r="28" spans="1:4" ht="14.25" thickBot="1">
      <c r="A28" s="338"/>
      <c r="B28" s="330"/>
      <c r="C28" s="330"/>
      <c r="D28" s="343"/>
    </row>
    <row r="29" spans="1:4" ht="14.25" thickBot="1">
      <c r="A29" s="338"/>
      <c r="B29" s="330"/>
      <c r="C29" s="330"/>
      <c r="D29" s="343"/>
    </row>
    <row r="30" spans="1:4" ht="14.25" thickBot="1">
      <c r="A30" s="338"/>
      <c r="B30" s="330"/>
      <c r="C30" s="330"/>
      <c r="D30" s="343"/>
    </row>
    <row r="31" spans="1:4" ht="14.25" thickBot="1">
      <c r="A31" s="338"/>
      <c r="B31" s="331"/>
      <c r="C31" s="330"/>
      <c r="D31" s="343"/>
    </row>
    <row r="32" spans="1:4" ht="14.25" thickBot="1">
      <c r="A32" s="338"/>
      <c r="B32" s="330"/>
      <c r="C32" s="330"/>
      <c r="D32" s="343"/>
    </row>
    <row r="33" spans="1:4" ht="14.25" thickBot="1">
      <c r="A33" s="338"/>
      <c r="B33" s="330"/>
      <c r="C33" s="330"/>
      <c r="D33" s="343"/>
    </row>
    <row r="34" spans="1:4" ht="14.25" thickBot="1">
      <c r="A34" s="338"/>
      <c r="B34" s="330"/>
      <c r="C34" s="330"/>
      <c r="D34" s="343"/>
    </row>
    <row r="35" spans="1:4" ht="14.25" thickBot="1">
      <c r="A35" s="338"/>
      <c r="B35" s="330"/>
      <c r="C35" s="330"/>
      <c r="D35" s="343"/>
    </row>
    <row r="36" spans="1:4" ht="14.25" thickBot="1">
      <c r="A36" s="338"/>
      <c r="B36" s="330"/>
      <c r="C36" s="330"/>
      <c r="D36" s="343"/>
    </row>
    <row r="37" spans="1:4" ht="14.25" thickBot="1">
      <c r="A37" s="338"/>
      <c r="B37" s="330"/>
      <c r="C37" s="330"/>
      <c r="D37" s="343"/>
    </row>
    <row r="38" spans="1:4" ht="14.25" thickBot="1">
      <c r="A38" s="338"/>
      <c r="B38" s="330"/>
      <c r="C38" s="330"/>
      <c r="D38" s="343"/>
    </row>
    <row r="39" spans="1:4" ht="14.25" thickBot="1">
      <c r="A39" s="338"/>
      <c r="B39" s="330"/>
      <c r="C39" s="330"/>
      <c r="D39" s="343"/>
    </row>
    <row r="40" spans="1:4" ht="14.25" thickBot="1">
      <c r="A40" s="338"/>
      <c r="B40" s="330"/>
      <c r="C40" s="330"/>
      <c r="D40" s="343"/>
    </row>
    <row r="41" spans="1:4" ht="14.25" thickBot="1">
      <c r="A41" s="338"/>
      <c r="B41" s="330"/>
      <c r="C41" s="330"/>
      <c r="D41" s="343"/>
    </row>
    <row r="42" spans="1:4" ht="14.25" thickBot="1">
      <c r="A42" s="338"/>
      <c r="B42" s="330"/>
      <c r="C42" s="330"/>
      <c r="D42" s="343"/>
    </row>
    <row r="43" spans="1:4" ht="14.25" thickBot="1">
      <c r="A43" s="338"/>
      <c r="B43" s="330"/>
      <c r="C43" s="330"/>
      <c r="D43" s="343"/>
    </row>
    <row r="44" spans="1:4" ht="14.25" thickBot="1">
      <c r="A44" s="528"/>
      <c r="B44" s="332"/>
      <c r="C44" s="333"/>
      <c r="D44" s="342"/>
    </row>
    <row r="45" spans="1:4" ht="15.75" thickBot="1">
      <c r="A45" s="120" t="s">
        <v>264</v>
      </c>
      <c r="B45" s="327"/>
      <c r="C45" s="327"/>
      <c r="D45" s="487">
        <f>SUM(D7:D44)</f>
        <v>0</v>
      </c>
    </row>
  </sheetData>
  <sheetProtection/>
  <mergeCells count="4">
    <mergeCell ref="C5:C6"/>
    <mergeCell ref="A1:D1"/>
    <mergeCell ref="A2:D2"/>
    <mergeCell ref="A3:B3"/>
  </mergeCells>
  <printOptions horizontalCentered="1" verticalCentered="1"/>
  <pageMargins left="0.25" right="0.25" top="0.5" bottom="0.5" header="0" footer="0"/>
  <pageSetup fitToHeight="0" fitToWidth="1" horizontalDpi="600" verticalDpi="600" orientation="portrait" scale="98" r:id="rId1"/>
</worksheet>
</file>

<file path=xl/worksheets/sheet14.xml><?xml version="1.0" encoding="utf-8"?>
<worksheet xmlns="http://schemas.openxmlformats.org/spreadsheetml/2006/main" xmlns:r="http://schemas.openxmlformats.org/officeDocument/2006/relationships">
  <sheetPr>
    <pageSetUpPr fitToPage="1"/>
  </sheetPr>
  <dimension ref="A1:H51"/>
  <sheetViews>
    <sheetView showGridLines="0" showZeros="0" workbookViewId="0" topLeftCell="A1">
      <selection activeCell="A3" sqref="A3"/>
    </sheetView>
  </sheetViews>
  <sheetFormatPr defaultColWidth="9.140625" defaultRowHeight="12.75"/>
  <cols>
    <col min="1" max="1" width="14.140625" style="4" customWidth="1"/>
    <col min="2" max="2" width="16.421875" style="4" customWidth="1"/>
    <col min="3" max="3" width="12.140625" style="4" customWidth="1"/>
    <col min="4" max="4" width="10.8515625" style="4" customWidth="1"/>
    <col min="5" max="5" width="13.57421875" style="4" customWidth="1"/>
    <col min="6" max="6" width="11.57421875" style="4" customWidth="1"/>
    <col min="7" max="7" width="13.57421875" style="4" customWidth="1"/>
    <col min="8" max="8" width="14.140625" style="4" customWidth="1"/>
    <col min="9" max="16384" width="9.140625" style="4" customWidth="1"/>
  </cols>
  <sheetData>
    <row r="1" spans="1:8" ht="15.75" customHeight="1">
      <c r="A1" s="650" t="s">
        <v>161</v>
      </c>
      <c r="B1" s="651"/>
      <c r="C1" s="651"/>
      <c r="D1" s="651"/>
      <c r="E1" s="651"/>
      <c r="F1" s="651"/>
      <c r="G1" s="651"/>
      <c r="H1" s="652"/>
    </row>
    <row r="2" spans="1:8" ht="15.75" customHeight="1">
      <c r="A2" s="636" t="s">
        <v>321</v>
      </c>
      <c r="B2" s="637"/>
      <c r="C2" s="637"/>
      <c r="D2" s="637"/>
      <c r="E2" s="637"/>
      <c r="F2" s="637"/>
      <c r="G2" s="637"/>
      <c r="H2" s="638"/>
    </row>
    <row r="3" spans="1:8" ht="15.75" customHeight="1" thickBot="1">
      <c r="A3" s="497">
        <f>'Exhibit A'!A5</f>
        <v>0</v>
      </c>
      <c r="B3" s="111"/>
      <c r="C3" s="111"/>
      <c r="D3" s="111"/>
      <c r="E3" s="111"/>
      <c r="F3" s="111"/>
      <c r="G3" s="111"/>
      <c r="H3" s="112"/>
    </row>
    <row r="4" spans="1:8" ht="15.75" customHeight="1" thickBot="1">
      <c r="A4" s="653" t="s">
        <v>271</v>
      </c>
      <c r="B4" s="654"/>
      <c r="C4" s="654"/>
      <c r="D4" s="654"/>
      <c r="E4" s="654"/>
      <c r="F4" s="654"/>
      <c r="G4" s="654"/>
      <c r="H4" s="655"/>
    </row>
    <row r="5" spans="1:8" ht="15.75" customHeight="1" thickBot="1">
      <c r="A5" s="113" t="s">
        <v>162</v>
      </c>
      <c r="B5" s="114"/>
      <c r="C5" s="114"/>
      <c r="D5" s="114"/>
      <c r="E5" s="114"/>
      <c r="F5" s="114"/>
      <c r="G5" s="114"/>
      <c r="H5" s="115"/>
    </row>
    <row r="6" spans="1:8" ht="21" customHeight="1">
      <c r="A6" s="646" t="s">
        <v>269</v>
      </c>
      <c r="B6" s="646" t="s">
        <v>265</v>
      </c>
      <c r="C6" s="646" t="s">
        <v>266</v>
      </c>
      <c r="D6" s="649" t="s">
        <v>267</v>
      </c>
      <c r="E6" s="640"/>
      <c r="F6" s="646" t="s">
        <v>268</v>
      </c>
      <c r="G6" s="646" t="s">
        <v>279</v>
      </c>
      <c r="H6" s="646" t="s">
        <v>304</v>
      </c>
    </row>
    <row r="7" spans="1:8" ht="26.25" customHeight="1" thickBot="1">
      <c r="A7" s="627"/>
      <c r="B7" s="627"/>
      <c r="C7" s="627"/>
      <c r="D7" s="641"/>
      <c r="E7" s="642"/>
      <c r="F7" s="627"/>
      <c r="G7" s="627"/>
      <c r="H7" s="627"/>
    </row>
    <row r="8" spans="1:8" ht="15.75" customHeight="1" thickBot="1">
      <c r="A8" s="335"/>
      <c r="B8" s="335"/>
      <c r="C8" s="335"/>
      <c r="D8" s="647">
        <f>SUM(A8*B8*C8)</f>
        <v>0</v>
      </c>
      <c r="E8" s="648"/>
      <c r="F8" s="335"/>
      <c r="G8" s="345"/>
      <c r="H8" s="336">
        <f>SUM(F8*G8)</f>
        <v>0</v>
      </c>
    </row>
    <row r="9" spans="1:8" ht="3" customHeight="1">
      <c r="A9" s="1"/>
      <c r="B9" s="2"/>
      <c r="C9" s="2"/>
      <c r="D9" s="2"/>
      <c r="E9" s="2"/>
      <c r="F9" s="2"/>
      <c r="G9" s="2"/>
      <c r="H9" s="19"/>
    </row>
    <row r="10" spans="1:8" ht="15.75" customHeight="1" thickBot="1">
      <c r="A10" s="101" t="s">
        <v>164</v>
      </c>
      <c r="B10" s="21"/>
      <c r="C10" s="21"/>
      <c r="D10" s="21"/>
      <c r="E10" s="21"/>
      <c r="F10" s="21"/>
      <c r="G10" s="21"/>
      <c r="H10" s="22"/>
    </row>
    <row r="11" spans="1:8" ht="15.75" customHeight="1">
      <c r="A11" s="646" t="s">
        <v>276</v>
      </c>
      <c r="B11" s="646" t="s">
        <v>265</v>
      </c>
      <c r="C11" s="646" t="s">
        <v>266</v>
      </c>
      <c r="D11" s="649" t="s">
        <v>270</v>
      </c>
      <c r="E11" s="640"/>
      <c r="F11" s="646" t="s">
        <v>268</v>
      </c>
      <c r="G11" s="646" t="s">
        <v>279</v>
      </c>
      <c r="H11" s="646" t="s">
        <v>304</v>
      </c>
    </row>
    <row r="12" spans="1:8" ht="27.75" customHeight="1" thickBot="1">
      <c r="A12" s="627"/>
      <c r="B12" s="627"/>
      <c r="C12" s="627"/>
      <c r="D12" s="641"/>
      <c r="E12" s="642"/>
      <c r="F12" s="627"/>
      <c r="G12" s="627"/>
      <c r="H12" s="627"/>
    </row>
    <row r="13" spans="1:8" ht="15.75" customHeight="1" thickBot="1">
      <c r="A13" s="335"/>
      <c r="B13" s="335"/>
      <c r="C13" s="335"/>
      <c r="D13" s="647">
        <f>SUM(A13*B13*C13)</f>
        <v>0</v>
      </c>
      <c r="E13" s="648"/>
      <c r="F13" s="335"/>
      <c r="G13" s="345"/>
      <c r="H13" s="336">
        <f>SUM(F13*G13)</f>
        <v>0</v>
      </c>
    </row>
    <row r="14" spans="1:8" ht="12" customHeight="1" thickBot="1">
      <c r="A14" s="5"/>
      <c r="B14" s="6"/>
      <c r="C14" s="6"/>
      <c r="D14" s="6"/>
      <c r="E14" s="6"/>
      <c r="F14" s="6"/>
      <c r="G14" s="6"/>
      <c r="H14" s="9"/>
    </row>
    <row r="15" spans="1:8" ht="15.75" customHeight="1" thickBot="1">
      <c r="A15" s="5"/>
      <c r="B15" s="6"/>
      <c r="C15" s="6"/>
      <c r="D15" s="42" t="s">
        <v>165</v>
      </c>
      <c r="E15" s="42"/>
      <c r="G15" s="6"/>
      <c r="H15" s="342">
        <f>D8+H8+D13+H13</f>
        <v>0</v>
      </c>
    </row>
    <row r="16" spans="1:8" ht="6" customHeight="1" thickBot="1">
      <c r="A16" s="5"/>
      <c r="B16" s="6"/>
      <c r="C16" s="6"/>
      <c r="D16" s="6"/>
      <c r="E16" s="6"/>
      <c r="F16" s="6"/>
      <c r="G16" s="6"/>
      <c r="H16" s="9"/>
    </row>
    <row r="17" spans="1:8" ht="15.75" customHeight="1" thickBot="1">
      <c r="A17" s="594" t="s">
        <v>277</v>
      </c>
      <c r="B17" s="656"/>
      <c r="C17" s="656"/>
      <c r="D17" s="656"/>
      <c r="E17" s="656"/>
      <c r="F17" s="656"/>
      <c r="G17" s="656"/>
      <c r="H17" s="595"/>
    </row>
    <row r="18" spans="1:8" ht="15.75" customHeight="1" thickBot="1">
      <c r="A18" s="44" t="s">
        <v>166</v>
      </c>
      <c r="B18" s="97"/>
      <c r="C18" s="97"/>
      <c r="D18" s="97"/>
      <c r="E18" s="97"/>
      <c r="F18" s="97"/>
      <c r="G18" s="97"/>
      <c r="H18" s="98"/>
    </row>
    <row r="19" spans="1:8" ht="15.75" customHeight="1">
      <c r="A19" s="11"/>
      <c r="B19" s="11"/>
      <c r="C19" s="645" t="s">
        <v>273</v>
      </c>
      <c r="D19" s="645" t="s">
        <v>274</v>
      </c>
      <c r="E19" s="645" t="s">
        <v>301</v>
      </c>
      <c r="F19" s="645" t="s">
        <v>299</v>
      </c>
      <c r="G19" s="645" t="s">
        <v>300</v>
      </c>
      <c r="H19" s="10"/>
    </row>
    <row r="20" spans="1:8" ht="29.25" customHeight="1" thickBot="1">
      <c r="A20" s="16" t="s">
        <v>272</v>
      </c>
      <c r="B20" s="16" t="s">
        <v>124</v>
      </c>
      <c r="C20" s="627"/>
      <c r="D20" s="627"/>
      <c r="E20" s="627"/>
      <c r="F20" s="627"/>
      <c r="G20" s="627"/>
      <c r="H20" s="16" t="s">
        <v>128</v>
      </c>
    </row>
    <row r="21" spans="1:8" ht="15.75" customHeight="1" thickBot="1">
      <c r="A21" s="335"/>
      <c r="B21" s="335"/>
      <c r="C21" s="337"/>
      <c r="D21" s="335"/>
      <c r="E21" s="345"/>
      <c r="F21" s="345"/>
      <c r="G21" s="345"/>
      <c r="H21" s="336">
        <f aca="true" t="shared" si="0" ref="H21:H26">SUM(E21+(C21*(D21-1)*F21)+(C21*D21*G21))</f>
        <v>0</v>
      </c>
    </row>
    <row r="22" spans="1:8" ht="15.75" customHeight="1" thickBot="1">
      <c r="A22" s="335"/>
      <c r="B22" s="335"/>
      <c r="C22" s="337"/>
      <c r="D22" s="335"/>
      <c r="E22" s="345"/>
      <c r="F22" s="345"/>
      <c r="G22" s="345"/>
      <c r="H22" s="336">
        <f t="shared" si="0"/>
        <v>0</v>
      </c>
    </row>
    <row r="23" spans="1:8" ht="15.75" customHeight="1" thickBot="1">
      <c r="A23" s="335"/>
      <c r="B23" s="335"/>
      <c r="C23" s="337"/>
      <c r="D23" s="335"/>
      <c r="E23" s="345"/>
      <c r="F23" s="345"/>
      <c r="G23" s="345"/>
      <c r="H23" s="336">
        <f t="shared" si="0"/>
        <v>0</v>
      </c>
    </row>
    <row r="24" spans="1:8" ht="15.75" customHeight="1" thickBot="1">
      <c r="A24" s="338"/>
      <c r="B24" s="338"/>
      <c r="C24" s="339"/>
      <c r="D24" s="338"/>
      <c r="E24" s="346"/>
      <c r="F24" s="346"/>
      <c r="G24" s="346"/>
      <c r="H24" s="336">
        <f t="shared" si="0"/>
        <v>0</v>
      </c>
    </row>
    <row r="25" spans="1:8" ht="15.75" customHeight="1" thickBot="1">
      <c r="A25" s="338"/>
      <c r="B25" s="338"/>
      <c r="C25" s="339"/>
      <c r="D25" s="338"/>
      <c r="E25" s="346"/>
      <c r="F25" s="346"/>
      <c r="G25" s="346"/>
      <c r="H25" s="336">
        <f t="shared" si="0"/>
        <v>0</v>
      </c>
    </row>
    <row r="26" spans="1:8" ht="15.75" customHeight="1" thickBot="1">
      <c r="A26" s="338"/>
      <c r="B26" s="341"/>
      <c r="C26" s="339"/>
      <c r="D26" s="338"/>
      <c r="E26" s="346"/>
      <c r="F26" s="346"/>
      <c r="G26" s="346"/>
      <c r="H26" s="336">
        <f t="shared" si="0"/>
        <v>0</v>
      </c>
    </row>
    <row r="27" spans="1:8" ht="15.75" customHeight="1" thickBot="1">
      <c r="A27" s="82" t="s">
        <v>128</v>
      </c>
      <c r="B27" s="43"/>
      <c r="C27" s="43"/>
      <c r="D27" s="43"/>
      <c r="E27" s="43"/>
      <c r="F27" s="43"/>
      <c r="G27" s="43"/>
      <c r="H27" s="342">
        <f>SUM(H21:H26)</f>
        <v>0</v>
      </c>
    </row>
    <row r="28" spans="1:8" ht="6" customHeight="1">
      <c r="A28" s="1"/>
      <c r="B28" s="2"/>
      <c r="C28" s="2"/>
      <c r="D28" s="2"/>
      <c r="E28" s="2"/>
      <c r="F28" s="2"/>
      <c r="G28" s="2"/>
      <c r="H28" s="19"/>
    </row>
    <row r="29" spans="1:8" ht="15.75" customHeight="1" thickBot="1">
      <c r="A29" s="101" t="s">
        <v>167</v>
      </c>
      <c r="B29" s="21"/>
      <c r="C29" s="21"/>
      <c r="D29" s="21"/>
      <c r="E29" s="21"/>
      <c r="F29" s="21"/>
      <c r="G29" s="21"/>
      <c r="H29" s="22"/>
    </row>
    <row r="30" spans="1:8" ht="15.75" customHeight="1">
      <c r="A30" s="11"/>
      <c r="B30" s="11"/>
      <c r="C30" s="645" t="s">
        <v>273</v>
      </c>
      <c r="D30" s="645" t="s">
        <v>274</v>
      </c>
      <c r="E30" s="645" t="s">
        <v>301</v>
      </c>
      <c r="F30" s="645" t="s">
        <v>299</v>
      </c>
      <c r="G30" s="645" t="s">
        <v>300</v>
      </c>
      <c r="H30" s="10"/>
    </row>
    <row r="31" spans="1:8" ht="29.25" customHeight="1" thickBot="1">
      <c r="A31" s="16" t="s">
        <v>272</v>
      </c>
      <c r="B31" s="16" t="s">
        <v>124</v>
      </c>
      <c r="C31" s="627"/>
      <c r="D31" s="627"/>
      <c r="E31" s="627"/>
      <c r="F31" s="627"/>
      <c r="G31" s="627"/>
      <c r="H31" s="16" t="s">
        <v>128</v>
      </c>
    </row>
    <row r="32" spans="1:8" ht="15.75" customHeight="1" thickBot="1">
      <c r="A32" s="335"/>
      <c r="B32" s="335"/>
      <c r="C32" s="337"/>
      <c r="D32" s="335"/>
      <c r="E32" s="345"/>
      <c r="F32" s="345"/>
      <c r="G32" s="345"/>
      <c r="H32" s="336">
        <f aca="true" t="shared" si="1" ref="H32:H37">SUM(E32+(C32*(D32-1)*F32)+(C32*D32*G32))</f>
        <v>0</v>
      </c>
    </row>
    <row r="33" spans="1:8" ht="15.75" customHeight="1" thickBot="1">
      <c r="A33" s="335"/>
      <c r="B33" s="335"/>
      <c r="C33" s="337"/>
      <c r="D33" s="335"/>
      <c r="E33" s="345"/>
      <c r="F33" s="345"/>
      <c r="G33" s="345"/>
      <c r="H33" s="336">
        <f t="shared" si="1"/>
        <v>0</v>
      </c>
    </row>
    <row r="34" spans="1:8" ht="15.75" customHeight="1" thickBot="1">
      <c r="A34" s="335"/>
      <c r="B34" s="335"/>
      <c r="C34" s="337"/>
      <c r="D34" s="335"/>
      <c r="E34" s="345"/>
      <c r="F34" s="345"/>
      <c r="G34" s="345"/>
      <c r="H34" s="336">
        <f t="shared" si="1"/>
        <v>0</v>
      </c>
    </row>
    <row r="35" spans="1:8" ht="15.75" customHeight="1" thickBot="1">
      <c r="A35" s="338"/>
      <c r="B35" s="338"/>
      <c r="C35" s="339"/>
      <c r="D35" s="338"/>
      <c r="E35" s="346"/>
      <c r="F35" s="346"/>
      <c r="G35" s="346"/>
      <c r="H35" s="336">
        <f t="shared" si="1"/>
        <v>0</v>
      </c>
    </row>
    <row r="36" spans="1:8" ht="15.75" customHeight="1" thickBot="1">
      <c r="A36" s="338"/>
      <c r="B36" s="338"/>
      <c r="C36" s="339"/>
      <c r="D36" s="338"/>
      <c r="E36" s="346"/>
      <c r="F36" s="346"/>
      <c r="G36" s="346"/>
      <c r="H36" s="336">
        <f t="shared" si="1"/>
        <v>0</v>
      </c>
    </row>
    <row r="37" spans="1:8" ht="15.75" customHeight="1" thickBot="1">
      <c r="A37" s="338"/>
      <c r="B37" s="338"/>
      <c r="C37" s="339"/>
      <c r="D37" s="338"/>
      <c r="E37" s="346"/>
      <c r="F37" s="346"/>
      <c r="G37" s="346"/>
      <c r="H37" s="336">
        <f t="shared" si="1"/>
        <v>0</v>
      </c>
    </row>
    <row r="38" spans="1:8" ht="15.75" customHeight="1" thickBot="1">
      <c r="A38" s="82" t="s">
        <v>128</v>
      </c>
      <c r="B38" s="43"/>
      <c r="C38" s="43"/>
      <c r="D38" s="43"/>
      <c r="E38" s="43"/>
      <c r="F38" s="43"/>
      <c r="G38" s="43"/>
      <c r="H38" s="342">
        <f>SUM(H32:H37)</f>
        <v>0</v>
      </c>
    </row>
    <row r="39" spans="1:8" ht="6" customHeight="1">
      <c r="A39" s="1"/>
      <c r="B39" s="2"/>
      <c r="C39" s="2"/>
      <c r="D39" s="2"/>
      <c r="E39" s="2"/>
      <c r="F39" s="2"/>
      <c r="G39" s="2"/>
      <c r="H39" s="19"/>
    </row>
    <row r="40" spans="1:8" ht="12" customHeight="1" thickBot="1">
      <c r="A40" s="53" t="s">
        <v>168</v>
      </c>
      <c r="B40" s="6"/>
      <c r="C40" s="6"/>
      <c r="D40" s="21"/>
      <c r="E40" s="21"/>
      <c r="F40" s="21"/>
      <c r="G40" s="21"/>
      <c r="H40" s="22"/>
    </row>
    <row r="41" spans="1:8" ht="15.75" customHeight="1">
      <c r="A41" s="639" t="s">
        <v>275</v>
      </c>
      <c r="B41" s="640"/>
      <c r="C41" s="645" t="s">
        <v>273</v>
      </c>
      <c r="D41" s="645" t="s">
        <v>274</v>
      </c>
      <c r="E41" s="645" t="s">
        <v>301</v>
      </c>
      <c r="F41" s="645" t="s">
        <v>299</v>
      </c>
      <c r="G41" s="645" t="s">
        <v>300</v>
      </c>
      <c r="H41" s="10"/>
    </row>
    <row r="42" spans="1:8" ht="30.75" customHeight="1" thickBot="1">
      <c r="A42" s="641"/>
      <c r="B42" s="642"/>
      <c r="C42" s="627"/>
      <c r="D42" s="627"/>
      <c r="E42" s="627"/>
      <c r="F42" s="627"/>
      <c r="G42" s="627"/>
      <c r="H42" s="16" t="s">
        <v>128</v>
      </c>
    </row>
    <row r="43" spans="1:8" ht="15.75" customHeight="1" thickBot="1">
      <c r="A43" s="643"/>
      <c r="B43" s="644"/>
      <c r="C43" s="338"/>
      <c r="D43" s="335"/>
      <c r="E43" s="345"/>
      <c r="F43" s="345"/>
      <c r="G43" s="345"/>
      <c r="H43" s="336">
        <f>SUM(E43+(C43*(D43-1)*F43)+(C43*D43*G43))</f>
        <v>0</v>
      </c>
    </row>
    <row r="44" spans="1:8" ht="15.75" customHeight="1" thickBot="1">
      <c r="A44" s="643"/>
      <c r="B44" s="644"/>
      <c r="C44" s="338"/>
      <c r="D44" s="335"/>
      <c r="E44" s="345"/>
      <c r="F44" s="345"/>
      <c r="G44" s="345"/>
      <c r="H44" s="336">
        <f>SUM(E44+(C44*(D44-1)*F44)+(C44*D44*G44))</f>
        <v>0</v>
      </c>
    </row>
    <row r="45" spans="1:8" ht="15.75" customHeight="1" thickBot="1">
      <c r="A45" s="643"/>
      <c r="B45" s="644"/>
      <c r="C45" s="338"/>
      <c r="D45" s="338"/>
      <c r="E45" s="346"/>
      <c r="F45" s="346"/>
      <c r="G45" s="346"/>
      <c r="H45" s="336">
        <f>SUM(E45+(C45*(D45-1)*F45)+(C45*D45*G45))</f>
        <v>0</v>
      </c>
    </row>
    <row r="46" spans="1:8" ht="15.75" customHeight="1" thickBot="1">
      <c r="A46" s="81" t="s">
        <v>128</v>
      </c>
      <c r="B46" s="43"/>
      <c r="C46" s="43"/>
      <c r="D46" s="43"/>
      <c r="E46" s="43"/>
      <c r="F46" s="43"/>
      <c r="G46" s="43"/>
      <c r="H46" s="343">
        <f>SUM(H43:H45)</f>
        <v>0</v>
      </c>
    </row>
    <row r="47" spans="1:8" ht="5.25" customHeight="1" thickBot="1">
      <c r="A47" s="5"/>
      <c r="B47" s="6"/>
      <c r="C47" s="6"/>
      <c r="D47" s="6"/>
      <c r="E47" s="6"/>
      <c r="F47" s="6"/>
      <c r="G47" s="6"/>
      <c r="H47" s="9"/>
    </row>
    <row r="48" spans="1:8" ht="15.75" customHeight="1" thickBot="1">
      <c r="A48" s="5"/>
      <c r="B48" s="6"/>
      <c r="C48" s="6"/>
      <c r="D48" s="42" t="s">
        <v>278</v>
      </c>
      <c r="F48" s="42"/>
      <c r="G48" s="6"/>
      <c r="H48" s="342">
        <f>H27+H38+H46</f>
        <v>0</v>
      </c>
    </row>
    <row r="49" spans="1:8" ht="4.5" customHeight="1" thickBot="1">
      <c r="A49" s="5"/>
      <c r="B49" s="6"/>
      <c r="C49" s="6"/>
      <c r="D49" s="6"/>
      <c r="E49" s="42"/>
      <c r="F49" s="42"/>
      <c r="G49" s="6"/>
      <c r="H49" s="9"/>
    </row>
    <row r="50" spans="1:8" ht="13.5" customHeight="1" thickBot="1">
      <c r="A50" s="5"/>
      <c r="B50" s="6"/>
      <c r="C50" s="6"/>
      <c r="D50" s="42" t="s">
        <v>169</v>
      </c>
      <c r="F50" s="42"/>
      <c r="G50" s="6"/>
      <c r="H50" s="344">
        <f>H15+H48</f>
        <v>0</v>
      </c>
    </row>
    <row r="51" spans="1:8" ht="3.75" customHeight="1" thickBot="1">
      <c r="A51" s="20"/>
      <c r="B51" s="21"/>
      <c r="C51" s="21"/>
      <c r="D51" s="21"/>
      <c r="E51" s="116"/>
      <c r="F51" s="116"/>
      <c r="G51" s="21"/>
      <c r="H51" s="22"/>
    </row>
  </sheetData>
  <sheetProtection/>
  <mergeCells count="39">
    <mergeCell ref="A1:H1"/>
    <mergeCell ref="A4:H4"/>
    <mergeCell ref="A17:H17"/>
    <mergeCell ref="B6:B7"/>
    <mergeCell ref="C6:C7"/>
    <mergeCell ref="B11:B12"/>
    <mergeCell ref="C11:C12"/>
    <mergeCell ref="F6:F7"/>
    <mergeCell ref="A6:A7"/>
    <mergeCell ref="D6:E7"/>
    <mergeCell ref="F19:F20"/>
    <mergeCell ref="G19:G20"/>
    <mergeCell ref="G6:G7"/>
    <mergeCell ref="G11:G12"/>
    <mergeCell ref="D8:E8"/>
    <mergeCell ref="A11:A12"/>
    <mergeCell ref="D11:E12"/>
    <mergeCell ref="F11:F12"/>
    <mergeCell ref="D13:E13"/>
    <mergeCell ref="F41:F42"/>
    <mergeCell ref="G41:G42"/>
    <mergeCell ref="C30:C31"/>
    <mergeCell ref="D30:D31"/>
    <mergeCell ref="E30:E31"/>
    <mergeCell ref="H6:H7"/>
    <mergeCell ref="H11:H12"/>
    <mergeCell ref="D19:D20"/>
    <mergeCell ref="C19:C20"/>
    <mergeCell ref="E19:E20"/>
    <mergeCell ref="A2:H2"/>
    <mergeCell ref="A41:B42"/>
    <mergeCell ref="A43:B43"/>
    <mergeCell ref="A44:B44"/>
    <mergeCell ref="A45:B45"/>
    <mergeCell ref="F30:F31"/>
    <mergeCell ref="G30:G31"/>
    <mergeCell ref="C41:C42"/>
    <mergeCell ref="D41:D42"/>
    <mergeCell ref="E41:E42"/>
  </mergeCells>
  <printOptions horizontalCentered="1" verticalCentered="1"/>
  <pageMargins left="0.1" right="0.1" top="0.1" bottom="0.1" header="0.1" footer="0.1"/>
  <pageSetup fitToHeight="0" fitToWidth="1" horizontalDpi="1200" verticalDpi="1200" orientation="portrait" scale="98" r:id="rId1"/>
</worksheet>
</file>

<file path=xl/worksheets/sheet15.xml><?xml version="1.0" encoding="utf-8"?>
<worksheet xmlns="http://schemas.openxmlformats.org/spreadsheetml/2006/main" xmlns:r="http://schemas.openxmlformats.org/officeDocument/2006/relationships">
  <dimension ref="A1:D51"/>
  <sheetViews>
    <sheetView showGridLines="0" showZeros="0" zoomScale="115" zoomScaleNormal="115" zoomScaleSheetLayoutView="115" zoomScalePageLayoutView="0" workbookViewId="0" topLeftCell="A19">
      <selection activeCell="A39" sqref="A39:D42"/>
    </sheetView>
  </sheetViews>
  <sheetFormatPr defaultColWidth="9.140625" defaultRowHeight="12.75"/>
  <cols>
    <col min="1" max="1" width="35.421875" style="4" customWidth="1"/>
    <col min="2" max="2" width="20.57421875" style="4" customWidth="1"/>
    <col min="3" max="4" width="18.57421875" style="4" customWidth="1"/>
    <col min="5" max="16384" width="9.140625" style="4" customWidth="1"/>
  </cols>
  <sheetData>
    <row r="1" spans="1:4" ht="15" customHeight="1">
      <c r="A1" s="1"/>
      <c r="B1" s="2"/>
      <c r="C1" s="2"/>
      <c r="D1" s="19"/>
    </row>
    <row r="2" spans="1:4" ht="15" customHeight="1">
      <c r="A2" s="541" t="s">
        <v>170</v>
      </c>
      <c r="B2" s="542"/>
      <c r="C2" s="542"/>
      <c r="D2" s="543"/>
    </row>
    <row r="3" spans="1:4" ht="15" customHeight="1">
      <c r="A3" s="541" t="s">
        <v>321</v>
      </c>
      <c r="B3" s="542"/>
      <c r="C3" s="542"/>
      <c r="D3" s="543"/>
    </row>
    <row r="4" spans="1:4" ht="15" customHeight="1" thickBot="1">
      <c r="A4" s="490">
        <f>'Exhibit A'!A5</f>
        <v>0</v>
      </c>
      <c r="B4" s="21"/>
      <c r="C4" s="21"/>
      <c r="D4" s="22"/>
    </row>
    <row r="5" spans="1:4" ht="15" customHeight="1">
      <c r="A5" s="58"/>
      <c r="B5" s="58"/>
      <c r="C5" s="58"/>
      <c r="D5" s="58"/>
    </row>
    <row r="6" spans="1:4" ht="15" customHeight="1" thickBot="1">
      <c r="A6" s="164" t="s">
        <v>171</v>
      </c>
      <c r="B6" s="146" t="s">
        <v>172</v>
      </c>
      <c r="C6" s="146" t="s">
        <v>173</v>
      </c>
      <c r="D6" s="146" t="s">
        <v>174</v>
      </c>
    </row>
    <row r="7" spans="1:4" ht="15" customHeight="1" thickBot="1">
      <c r="A7" s="165" t="s">
        <v>175</v>
      </c>
      <c r="B7" s="167"/>
      <c r="C7" s="167"/>
      <c r="D7" s="167"/>
    </row>
    <row r="8" spans="1:4" ht="15" customHeight="1" thickBot="1">
      <c r="A8" s="49" t="s">
        <v>176</v>
      </c>
      <c r="B8" s="340"/>
      <c r="C8" s="359"/>
      <c r="D8" s="361">
        <f>B8*C8</f>
        <v>0</v>
      </c>
    </row>
    <row r="9" spans="1:4" ht="15" customHeight="1" thickBot="1">
      <c r="A9" s="49" t="s">
        <v>177</v>
      </c>
      <c r="B9" s="340"/>
      <c r="C9" s="359"/>
      <c r="D9" s="361">
        <f>B9*C9</f>
        <v>0</v>
      </c>
    </row>
    <row r="10" spans="1:4" ht="15" customHeight="1" thickBot="1">
      <c r="A10" s="49" t="s">
        <v>178</v>
      </c>
      <c r="B10" s="340"/>
      <c r="C10" s="359"/>
      <c r="D10" s="361">
        <f>B10*C10</f>
        <v>0</v>
      </c>
    </row>
    <row r="11" spans="1:4" ht="15" customHeight="1" thickBot="1">
      <c r="A11" s="49" t="s">
        <v>179</v>
      </c>
      <c r="B11" s="340"/>
      <c r="C11" s="359"/>
      <c r="D11" s="361">
        <f>B11*C11</f>
        <v>0</v>
      </c>
    </row>
    <row r="12" spans="1:4" ht="15" customHeight="1" thickBot="1">
      <c r="A12" s="49" t="s">
        <v>180</v>
      </c>
      <c r="B12" s="340"/>
      <c r="C12" s="359"/>
      <c r="D12" s="361">
        <f>B12*C12</f>
        <v>0</v>
      </c>
    </row>
    <row r="13" spans="1:4" ht="15" customHeight="1" thickBot="1">
      <c r="A13" s="58" t="s">
        <v>181</v>
      </c>
      <c r="B13" s="158"/>
      <c r="C13" s="168"/>
      <c r="D13" s="362"/>
    </row>
    <row r="14" spans="1:4" ht="15" customHeight="1">
      <c r="A14" s="664" t="s">
        <v>282</v>
      </c>
      <c r="B14" s="666"/>
      <c r="C14" s="668"/>
      <c r="D14" s="669">
        <f>B14*C14</f>
        <v>0</v>
      </c>
    </row>
    <row r="15" spans="1:4" ht="15" customHeight="1" thickBot="1">
      <c r="A15" s="665"/>
      <c r="B15" s="667"/>
      <c r="C15" s="667"/>
      <c r="D15" s="670"/>
    </row>
    <row r="16" spans="1:4" ht="15" customHeight="1" thickBot="1">
      <c r="A16" s="49" t="s">
        <v>179</v>
      </c>
      <c r="B16" s="340"/>
      <c r="C16" s="359"/>
      <c r="D16" s="361">
        <f>B16*C16</f>
        <v>0</v>
      </c>
    </row>
    <row r="17" spans="1:4" ht="15" customHeight="1" thickBot="1">
      <c r="A17" s="49" t="s">
        <v>180</v>
      </c>
      <c r="B17" s="340"/>
      <c r="C17" s="359"/>
      <c r="D17" s="361">
        <f>B17*C17</f>
        <v>0</v>
      </c>
    </row>
    <row r="18" spans="1:4" ht="15" customHeight="1" thickBot="1">
      <c r="A18" s="165" t="s">
        <v>182</v>
      </c>
      <c r="B18" s="167"/>
      <c r="C18" s="168"/>
      <c r="D18" s="362"/>
    </row>
    <row r="19" spans="1:4" ht="15" customHeight="1" thickBot="1">
      <c r="A19" s="88"/>
      <c r="B19" s="340"/>
      <c r="C19" s="359"/>
      <c r="D19" s="361">
        <f aca="true" t="shared" si="0" ref="D19:D24">B19*C19</f>
        <v>0</v>
      </c>
    </row>
    <row r="20" spans="1:4" ht="15" customHeight="1" thickBot="1">
      <c r="A20" s="88"/>
      <c r="B20" s="340"/>
      <c r="C20" s="359"/>
      <c r="D20" s="361">
        <f t="shared" si="0"/>
        <v>0</v>
      </c>
    </row>
    <row r="21" spans="1:4" ht="15" customHeight="1" thickBot="1">
      <c r="A21" s="88"/>
      <c r="B21" s="340"/>
      <c r="C21" s="359"/>
      <c r="D21" s="361">
        <f t="shared" si="0"/>
        <v>0</v>
      </c>
    </row>
    <row r="22" spans="1:4" ht="15" customHeight="1" thickBot="1">
      <c r="A22" s="88"/>
      <c r="B22" s="340"/>
      <c r="C22" s="359"/>
      <c r="D22" s="361">
        <f t="shared" si="0"/>
        <v>0</v>
      </c>
    </row>
    <row r="23" spans="1:4" ht="15" customHeight="1" thickBot="1">
      <c r="A23" s="88"/>
      <c r="B23" s="340"/>
      <c r="C23" s="359"/>
      <c r="D23" s="361">
        <f t="shared" si="0"/>
        <v>0</v>
      </c>
    </row>
    <row r="24" spans="1:4" ht="15" customHeight="1" thickBot="1">
      <c r="A24" s="88"/>
      <c r="B24" s="340"/>
      <c r="C24" s="359"/>
      <c r="D24" s="361">
        <f t="shared" si="0"/>
        <v>0</v>
      </c>
    </row>
    <row r="25" spans="1:4" ht="15" customHeight="1" thickBot="1">
      <c r="A25" s="117" t="s">
        <v>183</v>
      </c>
      <c r="B25" s="118"/>
      <c r="C25" s="119"/>
      <c r="D25" s="363">
        <f>SUM(D8:D24)</f>
        <v>0</v>
      </c>
    </row>
    <row r="26" spans="1:4" ht="15" customHeight="1" thickBot="1">
      <c r="A26" s="99"/>
      <c r="B26" s="97"/>
      <c r="C26" s="97"/>
      <c r="D26" s="364"/>
    </row>
    <row r="27" spans="1:4" ht="15" customHeight="1" thickBot="1">
      <c r="A27" s="166" t="s">
        <v>184</v>
      </c>
      <c r="B27" s="169"/>
      <c r="C27" s="169"/>
      <c r="D27" s="365"/>
    </row>
    <row r="28" spans="1:4" ht="15" customHeight="1" thickBot="1">
      <c r="A28" s="88"/>
      <c r="B28" s="340"/>
      <c r="C28" s="359"/>
      <c r="D28" s="361">
        <f aca="true" t="shared" si="1" ref="D28:D33">B28*C28</f>
        <v>0</v>
      </c>
    </row>
    <row r="29" spans="1:4" ht="15" customHeight="1" thickBot="1">
      <c r="A29" s="88"/>
      <c r="B29" s="340"/>
      <c r="C29" s="359"/>
      <c r="D29" s="361">
        <f t="shared" si="1"/>
        <v>0</v>
      </c>
    </row>
    <row r="30" spans="1:4" ht="15" customHeight="1" thickBot="1">
      <c r="A30" s="88"/>
      <c r="B30" s="340"/>
      <c r="C30" s="359"/>
      <c r="D30" s="361">
        <f t="shared" si="1"/>
        <v>0</v>
      </c>
    </row>
    <row r="31" spans="1:4" ht="15" customHeight="1" thickBot="1">
      <c r="A31" s="88"/>
      <c r="B31" s="340"/>
      <c r="C31" s="359"/>
      <c r="D31" s="361">
        <f t="shared" si="1"/>
        <v>0</v>
      </c>
    </row>
    <row r="32" spans="1:4" ht="15" customHeight="1" thickBot="1">
      <c r="A32" s="88"/>
      <c r="B32" s="340"/>
      <c r="C32" s="359"/>
      <c r="D32" s="361">
        <f t="shared" si="1"/>
        <v>0</v>
      </c>
    </row>
    <row r="33" spans="1:4" ht="15" customHeight="1" thickBot="1">
      <c r="A33" s="45"/>
      <c r="B33" s="360"/>
      <c r="C33" s="270"/>
      <c r="D33" s="361">
        <f t="shared" si="1"/>
        <v>0</v>
      </c>
    </row>
    <row r="34" spans="1:4" ht="15" customHeight="1" thickBot="1">
      <c r="A34" s="61" t="s">
        <v>185</v>
      </c>
      <c r="B34" s="62"/>
      <c r="C34" s="432"/>
      <c r="D34" s="366">
        <f>SUM(D28:D33)</f>
        <v>0</v>
      </c>
    </row>
    <row r="35" spans="1:4" ht="15" customHeight="1" thickBot="1">
      <c r="A35" s="53"/>
      <c r="B35" s="89"/>
      <c r="C35" s="89"/>
      <c r="D35" s="367"/>
    </row>
    <row r="36" spans="1:4" ht="15" customHeight="1" thickBot="1">
      <c r="A36" s="435" t="s">
        <v>186</v>
      </c>
      <c r="B36" s="436"/>
      <c r="C36" s="436"/>
      <c r="D36" s="437">
        <f>D25+D34</f>
        <v>0</v>
      </c>
    </row>
    <row r="37" spans="1:4" ht="15" customHeight="1">
      <c r="A37" s="1" t="s">
        <v>310</v>
      </c>
      <c r="B37" s="41"/>
      <c r="C37" s="41"/>
      <c r="D37" s="3"/>
    </row>
    <row r="38" spans="1:4" ht="15" customHeight="1">
      <c r="A38" s="5" t="s">
        <v>324</v>
      </c>
      <c r="B38" s="42"/>
      <c r="C38" s="42"/>
      <c r="D38" s="54"/>
    </row>
    <row r="39" spans="1:4" ht="15" customHeight="1">
      <c r="A39" s="657"/>
      <c r="B39" s="658"/>
      <c r="C39" s="658"/>
      <c r="D39" s="659"/>
    </row>
    <row r="40" spans="1:4" ht="15" customHeight="1">
      <c r="A40" s="660"/>
      <c r="B40" s="658"/>
      <c r="C40" s="658"/>
      <c r="D40" s="659"/>
    </row>
    <row r="41" spans="1:4" ht="15" customHeight="1">
      <c r="A41" s="660"/>
      <c r="B41" s="658"/>
      <c r="C41" s="658"/>
      <c r="D41" s="659"/>
    </row>
    <row r="42" spans="1:4" ht="15" customHeight="1" thickBot="1">
      <c r="A42" s="661"/>
      <c r="B42" s="662"/>
      <c r="C42" s="662"/>
      <c r="D42" s="663"/>
    </row>
    <row r="43" spans="1:4" ht="15" customHeight="1">
      <c r="A43" s="51" t="s">
        <v>311</v>
      </c>
      <c r="B43" s="41"/>
      <c r="C43" s="41"/>
      <c r="D43" s="3"/>
    </row>
    <row r="44" spans="1:4" ht="15" customHeight="1">
      <c r="A44" s="53" t="s">
        <v>315</v>
      </c>
      <c r="B44" s="42"/>
      <c r="C44" s="42"/>
      <c r="D44" s="54"/>
    </row>
    <row r="45" spans="1:4" ht="15" customHeight="1">
      <c r="A45" s="53" t="s">
        <v>312</v>
      </c>
      <c r="B45" s="42"/>
      <c r="C45" s="42"/>
      <c r="D45" s="54"/>
    </row>
    <row r="46" spans="1:4" ht="15" customHeight="1">
      <c r="A46" s="53" t="s">
        <v>313</v>
      </c>
      <c r="B46" s="42"/>
      <c r="C46" s="42"/>
      <c r="D46" s="54"/>
    </row>
    <row r="47" spans="1:4" ht="15" customHeight="1">
      <c r="A47" s="53" t="s">
        <v>314</v>
      </c>
      <c r="B47" s="42"/>
      <c r="C47" s="42"/>
      <c r="D47" s="54"/>
    </row>
    <row r="48" spans="1:4" ht="14.25" thickBot="1">
      <c r="A48" s="20"/>
      <c r="B48" s="21"/>
      <c r="C48" s="21"/>
      <c r="D48" s="22"/>
    </row>
    <row r="51" ht="16.5">
      <c r="B51" s="127"/>
    </row>
  </sheetData>
  <sheetProtection/>
  <mergeCells count="7">
    <mergeCell ref="A2:D2"/>
    <mergeCell ref="A39:D42"/>
    <mergeCell ref="A14:A15"/>
    <mergeCell ref="B14:B15"/>
    <mergeCell ref="C14:C15"/>
    <mergeCell ref="D14:D15"/>
    <mergeCell ref="A3:D3"/>
  </mergeCells>
  <printOptions horizontalCentered="1" verticalCentered="1"/>
  <pageMargins left="0.25" right="0.25" top="0.25" bottom="0.25" header="0.5" footer="0.5"/>
  <pageSetup horizontalDpi="1200" verticalDpi="1200" orientation="portrait" r:id="rId1"/>
</worksheet>
</file>

<file path=xl/worksheets/sheet16.xml><?xml version="1.0" encoding="utf-8"?>
<worksheet xmlns="http://schemas.openxmlformats.org/spreadsheetml/2006/main" xmlns:r="http://schemas.openxmlformats.org/officeDocument/2006/relationships">
  <dimension ref="A1:F57"/>
  <sheetViews>
    <sheetView showGridLines="0" showZeros="0" zoomScaleSheetLayoutView="100" zoomScalePageLayoutView="0" workbookViewId="0" topLeftCell="A4">
      <selection activeCell="A3" sqref="A3:B3"/>
    </sheetView>
  </sheetViews>
  <sheetFormatPr defaultColWidth="9.140625" defaultRowHeight="12.75"/>
  <cols>
    <col min="1" max="1" width="16.57421875" style="369" customWidth="1"/>
    <col min="2" max="2" width="18.57421875" style="369" customWidth="1"/>
    <col min="3" max="3" width="16.57421875" style="369" customWidth="1"/>
    <col min="4" max="4" width="14.421875" style="369" customWidth="1"/>
    <col min="5" max="5" width="9.57421875" style="369" bestFit="1" customWidth="1"/>
    <col min="6" max="6" width="16.8515625" style="369" customWidth="1"/>
    <col min="7" max="16384" width="9.140625" style="369" customWidth="1"/>
  </cols>
  <sheetData>
    <row r="1" spans="1:6" ht="17.25" customHeight="1">
      <c r="A1" s="680" t="s">
        <v>121</v>
      </c>
      <c r="B1" s="681"/>
      <c r="C1" s="681"/>
      <c r="D1" s="681"/>
      <c r="E1" s="681"/>
      <c r="F1" s="682"/>
    </row>
    <row r="2" spans="1:6" ht="17.25" customHeight="1">
      <c r="A2" s="671" t="s">
        <v>321</v>
      </c>
      <c r="B2" s="672"/>
      <c r="C2" s="672"/>
      <c r="D2" s="672"/>
      <c r="E2" s="672"/>
      <c r="F2" s="673"/>
    </row>
    <row r="3" spans="1:6" ht="17.25" customHeight="1" thickBot="1">
      <c r="A3" s="674">
        <f>'Exhibit A'!A5</f>
        <v>0</v>
      </c>
      <c r="B3" s="675"/>
      <c r="C3" s="498"/>
      <c r="D3" s="498"/>
      <c r="E3" s="498"/>
      <c r="F3" s="499"/>
    </row>
    <row r="4" spans="1:6" ht="13.5" customHeight="1" thickBot="1">
      <c r="A4" s="683" t="s">
        <v>122</v>
      </c>
      <c r="B4" s="684"/>
      <c r="C4" s="684"/>
      <c r="D4" s="684"/>
      <c r="E4" s="684"/>
      <c r="F4" s="685"/>
    </row>
    <row r="5" spans="1:6" ht="13.5" customHeight="1">
      <c r="A5" s="392"/>
      <c r="B5" s="392"/>
      <c r="C5" s="392"/>
      <c r="D5" s="392"/>
      <c r="E5" s="678" t="s">
        <v>127</v>
      </c>
      <c r="F5" s="392"/>
    </row>
    <row r="6" spans="1:6" ht="13.5" customHeight="1" thickBot="1">
      <c r="A6" s="393" t="s">
        <v>123</v>
      </c>
      <c r="B6" s="393" t="s">
        <v>124</v>
      </c>
      <c r="C6" s="393" t="s">
        <v>125</v>
      </c>
      <c r="D6" s="393" t="s">
        <v>126</v>
      </c>
      <c r="E6" s="679"/>
      <c r="F6" s="393" t="s">
        <v>128</v>
      </c>
    </row>
    <row r="7" spans="1:6" ht="13.5" customHeight="1" thickBot="1">
      <c r="A7" s="380"/>
      <c r="B7" s="380"/>
      <c r="C7" s="500"/>
      <c r="D7" s="500"/>
      <c r="E7" s="380"/>
      <c r="F7" s="500"/>
    </row>
    <row r="8" spans="1:6" ht="13.5" customHeight="1" thickBot="1">
      <c r="A8" s="380"/>
      <c r="B8" s="380"/>
      <c r="C8" s="500"/>
      <c r="D8" s="500"/>
      <c r="E8" s="380"/>
      <c r="F8" s="500"/>
    </row>
    <row r="9" spans="1:6" ht="13.5" customHeight="1" thickBot="1">
      <c r="A9" s="380"/>
      <c r="B9" s="380"/>
      <c r="C9" s="500"/>
      <c r="D9" s="500"/>
      <c r="E9" s="380"/>
      <c r="F9" s="500"/>
    </row>
    <row r="10" spans="1:6" ht="13.5" customHeight="1" thickBot="1">
      <c r="A10" s="380"/>
      <c r="B10" s="380"/>
      <c r="C10" s="500"/>
      <c r="D10" s="500"/>
      <c r="E10" s="380"/>
      <c r="F10" s="500"/>
    </row>
    <row r="11" spans="1:6" ht="13.5" customHeight="1" thickBot="1">
      <c r="A11" s="380"/>
      <c r="B11" s="380"/>
      <c r="C11" s="500"/>
      <c r="D11" s="500"/>
      <c r="E11" s="380"/>
      <c r="F11" s="500"/>
    </row>
    <row r="12" spans="1:6" ht="13.5" customHeight="1" thickBot="1">
      <c r="A12" s="380"/>
      <c r="B12" s="380"/>
      <c r="C12" s="500"/>
      <c r="D12" s="500"/>
      <c r="E12" s="380"/>
      <c r="F12" s="500"/>
    </row>
    <row r="13" spans="1:6" ht="13.5" customHeight="1" thickBot="1">
      <c r="A13" s="394" t="s">
        <v>128</v>
      </c>
      <c r="B13" s="395"/>
      <c r="C13" s="395"/>
      <c r="D13" s="395"/>
      <c r="E13" s="396">
        <f>SUM(E7:E12)</f>
        <v>0</v>
      </c>
      <c r="F13" s="501">
        <f>SUM(F7:F12)</f>
        <v>0</v>
      </c>
    </row>
    <row r="14" spans="1:6" ht="13.5" customHeight="1" thickBot="1">
      <c r="A14" s="397"/>
      <c r="B14" s="378"/>
      <c r="C14" s="378"/>
      <c r="D14" s="378"/>
      <c r="E14" s="378"/>
      <c r="F14" s="377"/>
    </row>
    <row r="15" spans="1:6" ht="13.5" customHeight="1" thickBot="1">
      <c r="A15" s="683" t="s">
        <v>129</v>
      </c>
      <c r="B15" s="684"/>
      <c r="C15" s="684"/>
      <c r="D15" s="684"/>
      <c r="E15" s="684"/>
      <c r="F15" s="685"/>
    </row>
    <row r="16" spans="1:6" ht="13.5" customHeight="1">
      <c r="A16" s="392"/>
      <c r="B16" s="392"/>
      <c r="C16" s="392"/>
      <c r="D16" s="392"/>
      <c r="E16" s="678" t="s">
        <v>127</v>
      </c>
      <c r="F16" s="392"/>
    </row>
    <row r="17" spans="1:6" ht="13.5" customHeight="1" thickBot="1">
      <c r="A17" s="393" t="s">
        <v>123</v>
      </c>
      <c r="B17" s="393" t="s">
        <v>124</v>
      </c>
      <c r="C17" s="393" t="s">
        <v>125</v>
      </c>
      <c r="D17" s="393" t="s">
        <v>126</v>
      </c>
      <c r="E17" s="679"/>
      <c r="F17" s="393" t="s">
        <v>128</v>
      </c>
    </row>
    <row r="18" spans="1:6" ht="13.5" customHeight="1" thickBot="1">
      <c r="A18" s="398"/>
      <c r="B18" s="380"/>
      <c r="C18" s="500"/>
      <c r="D18" s="500"/>
      <c r="E18" s="380"/>
      <c r="F18" s="500"/>
    </row>
    <row r="19" spans="1:6" ht="13.5" customHeight="1" thickBot="1">
      <c r="A19" s="398"/>
      <c r="B19" s="380"/>
      <c r="C19" s="500"/>
      <c r="D19" s="500"/>
      <c r="E19" s="380"/>
      <c r="F19" s="500"/>
    </row>
    <row r="20" spans="1:6" ht="13.5" customHeight="1" thickBot="1">
      <c r="A20" s="398"/>
      <c r="B20" s="380"/>
      <c r="C20" s="500"/>
      <c r="D20" s="500"/>
      <c r="E20" s="380"/>
      <c r="F20" s="500"/>
    </row>
    <row r="21" spans="1:6" ht="13.5" customHeight="1" thickBot="1">
      <c r="A21" s="380"/>
      <c r="B21" s="380"/>
      <c r="C21" s="500"/>
      <c r="D21" s="500"/>
      <c r="E21" s="380"/>
      <c r="F21" s="500"/>
    </row>
    <row r="22" spans="1:6" ht="13.5" customHeight="1" thickBot="1">
      <c r="A22" s="380"/>
      <c r="B22" s="380"/>
      <c r="C22" s="500"/>
      <c r="D22" s="500"/>
      <c r="E22" s="380"/>
      <c r="F22" s="500"/>
    </row>
    <row r="23" spans="1:6" ht="13.5" customHeight="1" thickBot="1">
      <c r="A23" s="399"/>
      <c r="B23" s="380"/>
      <c r="C23" s="500"/>
      <c r="D23" s="500"/>
      <c r="E23" s="380"/>
      <c r="F23" s="500"/>
    </row>
    <row r="24" spans="1:6" ht="13.5" customHeight="1" thickBot="1">
      <c r="A24" s="400" t="s">
        <v>128</v>
      </c>
      <c r="B24" s="401"/>
      <c r="C24" s="401"/>
      <c r="D24" s="401"/>
      <c r="E24" s="396">
        <f>SUM(E18:E23)</f>
        <v>0</v>
      </c>
      <c r="F24" s="501">
        <f>SUM(F18:F23)</f>
        <v>0</v>
      </c>
    </row>
    <row r="25" spans="1:6" ht="13.5" customHeight="1" thickBot="1">
      <c r="A25" s="402"/>
      <c r="B25" s="378"/>
      <c r="C25" s="378"/>
      <c r="D25" s="378"/>
      <c r="E25" s="378"/>
      <c r="F25" s="377"/>
    </row>
    <row r="26" spans="1:6" ht="13.5" customHeight="1" thickBot="1">
      <c r="A26" s="683" t="s">
        <v>130</v>
      </c>
      <c r="B26" s="684"/>
      <c r="C26" s="684"/>
      <c r="D26" s="684"/>
      <c r="E26" s="684"/>
      <c r="F26" s="685"/>
    </row>
    <row r="27" spans="1:6" ht="13.5" customHeight="1" thickBot="1">
      <c r="A27" s="379"/>
      <c r="B27" s="378"/>
      <c r="C27" s="378"/>
      <c r="D27" s="378"/>
      <c r="E27" s="378"/>
      <c r="F27" s="377"/>
    </row>
    <row r="28" spans="1:6" ht="13.5" customHeight="1">
      <c r="A28" s="392"/>
      <c r="B28" s="392"/>
      <c r="C28" s="392"/>
      <c r="D28" s="392"/>
      <c r="E28" s="678" t="s">
        <v>127</v>
      </c>
      <c r="F28" s="392"/>
    </row>
    <row r="29" spans="1:6" ht="13.5" customHeight="1" thickBot="1">
      <c r="A29" s="393" t="s">
        <v>123</v>
      </c>
      <c r="B29" s="393" t="s">
        <v>124</v>
      </c>
      <c r="C29" s="393" t="s">
        <v>125</v>
      </c>
      <c r="D29" s="393" t="s">
        <v>126</v>
      </c>
      <c r="E29" s="679"/>
      <c r="F29" s="393" t="s">
        <v>128</v>
      </c>
    </row>
    <row r="30" spans="1:6" ht="13.5" customHeight="1" thickBot="1">
      <c r="A30" s="380"/>
      <c r="B30" s="380"/>
      <c r="C30" s="500"/>
      <c r="D30" s="500"/>
      <c r="E30" s="380"/>
      <c r="F30" s="500"/>
    </row>
    <row r="31" spans="1:6" ht="13.5" customHeight="1" thickBot="1">
      <c r="A31" s="380"/>
      <c r="B31" s="380"/>
      <c r="C31" s="500"/>
      <c r="D31" s="500"/>
      <c r="E31" s="380"/>
      <c r="F31" s="500"/>
    </row>
    <row r="32" spans="1:6" ht="13.5" customHeight="1" thickBot="1">
      <c r="A32" s="380"/>
      <c r="B32" s="380"/>
      <c r="C32" s="500"/>
      <c r="D32" s="500"/>
      <c r="E32" s="380"/>
      <c r="F32" s="500"/>
    </row>
    <row r="33" spans="1:6" ht="13.5" customHeight="1" thickBot="1">
      <c r="A33" s="380"/>
      <c r="B33" s="380"/>
      <c r="C33" s="500"/>
      <c r="D33" s="500"/>
      <c r="E33" s="380"/>
      <c r="F33" s="500"/>
    </row>
    <row r="34" spans="1:6" ht="13.5" customHeight="1" thickBot="1">
      <c r="A34" s="380"/>
      <c r="B34" s="380"/>
      <c r="C34" s="500"/>
      <c r="D34" s="500"/>
      <c r="E34" s="380"/>
      <c r="F34" s="500"/>
    </row>
    <row r="35" spans="1:6" ht="13.5" customHeight="1" thickBot="1">
      <c r="A35" s="380"/>
      <c r="B35" s="380"/>
      <c r="C35" s="500"/>
      <c r="D35" s="500"/>
      <c r="E35" s="380"/>
      <c r="F35" s="500"/>
    </row>
    <row r="36" spans="1:6" ht="13.5" customHeight="1" thickBot="1">
      <c r="A36" s="399"/>
      <c r="B36" s="380"/>
      <c r="C36" s="500"/>
      <c r="D36" s="500"/>
      <c r="E36" s="380"/>
      <c r="F36" s="500"/>
    </row>
    <row r="37" spans="1:6" ht="13.5" customHeight="1" thickBot="1">
      <c r="A37" s="394" t="s">
        <v>128</v>
      </c>
      <c r="B37" s="401"/>
      <c r="C37" s="401"/>
      <c r="D37" s="401"/>
      <c r="E37" s="396">
        <f>SUM(E30:E36)</f>
        <v>0</v>
      </c>
      <c r="F37" s="501">
        <f>SUM(F30:F36)</f>
        <v>0</v>
      </c>
    </row>
    <row r="38" spans="1:6" ht="13.5" customHeight="1" thickBot="1">
      <c r="A38" s="397"/>
      <c r="B38" s="378"/>
      <c r="C38" s="378"/>
      <c r="D38" s="378"/>
      <c r="E38" s="378"/>
      <c r="F38" s="377"/>
    </row>
    <row r="39" spans="1:6" ht="13.5" customHeight="1">
      <c r="A39" s="392"/>
      <c r="B39" s="392"/>
      <c r="C39" s="392"/>
      <c r="D39" s="392"/>
      <c r="E39" s="678" t="s">
        <v>127</v>
      </c>
      <c r="F39" s="392"/>
    </row>
    <row r="40" spans="1:6" ht="13.5" customHeight="1" thickBot="1">
      <c r="A40" s="393" t="s">
        <v>123</v>
      </c>
      <c r="B40" s="393" t="s">
        <v>124</v>
      </c>
      <c r="C40" s="393" t="s">
        <v>125</v>
      </c>
      <c r="D40" s="393" t="s">
        <v>126</v>
      </c>
      <c r="E40" s="679"/>
      <c r="F40" s="393" t="s">
        <v>128</v>
      </c>
    </row>
    <row r="41" spans="1:6" ht="13.5" customHeight="1" thickBot="1">
      <c r="A41" s="380"/>
      <c r="B41" s="380"/>
      <c r="C41" s="500"/>
      <c r="D41" s="500"/>
      <c r="E41" s="380"/>
      <c r="F41" s="500"/>
    </row>
    <row r="42" spans="1:6" ht="13.5" customHeight="1" thickBot="1">
      <c r="A42" s="380"/>
      <c r="B42" s="380"/>
      <c r="C42" s="500"/>
      <c r="D42" s="500"/>
      <c r="E42" s="380"/>
      <c r="F42" s="500"/>
    </row>
    <row r="43" spans="1:6" ht="13.5" customHeight="1" thickBot="1">
      <c r="A43" s="380"/>
      <c r="B43" s="380"/>
      <c r="C43" s="500"/>
      <c r="D43" s="500"/>
      <c r="E43" s="380"/>
      <c r="F43" s="500"/>
    </row>
    <row r="44" spans="1:6" ht="13.5" customHeight="1" thickBot="1">
      <c r="A44" s="380"/>
      <c r="B44" s="380"/>
      <c r="C44" s="500"/>
      <c r="D44" s="500"/>
      <c r="E44" s="380"/>
      <c r="F44" s="500"/>
    </row>
    <row r="45" spans="1:6" ht="13.5" customHeight="1" thickBot="1">
      <c r="A45" s="380"/>
      <c r="B45" s="380"/>
      <c r="C45" s="500"/>
      <c r="D45" s="500"/>
      <c r="E45" s="380"/>
      <c r="F45" s="500"/>
    </row>
    <row r="46" spans="1:6" ht="13.5" customHeight="1" thickBot="1">
      <c r="A46" s="399"/>
      <c r="B46" s="380"/>
      <c r="C46" s="500"/>
      <c r="D46" s="500"/>
      <c r="E46" s="380"/>
      <c r="F46" s="502"/>
    </row>
    <row r="47" spans="1:6" ht="13.5" customHeight="1" thickBot="1">
      <c r="A47" s="394" t="s">
        <v>128</v>
      </c>
      <c r="B47" s="401"/>
      <c r="C47" s="401"/>
      <c r="D47" s="401"/>
      <c r="E47" s="396">
        <f>SUM(E41:E46)</f>
        <v>0</v>
      </c>
      <c r="F47" s="501">
        <f>SUM(F41:F46)</f>
        <v>0</v>
      </c>
    </row>
    <row r="48" spans="1:6" ht="13.5" customHeight="1">
      <c r="A48" s="403"/>
      <c r="B48" s="382"/>
      <c r="C48" s="382"/>
      <c r="D48" s="382"/>
      <c r="E48" s="382"/>
      <c r="F48" s="381"/>
    </row>
    <row r="49" spans="1:6" ht="13.5" customHeight="1">
      <c r="A49" s="376"/>
      <c r="B49" s="374"/>
      <c r="C49" s="374"/>
      <c r="D49" s="374"/>
      <c r="E49" s="374"/>
      <c r="F49" s="373"/>
    </row>
    <row r="50" spans="1:6" ht="15" customHeight="1" thickBot="1">
      <c r="A50" s="676" t="s">
        <v>131</v>
      </c>
      <c r="B50" s="677"/>
      <c r="C50" s="677"/>
      <c r="D50" s="677"/>
      <c r="E50" s="677"/>
      <c r="F50" s="404" t="s">
        <v>128</v>
      </c>
    </row>
    <row r="51" spans="1:6" ht="13.5" customHeight="1" thickBot="1">
      <c r="A51" s="505"/>
      <c r="B51" s="405"/>
      <c r="C51" s="405"/>
      <c r="D51" s="405"/>
      <c r="E51" s="405"/>
      <c r="F51" s="503"/>
    </row>
    <row r="52" spans="1:6" ht="13.5" customHeight="1" thickBot="1">
      <c r="A52" s="506"/>
      <c r="B52" s="406"/>
      <c r="C52" s="406"/>
      <c r="D52" s="406"/>
      <c r="E52" s="406"/>
      <c r="F52" s="503"/>
    </row>
    <row r="53" spans="1:6" ht="13.5" customHeight="1" thickBot="1">
      <c r="A53" s="506"/>
      <c r="B53" s="406"/>
      <c r="C53" s="406"/>
      <c r="D53" s="406"/>
      <c r="E53" s="406"/>
      <c r="F53" s="504"/>
    </row>
    <row r="54" spans="1:6" ht="8.25" customHeight="1">
      <c r="A54" s="376"/>
      <c r="B54" s="374"/>
      <c r="C54" s="374"/>
      <c r="D54" s="374"/>
      <c r="E54" s="374"/>
      <c r="F54" s="407"/>
    </row>
    <row r="55" spans="1:6" ht="13.5" customHeight="1" thickBot="1">
      <c r="A55" s="376"/>
      <c r="B55" s="374"/>
      <c r="C55" s="374"/>
      <c r="D55" s="374"/>
      <c r="E55" s="374"/>
      <c r="F55" s="407"/>
    </row>
    <row r="56" spans="1:6" ht="13.5" customHeight="1" thickBot="1">
      <c r="A56" s="376"/>
      <c r="C56" s="375" t="s">
        <v>132</v>
      </c>
      <c r="E56" s="374"/>
      <c r="F56" s="501">
        <f>F13+F24+F37+F47+F51+F52+F53</f>
        <v>0</v>
      </c>
    </row>
    <row r="57" spans="1:6" ht="6" customHeight="1" thickBot="1">
      <c r="A57" s="408"/>
      <c r="B57" s="371"/>
      <c r="C57" s="371"/>
      <c r="D57" s="371"/>
      <c r="E57" s="371"/>
      <c r="F57" s="370"/>
    </row>
  </sheetData>
  <sheetProtection/>
  <mergeCells count="11">
    <mergeCell ref="A26:F26"/>
    <mergeCell ref="A2:F2"/>
    <mergeCell ref="A3:B3"/>
    <mergeCell ref="A50:E50"/>
    <mergeCell ref="E28:E29"/>
    <mergeCell ref="E39:E40"/>
    <mergeCell ref="A1:F1"/>
    <mergeCell ref="A4:F4"/>
    <mergeCell ref="E5:E6"/>
    <mergeCell ref="A15:F15"/>
    <mergeCell ref="E16:E17"/>
  </mergeCells>
  <printOptions horizontalCentered="1" verticalCentered="1"/>
  <pageMargins left="0.1" right="0.1" top="0.25" bottom="0.25" header="0" footer="0"/>
  <pageSetup horizontalDpi="600" verticalDpi="600" orientation="portrait" scale="97" r:id="rId1"/>
</worksheet>
</file>

<file path=xl/worksheets/sheet17.xml><?xml version="1.0" encoding="utf-8"?>
<worksheet xmlns="http://schemas.openxmlformats.org/spreadsheetml/2006/main" xmlns:r="http://schemas.openxmlformats.org/officeDocument/2006/relationships">
  <dimension ref="A1:E44"/>
  <sheetViews>
    <sheetView showGridLines="0" zoomScaleSheetLayoutView="100" zoomScalePageLayoutView="0" workbookViewId="0" topLeftCell="A1">
      <selection activeCell="A3" sqref="A3"/>
    </sheetView>
  </sheetViews>
  <sheetFormatPr defaultColWidth="8.00390625" defaultRowHeight="12.75"/>
  <cols>
    <col min="1" max="1" width="25.421875" style="141" customWidth="1"/>
    <col min="2" max="2" width="13.421875" style="141" customWidth="1"/>
    <col min="3" max="3" width="18.8515625" style="141" customWidth="1"/>
    <col min="4" max="4" width="11.57421875" style="141" bestFit="1" customWidth="1"/>
    <col min="5" max="5" width="27.140625" style="141" customWidth="1"/>
    <col min="6" max="16384" width="8.00390625" style="137" customWidth="1"/>
  </cols>
  <sheetData>
    <row r="1" spans="1:5" s="132" customFormat="1" ht="21.75" customHeight="1">
      <c r="A1" s="686" t="s">
        <v>228</v>
      </c>
      <c r="B1" s="687"/>
      <c r="C1" s="687"/>
      <c r="D1" s="687"/>
      <c r="E1" s="688"/>
    </row>
    <row r="2" spans="1:5" s="132" customFormat="1" ht="21.75" customHeight="1">
      <c r="A2" s="689" t="s">
        <v>321</v>
      </c>
      <c r="B2" s="690"/>
      <c r="C2" s="690"/>
      <c r="D2" s="690"/>
      <c r="E2" s="691"/>
    </row>
    <row r="3" spans="1:5" s="132" customFormat="1" ht="24" customHeight="1" thickBot="1">
      <c r="A3" s="507">
        <f>'Exhibit A'!A5</f>
        <v>0</v>
      </c>
      <c r="B3" s="508"/>
      <c r="C3" s="508"/>
      <c r="D3" s="508"/>
      <c r="E3" s="509"/>
    </row>
    <row r="4" spans="1:5" s="133" customFormat="1" ht="34.5" customHeight="1">
      <c r="A4" s="510" t="s">
        <v>229</v>
      </c>
      <c r="B4" s="511" t="s">
        <v>230</v>
      </c>
      <c r="C4" s="511" t="s">
        <v>231</v>
      </c>
      <c r="D4" s="511" t="s">
        <v>163</v>
      </c>
      <c r="E4" s="512" t="s">
        <v>232</v>
      </c>
    </row>
    <row r="5" spans="1:5" ht="16.5">
      <c r="A5" s="134"/>
      <c r="B5" s="135"/>
      <c r="C5" s="135"/>
      <c r="D5" s="135"/>
      <c r="E5" s="136"/>
    </row>
    <row r="6" spans="1:5" ht="16.5">
      <c r="A6" s="134"/>
      <c r="B6" s="135"/>
      <c r="C6" s="135"/>
      <c r="D6" s="135"/>
      <c r="E6" s="136"/>
    </row>
    <row r="7" spans="1:5" ht="16.5">
      <c r="A7" s="134"/>
      <c r="B7" s="135"/>
      <c r="C7" s="135"/>
      <c r="D7" s="135"/>
      <c r="E7" s="136"/>
    </row>
    <row r="8" spans="1:5" ht="16.5">
      <c r="A8" s="134"/>
      <c r="B8" s="135"/>
      <c r="C8" s="135"/>
      <c r="D8" s="135"/>
      <c r="E8" s="136"/>
    </row>
    <row r="9" spans="1:5" ht="16.5">
      <c r="A9" s="134"/>
      <c r="B9" s="135"/>
      <c r="C9" s="135"/>
      <c r="D9" s="135"/>
      <c r="E9" s="136"/>
    </row>
    <row r="10" spans="1:5" ht="16.5">
      <c r="A10" s="134"/>
      <c r="B10" s="135"/>
      <c r="C10" s="135"/>
      <c r="D10" s="135"/>
      <c r="E10" s="136"/>
    </row>
    <row r="11" spans="1:5" ht="16.5">
      <c r="A11" s="134"/>
      <c r="B11" s="135"/>
      <c r="C11" s="135"/>
      <c r="D11" s="135"/>
      <c r="E11" s="136"/>
    </row>
    <row r="12" spans="1:5" ht="16.5">
      <c r="A12" s="134"/>
      <c r="B12" s="135"/>
      <c r="C12" s="135"/>
      <c r="D12" s="135"/>
      <c r="E12" s="136"/>
    </row>
    <row r="13" spans="1:5" ht="16.5">
      <c r="A13" s="134"/>
      <c r="B13" s="135"/>
      <c r="C13" s="135"/>
      <c r="D13" s="135"/>
      <c r="E13" s="136"/>
    </row>
    <row r="14" spans="1:5" ht="16.5">
      <c r="A14" s="134"/>
      <c r="B14" s="135"/>
      <c r="C14" s="135"/>
      <c r="D14" s="135"/>
      <c r="E14" s="136"/>
    </row>
    <row r="15" spans="1:5" ht="16.5">
      <c r="A15" s="134"/>
      <c r="B15" s="135"/>
      <c r="C15" s="135"/>
      <c r="D15" s="135"/>
      <c r="E15" s="136"/>
    </row>
    <row r="16" spans="1:5" ht="16.5">
      <c r="A16" s="134"/>
      <c r="B16" s="135"/>
      <c r="C16" s="135"/>
      <c r="D16" s="135"/>
      <c r="E16" s="136"/>
    </row>
    <row r="17" spans="1:5" ht="16.5">
      <c r="A17" s="134"/>
      <c r="B17" s="135"/>
      <c r="C17" s="135"/>
      <c r="D17" s="135"/>
      <c r="E17" s="136"/>
    </row>
    <row r="18" spans="1:5" ht="16.5">
      <c r="A18" s="134"/>
      <c r="B18" s="135"/>
      <c r="C18" s="135"/>
      <c r="D18" s="135"/>
      <c r="E18" s="136"/>
    </row>
    <row r="19" spans="1:5" ht="16.5">
      <c r="A19" s="134"/>
      <c r="B19" s="135"/>
      <c r="C19" s="135"/>
      <c r="D19" s="135"/>
      <c r="E19" s="136"/>
    </row>
    <row r="20" spans="1:5" ht="16.5">
      <c r="A20" s="134"/>
      <c r="B20" s="135"/>
      <c r="C20" s="135"/>
      <c r="D20" s="135"/>
      <c r="E20" s="136"/>
    </row>
    <row r="21" spans="1:5" ht="16.5">
      <c r="A21" s="134"/>
      <c r="B21" s="135"/>
      <c r="C21" s="135"/>
      <c r="D21" s="135"/>
      <c r="E21" s="136"/>
    </row>
    <row r="22" spans="1:5" ht="16.5">
      <c r="A22" s="134"/>
      <c r="B22" s="135"/>
      <c r="C22" s="135"/>
      <c r="D22" s="135"/>
      <c r="E22" s="136"/>
    </row>
    <row r="23" spans="1:5" ht="16.5">
      <c r="A23" s="134"/>
      <c r="B23" s="135"/>
      <c r="C23" s="135"/>
      <c r="D23" s="135"/>
      <c r="E23" s="136"/>
    </row>
    <row r="24" spans="1:5" ht="16.5">
      <c r="A24" s="134"/>
      <c r="B24" s="135"/>
      <c r="C24" s="135"/>
      <c r="D24" s="135"/>
      <c r="E24" s="136"/>
    </row>
    <row r="25" spans="1:5" ht="16.5">
      <c r="A25" s="134"/>
      <c r="B25" s="135"/>
      <c r="C25" s="135"/>
      <c r="D25" s="135"/>
      <c r="E25" s="136"/>
    </row>
    <row r="26" spans="1:5" ht="16.5">
      <c r="A26" s="134"/>
      <c r="B26" s="135"/>
      <c r="C26" s="135"/>
      <c r="D26" s="135"/>
      <c r="E26" s="136"/>
    </row>
    <row r="27" spans="1:5" ht="16.5">
      <c r="A27" s="134"/>
      <c r="B27" s="135"/>
      <c r="C27" s="135"/>
      <c r="D27" s="135"/>
      <c r="E27" s="136"/>
    </row>
    <row r="28" spans="1:5" ht="16.5">
      <c r="A28" s="134"/>
      <c r="B28" s="135"/>
      <c r="C28" s="135"/>
      <c r="D28" s="135"/>
      <c r="E28" s="136"/>
    </row>
    <row r="29" spans="1:5" ht="16.5">
      <c r="A29" s="134"/>
      <c r="B29" s="135"/>
      <c r="C29" s="135"/>
      <c r="D29" s="135"/>
      <c r="E29" s="136"/>
    </row>
    <row r="30" spans="1:5" ht="16.5">
      <c r="A30" s="134"/>
      <c r="B30" s="135"/>
      <c r="C30" s="135"/>
      <c r="D30" s="135"/>
      <c r="E30" s="136"/>
    </row>
    <row r="31" spans="1:5" ht="16.5">
      <c r="A31" s="134"/>
      <c r="B31" s="135"/>
      <c r="C31" s="135"/>
      <c r="D31" s="135"/>
      <c r="E31" s="136"/>
    </row>
    <row r="32" spans="1:5" ht="16.5">
      <c r="A32" s="134"/>
      <c r="B32" s="135"/>
      <c r="C32" s="135"/>
      <c r="D32" s="135"/>
      <c r="E32" s="136"/>
    </row>
    <row r="33" spans="1:5" ht="16.5">
      <c r="A33" s="134"/>
      <c r="B33" s="135"/>
      <c r="C33" s="135"/>
      <c r="D33" s="135"/>
      <c r="E33" s="136"/>
    </row>
    <row r="34" spans="1:5" ht="16.5">
      <c r="A34" s="134"/>
      <c r="B34" s="135"/>
      <c r="C34" s="135"/>
      <c r="D34" s="135"/>
      <c r="E34" s="136"/>
    </row>
    <row r="35" spans="1:5" ht="16.5">
      <c r="A35" s="134"/>
      <c r="B35" s="135"/>
      <c r="C35" s="135"/>
      <c r="D35" s="135"/>
      <c r="E35" s="136"/>
    </row>
    <row r="36" spans="1:5" ht="16.5">
      <c r="A36" s="134"/>
      <c r="B36" s="135"/>
      <c r="C36" s="135"/>
      <c r="D36" s="135"/>
      <c r="E36" s="136"/>
    </row>
    <row r="37" spans="1:5" ht="16.5">
      <c r="A37" s="134"/>
      <c r="B37" s="135"/>
      <c r="C37" s="135"/>
      <c r="D37" s="135"/>
      <c r="E37" s="136"/>
    </row>
    <row r="38" spans="1:5" ht="16.5">
      <c r="A38" s="134"/>
      <c r="B38" s="135"/>
      <c r="C38" s="135"/>
      <c r="D38" s="135"/>
      <c r="E38" s="136"/>
    </row>
    <row r="39" spans="1:5" ht="16.5">
      <c r="A39" s="134"/>
      <c r="B39" s="135"/>
      <c r="C39" s="135"/>
      <c r="D39" s="135"/>
      <c r="E39" s="136"/>
    </row>
    <row r="40" spans="1:5" ht="16.5">
      <c r="A40" s="134"/>
      <c r="B40" s="135"/>
      <c r="C40" s="135"/>
      <c r="D40" s="135"/>
      <c r="E40" s="136"/>
    </row>
    <row r="41" spans="1:5" ht="16.5">
      <c r="A41" s="134"/>
      <c r="B41" s="135"/>
      <c r="C41" s="135"/>
      <c r="D41" s="135"/>
      <c r="E41" s="136"/>
    </row>
    <row r="42" spans="1:5" ht="16.5">
      <c r="A42" s="134"/>
      <c r="B42" s="135"/>
      <c r="C42" s="135"/>
      <c r="D42" s="135"/>
      <c r="E42" s="136"/>
    </row>
    <row r="43" spans="1:5" ht="16.5">
      <c r="A43" s="134"/>
      <c r="B43" s="135"/>
      <c r="C43" s="135"/>
      <c r="D43" s="135"/>
      <c r="E43" s="136"/>
    </row>
    <row r="44" spans="1:5" ht="17.25" thickBot="1">
      <c r="A44" s="138"/>
      <c r="B44" s="139"/>
      <c r="C44" s="139"/>
      <c r="D44" s="139"/>
      <c r="E44" s="140"/>
    </row>
  </sheetData>
  <sheetProtection/>
  <mergeCells count="2">
    <mergeCell ref="A1:E1"/>
    <mergeCell ref="A2:E2"/>
  </mergeCells>
  <printOptions horizontalCentered="1" verticalCentered="1"/>
  <pageMargins left="0.5" right="0.5" top="0.5" bottom="0.5" header="0" footer="0"/>
  <pageSetup horizontalDpi="600" verticalDpi="600" orientation="portrait" scale="97" r:id="rId1"/>
</worksheet>
</file>

<file path=xl/worksheets/sheet18.xml><?xml version="1.0" encoding="utf-8"?>
<worksheet xmlns="http://schemas.openxmlformats.org/spreadsheetml/2006/main" xmlns:r="http://schemas.openxmlformats.org/officeDocument/2006/relationships">
  <dimension ref="A1:F49"/>
  <sheetViews>
    <sheetView showGridLines="0" zoomScaleSheetLayoutView="115" zoomScalePageLayoutView="0" workbookViewId="0" topLeftCell="A1">
      <selection activeCell="E7" sqref="E7"/>
    </sheetView>
  </sheetViews>
  <sheetFormatPr defaultColWidth="9.140625" defaultRowHeight="12.75"/>
  <cols>
    <col min="1" max="1" width="22.57421875" style="369" customWidth="1"/>
    <col min="2" max="2" width="16.421875" style="369" customWidth="1"/>
    <col min="3" max="3" width="21.140625" style="369" customWidth="1"/>
    <col min="4" max="4" width="14.421875" style="369" customWidth="1"/>
    <col min="5" max="5" width="13.421875" style="369" bestFit="1" customWidth="1"/>
    <col min="6" max="6" width="14.57421875" style="369" customWidth="1"/>
    <col min="7" max="16384" width="9.140625" style="369" customWidth="1"/>
  </cols>
  <sheetData>
    <row r="1" spans="1:6" ht="16.5" customHeight="1">
      <c r="A1" s="680" t="s">
        <v>289</v>
      </c>
      <c r="B1" s="681"/>
      <c r="C1" s="681"/>
      <c r="D1" s="681"/>
      <c r="E1" s="681"/>
      <c r="F1" s="682"/>
    </row>
    <row r="2" spans="1:6" ht="16.5" customHeight="1">
      <c r="A2" s="692" t="s">
        <v>116</v>
      </c>
      <c r="B2" s="693"/>
      <c r="C2" s="693"/>
      <c r="D2" s="693"/>
      <c r="E2" s="693"/>
      <c r="F2" s="694"/>
    </row>
    <row r="3" spans="1:6" ht="17.25" thickBot="1">
      <c r="A3" s="527">
        <f>'Exhibit A'!A5</f>
        <v>0</v>
      </c>
      <c r="B3" s="513"/>
      <c r="C3" s="515" t="s">
        <v>321</v>
      </c>
      <c r="D3" s="513"/>
      <c r="E3" s="513"/>
      <c r="F3" s="514"/>
    </row>
    <row r="4" spans="1:6" ht="15">
      <c r="A4" s="425"/>
      <c r="B4" s="425"/>
      <c r="C4" s="425"/>
      <c r="D4" s="425" t="s">
        <v>118</v>
      </c>
      <c r="E4" s="425" t="s">
        <v>119</v>
      </c>
      <c r="F4" s="425"/>
    </row>
    <row r="5" spans="1:6" ht="15">
      <c r="A5" s="425" t="s">
        <v>120</v>
      </c>
      <c r="B5" s="425" t="s">
        <v>112</v>
      </c>
      <c r="C5" s="425" t="s">
        <v>290</v>
      </c>
      <c r="D5" s="425" t="s">
        <v>291</v>
      </c>
      <c r="E5" s="425" t="s">
        <v>292</v>
      </c>
      <c r="F5" s="425"/>
    </row>
    <row r="6" spans="1:6" ht="15.75" thickBot="1">
      <c r="A6" s="426" t="s">
        <v>293</v>
      </c>
      <c r="B6" s="426" t="s">
        <v>293</v>
      </c>
      <c r="C6" s="426" t="s">
        <v>294</v>
      </c>
      <c r="D6" s="426" t="s">
        <v>114</v>
      </c>
      <c r="E6" s="426" t="s">
        <v>325</v>
      </c>
      <c r="F6" s="426" t="s">
        <v>295</v>
      </c>
    </row>
    <row r="7" spans="1:6" ht="14.25" thickBot="1">
      <c r="A7" s="380"/>
      <c r="B7" s="380"/>
      <c r="C7" s="380"/>
      <c r="D7" s="380"/>
      <c r="E7" s="427"/>
      <c r="F7" s="427"/>
    </row>
    <row r="8" spans="1:6" ht="14.25" thickBot="1">
      <c r="A8" s="380"/>
      <c r="B8" s="380"/>
      <c r="C8" s="380"/>
      <c r="D8" s="380"/>
      <c r="E8" s="427"/>
      <c r="F8" s="427"/>
    </row>
    <row r="9" spans="1:6" ht="14.25" thickBot="1">
      <c r="A9" s="380"/>
      <c r="B9" s="380"/>
      <c r="C9" s="380"/>
      <c r="D9" s="380"/>
      <c r="E9" s="427"/>
      <c r="F9" s="427"/>
    </row>
    <row r="10" spans="1:6" ht="14.25" thickBot="1">
      <c r="A10" s="380"/>
      <c r="B10" s="380"/>
      <c r="C10" s="380"/>
      <c r="D10" s="380"/>
      <c r="E10" s="427"/>
      <c r="F10" s="427"/>
    </row>
    <row r="11" spans="1:6" ht="14.25" thickBot="1">
      <c r="A11" s="380"/>
      <c r="B11" s="380"/>
      <c r="C11" s="380"/>
      <c r="D11" s="380"/>
      <c r="E11" s="427"/>
      <c r="F11" s="427"/>
    </row>
    <row r="12" spans="1:6" ht="14.25" thickBot="1">
      <c r="A12" s="380"/>
      <c r="B12" s="380"/>
      <c r="C12" s="380"/>
      <c r="D12" s="380"/>
      <c r="E12" s="427"/>
      <c r="F12" s="427"/>
    </row>
    <row r="13" spans="1:6" ht="14.25" thickBot="1">
      <c r="A13" s="380"/>
      <c r="B13" s="380"/>
      <c r="C13" s="380"/>
      <c r="D13" s="380"/>
      <c r="E13" s="427"/>
      <c r="F13" s="427"/>
    </row>
    <row r="14" spans="1:6" ht="14.25" thickBot="1">
      <c r="A14" s="380"/>
      <c r="B14" s="380"/>
      <c r="C14" s="380"/>
      <c r="D14" s="380"/>
      <c r="E14" s="427"/>
      <c r="F14" s="427"/>
    </row>
    <row r="15" spans="1:6" ht="13.5">
      <c r="A15" s="376"/>
      <c r="B15" s="374"/>
      <c r="C15" s="374"/>
      <c r="D15" s="374"/>
      <c r="E15" s="374"/>
      <c r="F15" s="373"/>
    </row>
    <row r="16" spans="1:6" ht="14.25" thickBot="1">
      <c r="A16" s="376"/>
      <c r="B16" s="374"/>
      <c r="C16" s="374"/>
      <c r="D16" s="374"/>
      <c r="E16" s="374"/>
      <c r="F16" s="373"/>
    </row>
    <row r="17" spans="1:6" ht="15.75" thickBot="1">
      <c r="A17" s="379" t="s">
        <v>296</v>
      </c>
      <c r="B17" s="378"/>
      <c r="C17" s="378"/>
      <c r="D17" s="378"/>
      <c r="E17" s="378"/>
      <c r="F17" s="377"/>
    </row>
    <row r="18" spans="1:6" ht="13.5">
      <c r="A18" s="695"/>
      <c r="B18" s="696"/>
      <c r="C18" s="696"/>
      <c r="D18" s="696"/>
      <c r="E18" s="696"/>
      <c r="F18" s="697"/>
    </row>
    <row r="19" spans="1:6" ht="13.5">
      <c r="A19" s="698"/>
      <c r="B19" s="699"/>
      <c r="C19" s="699"/>
      <c r="D19" s="699"/>
      <c r="E19" s="699"/>
      <c r="F19" s="700"/>
    </row>
    <row r="20" spans="1:6" ht="13.5">
      <c r="A20" s="698"/>
      <c r="B20" s="699"/>
      <c r="C20" s="699"/>
      <c r="D20" s="699"/>
      <c r="E20" s="699"/>
      <c r="F20" s="700"/>
    </row>
    <row r="21" spans="1:6" ht="13.5">
      <c r="A21" s="698"/>
      <c r="B21" s="699"/>
      <c r="C21" s="699"/>
      <c r="D21" s="699"/>
      <c r="E21" s="699"/>
      <c r="F21" s="700"/>
    </row>
    <row r="22" spans="1:6" ht="13.5">
      <c r="A22" s="698"/>
      <c r="B22" s="699"/>
      <c r="C22" s="699"/>
      <c r="D22" s="699"/>
      <c r="E22" s="699"/>
      <c r="F22" s="700"/>
    </row>
    <row r="23" spans="1:6" ht="13.5">
      <c r="A23" s="698"/>
      <c r="B23" s="699"/>
      <c r="C23" s="699"/>
      <c r="D23" s="699"/>
      <c r="E23" s="699"/>
      <c r="F23" s="700"/>
    </row>
    <row r="24" spans="1:6" ht="13.5">
      <c r="A24" s="698"/>
      <c r="B24" s="699"/>
      <c r="C24" s="699"/>
      <c r="D24" s="699"/>
      <c r="E24" s="699"/>
      <c r="F24" s="700"/>
    </row>
    <row r="25" spans="1:6" ht="13.5">
      <c r="A25" s="698"/>
      <c r="B25" s="699"/>
      <c r="C25" s="699"/>
      <c r="D25" s="699"/>
      <c r="E25" s="699"/>
      <c r="F25" s="700"/>
    </row>
    <row r="26" spans="1:6" ht="13.5">
      <c r="A26" s="698"/>
      <c r="B26" s="699"/>
      <c r="C26" s="699"/>
      <c r="D26" s="699"/>
      <c r="E26" s="699"/>
      <c r="F26" s="700"/>
    </row>
    <row r="27" spans="1:6" ht="13.5">
      <c r="A27" s="698"/>
      <c r="B27" s="699"/>
      <c r="C27" s="699"/>
      <c r="D27" s="699"/>
      <c r="E27" s="699"/>
      <c r="F27" s="700"/>
    </row>
    <row r="28" spans="1:6" ht="13.5">
      <c r="A28" s="698"/>
      <c r="B28" s="699"/>
      <c r="C28" s="699"/>
      <c r="D28" s="699"/>
      <c r="E28" s="699"/>
      <c r="F28" s="700"/>
    </row>
    <row r="29" spans="1:6" ht="13.5">
      <c r="A29" s="698"/>
      <c r="B29" s="699"/>
      <c r="C29" s="699"/>
      <c r="D29" s="699"/>
      <c r="E29" s="699"/>
      <c r="F29" s="700"/>
    </row>
    <row r="30" spans="1:6" ht="13.5">
      <c r="A30" s="698"/>
      <c r="B30" s="699"/>
      <c r="C30" s="699"/>
      <c r="D30" s="699"/>
      <c r="E30" s="699"/>
      <c r="F30" s="700"/>
    </row>
    <row r="31" spans="1:6" ht="14.25" thickBot="1">
      <c r="A31" s="703"/>
      <c r="B31" s="704"/>
      <c r="C31" s="704"/>
      <c r="D31" s="704"/>
      <c r="E31" s="704"/>
      <c r="F31" s="705"/>
    </row>
    <row r="32" spans="1:6" ht="13.5">
      <c r="A32" s="376"/>
      <c r="B32" s="374"/>
      <c r="C32" s="374"/>
      <c r="D32" s="374"/>
      <c r="E32" s="374"/>
      <c r="F32" s="373"/>
    </row>
    <row r="33" spans="1:6" ht="15.75" thickBot="1">
      <c r="A33" s="428" t="s">
        <v>297</v>
      </c>
      <c r="B33" s="375"/>
      <c r="C33" s="375"/>
      <c r="D33" s="429"/>
      <c r="E33" s="429"/>
      <c r="F33" s="430"/>
    </row>
    <row r="34" spans="1:6" ht="13.5">
      <c r="A34" s="695"/>
      <c r="B34" s="696"/>
      <c r="C34" s="696"/>
      <c r="D34" s="696"/>
      <c r="E34" s="696"/>
      <c r="F34" s="697"/>
    </row>
    <row r="35" spans="1:6" ht="13.5">
      <c r="A35" s="698"/>
      <c r="B35" s="699"/>
      <c r="C35" s="699"/>
      <c r="D35" s="699"/>
      <c r="E35" s="699"/>
      <c r="F35" s="700"/>
    </row>
    <row r="36" spans="1:6" ht="13.5">
      <c r="A36" s="698"/>
      <c r="B36" s="699"/>
      <c r="C36" s="699"/>
      <c r="D36" s="699"/>
      <c r="E36" s="699"/>
      <c r="F36" s="700"/>
    </row>
    <row r="37" spans="1:6" ht="13.5">
      <c r="A37" s="698"/>
      <c r="B37" s="699"/>
      <c r="C37" s="699"/>
      <c r="D37" s="699"/>
      <c r="E37" s="699"/>
      <c r="F37" s="700"/>
    </row>
    <row r="38" spans="1:6" ht="13.5">
      <c r="A38" s="698"/>
      <c r="B38" s="699"/>
      <c r="C38" s="699"/>
      <c r="D38" s="699"/>
      <c r="E38" s="699"/>
      <c r="F38" s="700"/>
    </row>
    <row r="39" spans="1:6" ht="14.25" thickBot="1">
      <c r="A39" s="703"/>
      <c r="B39" s="704"/>
      <c r="C39" s="704"/>
      <c r="D39" s="704"/>
      <c r="E39" s="704"/>
      <c r="F39" s="705"/>
    </row>
    <row r="40" spans="1:6" ht="13.5">
      <c r="A40" s="376"/>
      <c r="B40" s="374"/>
      <c r="C40" s="374"/>
      <c r="D40" s="374"/>
      <c r="E40" s="374"/>
      <c r="F40" s="373"/>
    </row>
    <row r="41" spans="1:6" ht="15.75" thickBot="1">
      <c r="A41" s="428" t="s">
        <v>298</v>
      </c>
      <c r="B41" s="374"/>
      <c r="C41" s="374"/>
      <c r="D41" s="374"/>
      <c r="E41" s="374"/>
      <c r="F41" s="373"/>
    </row>
    <row r="42" spans="1:6" ht="13.5">
      <c r="A42" s="695"/>
      <c r="B42" s="696"/>
      <c r="C42" s="696"/>
      <c r="D42" s="696"/>
      <c r="E42" s="696"/>
      <c r="F42" s="697"/>
    </row>
    <row r="43" spans="1:6" ht="13.5">
      <c r="A43" s="698"/>
      <c r="B43" s="699"/>
      <c r="C43" s="699"/>
      <c r="D43" s="699"/>
      <c r="E43" s="699"/>
      <c r="F43" s="700"/>
    </row>
    <row r="44" spans="1:6" ht="13.5">
      <c r="A44" s="698"/>
      <c r="B44" s="699"/>
      <c r="C44" s="699"/>
      <c r="D44" s="699"/>
      <c r="E44" s="699"/>
      <c r="F44" s="700"/>
    </row>
    <row r="45" spans="1:6" ht="13.5">
      <c r="A45" s="698"/>
      <c r="B45" s="699"/>
      <c r="C45" s="699"/>
      <c r="D45" s="699"/>
      <c r="E45" s="699"/>
      <c r="F45" s="700"/>
    </row>
    <row r="46" spans="1:6" ht="13.5">
      <c r="A46" s="698"/>
      <c r="B46" s="699"/>
      <c r="C46" s="699"/>
      <c r="D46" s="699"/>
      <c r="E46" s="699"/>
      <c r="F46" s="700"/>
    </row>
    <row r="47" spans="1:6" ht="13.5">
      <c r="A47" s="698"/>
      <c r="B47" s="701"/>
      <c r="C47" s="701"/>
      <c r="D47" s="701"/>
      <c r="E47" s="701"/>
      <c r="F47" s="702"/>
    </row>
    <row r="48" spans="1:6" ht="13.5">
      <c r="A48" s="698"/>
      <c r="B48" s="701"/>
      <c r="C48" s="701"/>
      <c r="D48" s="701"/>
      <c r="E48" s="701"/>
      <c r="F48" s="702"/>
    </row>
    <row r="49" spans="1:6" ht="14.25" thickBot="1">
      <c r="A49" s="372"/>
      <c r="B49" s="371"/>
      <c r="C49" s="371"/>
      <c r="D49" s="371"/>
      <c r="E49" s="371"/>
      <c r="F49" s="370"/>
    </row>
  </sheetData>
  <sheetProtection/>
  <mergeCells count="29">
    <mergeCell ref="A30:F30"/>
    <mergeCell ref="A31:F31"/>
    <mergeCell ref="A46:F46"/>
    <mergeCell ref="A47:F47"/>
    <mergeCell ref="A35:F35"/>
    <mergeCell ref="A36:F36"/>
    <mergeCell ref="A37:F37"/>
    <mergeCell ref="A38:F38"/>
    <mergeCell ref="A39:F39"/>
    <mergeCell ref="A25:F25"/>
    <mergeCell ref="A26:F26"/>
    <mergeCell ref="A48:F48"/>
    <mergeCell ref="A42:F42"/>
    <mergeCell ref="A43:F43"/>
    <mergeCell ref="A44:F44"/>
    <mergeCell ref="A45:F45"/>
    <mergeCell ref="A27:F27"/>
    <mergeCell ref="A28:F28"/>
    <mergeCell ref="A29:F29"/>
    <mergeCell ref="A1:F1"/>
    <mergeCell ref="A2:F2"/>
    <mergeCell ref="A18:F18"/>
    <mergeCell ref="A19:F19"/>
    <mergeCell ref="A20:F20"/>
    <mergeCell ref="A34:F34"/>
    <mergeCell ref="A21:F21"/>
    <mergeCell ref="A22:F22"/>
    <mergeCell ref="A23:F23"/>
    <mergeCell ref="A24:F24"/>
  </mergeCells>
  <printOptions horizontalCentered="1" verticalCentered="1"/>
  <pageMargins left="0.1" right="0.1" top="0.1" bottom="0.1" header="0" footer="0"/>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H28"/>
  <sheetViews>
    <sheetView showGridLines="0" showZeros="0" zoomScaleSheetLayoutView="115" zoomScalePageLayoutView="0" workbookViewId="0" topLeftCell="A1">
      <selection activeCell="B8" sqref="B8:B10"/>
    </sheetView>
  </sheetViews>
  <sheetFormatPr defaultColWidth="9.140625" defaultRowHeight="12.75"/>
  <cols>
    <col min="1" max="1" width="31.57421875" style="0" customWidth="1"/>
    <col min="2" max="2" width="15.8515625" style="0" customWidth="1"/>
    <col min="3" max="3" width="13.57421875" style="0" customWidth="1"/>
    <col min="5" max="5" width="13.8515625" style="0" customWidth="1"/>
    <col min="8" max="8" width="17.00390625" style="0" customWidth="1"/>
  </cols>
  <sheetData>
    <row r="1" spans="1:8" ht="17.25">
      <c r="A1" s="728" t="s">
        <v>255</v>
      </c>
      <c r="B1" s="728"/>
      <c r="C1" s="728"/>
      <c r="D1" s="728"/>
      <c r="E1" s="728"/>
      <c r="F1" s="728"/>
      <c r="G1" s="728"/>
      <c r="H1" s="728"/>
    </row>
    <row r="2" spans="1:8" ht="17.25">
      <c r="A2" s="728" t="s">
        <v>256</v>
      </c>
      <c r="B2" s="728"/>
      <c r="C2" s="728"/>
      <c r="D2" s="728"/>
      <c r="E2" s="728"/>
      <c r="F2" s="728"/>
      <c r="G2" s="728"/>
      <c r="H2" s="728"/>
    </row>
    <row r="3" spans="1:8" ht="15">
      <c r="A3" s="286" t="s">
        <v>234</v>
      </c>
      <c r="B3" s="287"/>
      <c r="C3" s="287"/>
      <c r="D3" s="287"/>
      <c r="E3" s="287"/>
      <c r="F3" s="287"/>
      <c r="G3" s="287"/>
      <c r="H3" s="287"/>
    </row>
    <row r="4" spans="1:8" ht="17.25" thickBot="1">
      <c r="A4" s="516">
        <f>'Exhibit A'!A5</f>
        <v>0</v>
      </c>
      <c r="B4" s="287"/>
      <c r="C4" s="287"/>
      <c r="D4" s="287"/>
      <c r="E4" s="287"/>
      <c r="F4" s="287"/>
      <c r="G4" s="287"/>
      <c r="H4" s="287"/>
    </row>
    <row r="5" spans="1:8" ht="15.75" thickBot="1">
      <c r="A5" s="736" t="s">
        <v>2</v>
      </c>
      <c r="B5" s="288" t="s">
        <v>5</v>
      </c>
      <c r="C5" s="289" t="s">
        <v>6</v>
      </c>
      <c r="D5" s="729" t="s">
        <v>254</v>
      </c>
      <c r="E5" s="730"/>
      <c r="F5" s="290"/>
      <c r="G5" s="729" t="s">
        <v>253</v>
      </c>
      <c r="H5" s="733"/>
    </row>
    <row r="6" spans="1:8" ht="15.75" thickBot="1">
      <c r="A6" s="737"/>
      <c r="B6" s="291" t="s">
        <v>6</v>
      </c>
      <c r="C6" s="292" t="s">
        <v>8</v>
      </c>
      <c r="D6" s="731"/>
      <c r="E6" s="732"/>
      <c r="F6" s="293"/>
      <c r="G6" s="734"/>
      <c r="H6" s="735"/>
    </row>
    <row r="7" spans="1:8" ht="15.75" thickBot="1">
      <c r="A7" s="738"/>
      <c r="B7" s="294" t="s">
        <v>317</v>
      </c>
      <c r="C7" s="295" t="s">
        <v>319</v>
      </c>
      <c r="D7" s="296" t="s">
        <v>9</v>
      </c>
      <c r="E7" s="297" t="s">
        <v>10</v>
      </c>
      <c r="F7" s="298"/>
      <c r="G7" s="299" t="s">
        <v>9</v>
      </c>
      <c r="H7" s="300" t="s">
        <v>10</v>
      </c>
    </row>
    <row r="8" spans="1:8" ht="13.5">
      <c r="A8" s="301"/>
      <c r="B8" s="721">
        <f>'Schedule IA'!C27</f>
        <v>0</v>
      </c>
      <c r="C8" s="721">
        <f>'Schedule IA'!E27</f>
        <v>0</v>
      </c>
      <c r="D8" s="710"/>
      <c r="E8" s="718"/>
      <c r="F8" s="302"/>
      <c r="G8" s="710">
        <f>'Schedule IA'!F27</f>
        <v>0</v>
      </c>
      <c r="H8" s="713" t="str">
        <f>'Schedule IA'!G27</f>
        <v>-----</v>
      </c>
    </row>
    <row r="9" spans="1:8" ht="15">
      <c r="A9" s="303" t="s">
        <v>257</v>
      </c>
      <c r="B9" s="722"/>
      <c r="C9" s="722"/>
      <c r="D9" s="711"/>
      <c r="E9" s="719"/>
      <c r="F9" s="304"/>
      <c r="G9" s="711"/>
      <c r="H9" s="714"/>
    </row>
    <row r="10" spans="1:8" ht="15.75" thickBot="1">
      <c r="A10" s="305" t="s">
        <v>14</v>
      </c>
      <c r="B10" s="725"/>
      <c r="C10" s="725"/>
      <c r="D10" s="712"/>
      <c r="E10" s="720"/>
      <c r="F10" s="306"/>
      <c r="G10" s="712"/>
      <c r="H10" s="715"/>
    </row>
    <row r="11" spans="1:8" ht="13.5">
      <c r="A11" s="301"/>
      <c r="B11" s="721">
        <f>'Schedule II'!C58</f>
        <v>0</v>
      </c>
      <c r="C11" s="721">
        <f>'Schedule II'!E58</f>
        <v>0</v>
      </c>
      <c r="D11" s="710"/>
      <c r="E11" s="718"/>
      <c r="F11" s="302"/>
      <c r="G11" s="710">
        <f>'Schedule II'!F58</f>
        <v>0</v>
      </c>
      <c r="H11" s="713" t="str">
        <f>'Schedule II'!G58</f>
        <v>-----</v>
      </c>
    </row>
    <row r="12" spans="1:8" ht="15">
      <c r="A12" s="303" t="s">
        <v>15</v>
      </c>
      <c r="B12" s="722"/>
      <c r="C12" s="722"/>
      <c r="D12" s="711"/>
      <c r="E12" s="719"/>
      <c r="F12" s="304"/>
      <c r="G12" s="711"/>
      <c r="H12" s="714"/>
    </row>
    <row r="13" spans="1:8" ht="15.75" thickBot="1">
      <c r="A13" s="305" t="s">
        <v>16</v>
      </c>
      <c r="B13" s="725"/>
      <c r="C13" s="725"/>
      <c r="D13" s="712"/>
      <c r="E13" s="720"/>
      <c r="F13" s="306"/>
      <c r="G13" s="712"/>
      <c r="H13" s="715"/>
    </row>
    <row r="14" spans="1:8" ht="15">
      <c r="A14" s="307" t="s">
        <v>241</v>
      </c>
      <c r="B14" s="721">
        <f>'Schedule III'!C20</f>
        <v>0</v>
      </c>
      <c r="C14" s="721">
        <f>'Schedule III'!E20</f>
        <v>0</v>
      </c>
      <c r="D14" s="710"/>
      <c r="E14" s="718"/>
      <c r="F14" s="302"/>
      <c r="G14" s="710">
        <f>'Schedule III'!F20</f>
        <v>0</v>
      </c>
      <c r="H14" s="713" t="str">
        <f>'Schedule III'!G20</f>
        <v>-----</v>
      </c>
    </row>
    <row r="15" spans="1:8" ht="15">
      <c r="A15" s="303" t="s">
        <v>240</v>
      </c>
      <c r="B15" s="722"/>
      <c r="C15" s="722"/>
      <c r="D15" s="711"/>
      <c r="E15" s="719"/>
      <c r="F15" s="304"/>
      <c r="G15" s="711"/>
      <c r="H15" s="714"/>
    </row>
    <row r="16" spans="1:8" ht="15.75" thickBot="1">
      <c r="A16" s="305" t="s">
        <v>17</v>
      </c>
      <c r="B16" s="725"/>
      <c r="C16" s="725"/>
      <c r="D16" s="712"/>
      <c r="E16" s="720"/>
      <c r="F16" s="306"/>
      <c r="G16" s="712"/>
      <c r="H16" s="715"/>
    </row>
    <row r="17" spans="1:8" ht="15">
      <c r="A17" s="303"/>
      <c r="B17" s="721">
        <f>'Schedule IV'!C16</f>
        <v>0</v>
      </c>
      <c r="C17" s="721">
        <f>'Schedule IV'!E16</f>
        <v>0</v>
      </c>
      <c r="D17" s="710"/>
      <c r="E17" s="718"/>
      <c r="F17" s="302"/>
      <c r="G17" s="710">
        <f>'Schedule IV'!F16</f>
        <v>0</v>
      </c>
      <c r="H17" s="713" t="str">
        <f>'Schedule IV'!G16</f>
        <v>-----</v>
      </c>
    </row>
    <row r="18" spans="1:8" ht="15">
      <c r="A18" s="303" t="s">
        <v>218</v>
      </c>
      <c r="B18" s="722"/>
      <c r="C18" s="722"/>
      <c r="D18" s="711"/>
      <c r="E18" s="719"/>
      <c r="F18" s="304"/>
      <c r="G18" s="711"/>
      <c r="H18" s="714"/>
    </row>
    <row r="19" spans="1:8" ht="15.75" thickBot="1">
      <c r="A19" s="303" t="s">
        <v>219</v>
      </c>
      <c r="B19" s="722"/>
      <c r="C19" s="722"/>
      <c r="D19" s="711"/>
      <c r="E19" s="719"/>
      <c r="F19" s="304"/>
      <c r="G19" s="716"/>
      <c r="H19" s="717"/>
    </row>
    <row r="20" spans="1:8" ht="15.75" thickTop="1">
      <c r="A20" s="726" t="s">
        <v>18</v>
      </c>
      <c r="B20" s="706">
        <f>SUM(B8:B19)</f>
        <v>0</v>
      </c>
      <c r="C20" s="706">
        <f>SUM(C8:C19)</f>
        <v>0</v>
      </c>
      <c r="D20" s="706">
        <f>SUM(D8:D19)</f>
        <v>0</v>
      </c>
      <c r="E20" s="723">
        <f>SUM(E8:E19)</f>
        <v>0</v>
      </c>
      <c r="F20" s="308"/>
      <c r="G20" s="706">
        <f>SUM(G8:G19)</f>
        <v>0</v>
      </c>
      <c r="H20" s="708" t="str">
        <f>IF(B20&gt;0,(G20/B20),"-----")</f>
        <v>-----</v>
      </c>
    </row>
    <row r="21" spans="1:8" ht="15.75" thickBot="1">
      <c r="A21" s="727"/>
      <c r="B21" s="707"/>
      <c r="C21" s="707"/>
      <c r="D21" s="707"/>
      <c r="E21" s="724"/>
      <c r="F21" s="309"/>
      <c r="G21" s="707"/>
      <c r="H21" s="709"/>
    </row>
    <row r="22" spans="1:8" ht="13.5">
      <c r="A22" s="310"/>
      <c r="B22" s="311"/>
      <c r="C22" s="311"/>
      <c r="D22" s="311"/>
      <c r="E22" s="311"/>
      <c r="F22" s="311"/>
      <c r="G22" s="311"/>
      <c r="H22" s="433"/>
    </row>
    <row r="23" spans="1:8" ht="14.25" thickBot="1">
      <c r="A23" s="312"/>
      <c r="B23" s="313"/>
      <c r="C23" s="313"/>
      <c r="D23" s="313"/>
      <c r="E23" s="313"/>
      <c r="F23" s="313"/>
      <c r="G23" s="313"/>
      <c r="H23" s="434"/>
    </row>
    <row r="24" spans="1:8" ht="15.75" thickBot="1">
      <c r="A24" s="305" t="s">
        <v>19</v>
      </c>
      <c r="B24" s="314">
        <f>'Exhibit A'!C29</f>
        <v>1</v>
      </c>
      <c r="C24" s="314">
        <f>'Exhibit A'!E29</f>
        <v>1</v>
      </c>
      <c r="D24" s="315"/>
      <c r="E24" s="517"/>
      <c r="F24" s="317"/>
      <c r="G24" s="315">
        <f>'Exhibit A'!F29</f>
        <v>0</v>
      </c>
      <c r="H24" s="316">
        <f>'Exhibit A'!G29</f>
        <v>0</v>
      </c>
    </row>
    <row r="25" spans="1:8" ht="14.25">
      <c r="A25" s="311"/>
      <c r="B25" s="318"/>
      <c r="C25" s="318"/>
      <c r="D25" s="319"/>
      <c r="E25" s="319"/>
      <c r="F25" s="319"/>
      <c r="G25" s="319"/>
      <c r="H25" s="319"/>
    </row>
    <row r="26" spans="1:8" ht="12.75">
      <c r="A26" s="320"/>
      <c r="B26" s="320"/>
      <c r="C26" s="320"/>
      <c r="D26" s="320"/>
      <c r="E26" s="320"/>
      <c r="F26" s="320"/>
      <c r="G26" s="320"/>
      <c r="H26" s="320"/>
    </row>
    <row r="27" spans="1:8" ht="16.5">
      <c r="A27" s="321" t="s">
        <v>286</v>
      </c>
      <c r="B27" s="322"/>
      <c r="C27" s="322"/>
      <c r="D27" s="322"/>
      <c r="E27" s="322"/>
      <c r="F27" s="322"/>
      <c r="G27" s="322"/>
      <c r="H27" s="322"/>
    </row>
    <row r="28" spans="1:8" ht="16.5">
      <c r="A28" s="321" t="s">
        <v>287</v>
      </c>
      <c r="B28" s="322"/>
      <c r="C28" s="322"/>
      <c r="D28" s="322"/>
      <c r="E28" s="322"/>
      <c r="F28" s="322"/>
      <c r="G28" s="322"/>
      <c r="H28" s="322"/>
    </row>
  </sheetData>
  <sheetProtection/>
  <mergeCells count="36">
    <mergeCell ref="E11:E13"/>
    <mergeCell ref="A1:H1"/>
    <mergeCell ref="A2:H2"/>
    <mergeCell ref="D5:E6"/>
    <mergeCell ref="G5:H6"/>
    <mergeCell ref="A5:A7"/>
    <mergeCell ref="E8:E10"/>
    <mergeCell ref="D8:D10"/>
    <mergeCell ref="B11:B13"/>
    <mergeCell ref="C11:C13"/>
    <mergeCell ref="A20:A21"/>
    <mergeCell ref="B20:B21"/>
    <mergeCell ref="D14:D16"/>
    <mergeCell ref="D11:D13"/>
    <mergeCell ref="B8:B10"/>
    <mergeCell ref="C8:C10"/>
    <mergeCell ref="E14:E16"/>
    <mergeCell ref="B17:B19"/>
    <mergeCell ref="C17:C19"/>
    <mergeCell ref="D17:D19"/>
    <mergeCell ref="C20:C21"/>
    <mergeCell ref="D20:D21"/>
    <mergeCell ref="E20:E21"/>
    <mergeCell ref="E17:E19"/>
    <mergeCell ref="B14:B16"/>
    <mergeCell ref="C14:C16"/>
    <mergeCell ref="G20:G21"/>
    <mergeCell ref="H20:H21"/>
    <mergeCell ref="G8:G10"/>
    <mergeCell ref="H8:H10"/>
    <mergeCell ref="G11:G13"/>
    <mergeCell ref="H11:H13"/>
    <mergeCell ref="G14:G16"/>
    <mergeCell ref="H14:H16"/>
    <mergeCell ref="G17:G19"/>
    <mergeCell ref="H17:H19"/>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31"/>
  <sheetViews>
    <sheetView showGridLines="0" showZeros="0" zoomScaleSheetLayoutView="85" zoomScalePageLayoutView="0" workbookViewId="0" topLeftCell="A1">
      <selection activeCell="E29" sqref="E29"/>
    </sheetView>
  </sheetViews>
  <sheetFormatPr defaultColWidth="9.140625" defaultRowHeight="12.75"/>
  <cols>
    <col min="1" max="1" width="24.57421875" style="26" customWidth="1"/>
    <col min="2" max="2" width="15.57421875" style="26" bestFit="1" customWidth="1"/>
    <col min="3" max="3" width="11.57421875" style="26" bestFit="1" customWidth="1"/>
    <col min="4" max="4" width="15.57421875" style="26" bestFit="1" customWidth="1"/>
    <col min="5" max="5" width="11.140625" style="26" customWidth="1"/>
    <col min="6" max="6" width="12.57421875" style="26" customWidth="1"/>
    <col min="7" max="7" width="9.57421875" style="26" customWidth="1"/>
    <col min="8" max="8" width="0.5625" style="26" customWidth="1"/>
    <col min="9" max="9" width="11.57421875" style="26" bestFit="1" customWidth="1"/>
    <col min="10" max="10" width="12.421875" style="26" customWidth="1"/>
    <col min="11" max="11" width="8.57421875" style="26" customWidth="1"/>
    <col min="12" max="16384" width="9.140625" style="26" customWidth="1"/>
  </cols>
  <sheetData>
    <row r="1" spans="1:11" ht="13.5">
      <c r="A1" s="24"/>
      <c r="B1" s="25"/>
      <c r="C1" s="25"/>
      <c r="D1" s="25"/>
      <c r="E1" s="25"/>
      <c r="F1" s="25"/>
      <c r="G1" s="25"/>
      <c r="H1" s="25"/>
      <c r="I1" s="25"/>
      <c r="J1" s="25"/>
      <c r="K1" s="35"/>
    </row>
    <row r="2" spans="1:11" ht="15.75" customHeight="1">
      <c r="A2" s="536" t="s">
        <v>302</v>
      </c>
      <c r="B2" s="537"/>
      <c r="C2" s="537"/>
      <c r="D2" s="537"/>
      <c r="E2" s="537"/>
      <c r="F2" s="537"/>
      <c r="G2" s="537"/>
      <c r="H2" s="537"/>
      <c r="I2" s="537"/>
      <c r="J2" s="537"/>
      <c r="K2" s="538"/>
    </row>
    <row r="3" spans="1:11" ht="16.5" customHeight="1">
      <c r="A3" s="541" t="s">
        <v>320</v>
      </c>
      <c r="B3" s="542"/>
      <c r="C3" s="542"/>
      <c r="D3" s="542"/>
      <c r="E3" s="542"/>
      <c r="F3" s="542"/>
      <c r="G3" s="542"/>
      <c r="H3" s="542"/>
      <c r="I3" s="542"/>
      <c r="J3" s="542"/>
      <c r="K3" s="543"/>
    </row>
    <row r="4" spans="1:11" ht="16.5" customHeight="1">
      <c r="A4" s="27"/>
      <c r="B4" s="202"/>
      <c r="C4" s="202"/>
      <c r="D4" s="202"/>
      <c r="E4" s="202"/>
      <c r="F4" s="202"/>
      <c r="G4" s="202"/>
      <c r="H4" s="202"/>
      <c r="I4" s="201"/>
      <c r="J4" s="28"/>
      <c r="K4" s="7"/>
    </row>
    <row r="5" spans="1:11" ht="15.75" customHeight="1" thickBot="1">
      <c r="A5" s="131"/>
      <c r="B5" s="28"/>
      <c r="C5" s="28"/>
      <c r="D5" s="323"/>
      <c r="E5" s="28"/>
      <c r="F5" s="28"/>
      <c r="G5" s="28"/>
      <c r="H5" s="28"/>
      <c r="I5" s="28"/>
      <c r="J5" s="28"/>
      <c r="K5" s="7"/>
    </row>
    <row r="6" spans="1:11" ht="15.75" customHeight="1">
      <c r="A6" s="39" t="s">
        <v>0</v>
      </c>
      <c r="B6" s="28"/>
      <c r="C6" s="28"/>
      <c r="D6" s="28"/>
      <c r="E6" s="28"/>
      <c r="F6" s="28"/>
      <c r="G6" s="28"/>
      <c r="H6" s="28"/>
      <c r="I6" s="28"/>
      <c r="J6" s="28"/>
      <c r="K6" s="203" t="s">
        <v>1</v>
      </c>
    </row>
    <row r="7" spans="1:11" ht="15.75" customHeight="1" thickBot="1">
      <c r="A7" s="27"/>
      <c r="B7" s="28"/>
      <c r="C7" s="28"/>
      <c r="D7" s="28"/>
      <c r="E7" s="28"/>
      <c r="F7" s="28"/>
      <c r="G7" s="28"/>
      <c r="H7" s="28"/>
      <c r="I7" s="28"/>
      <c r="J7" s="28"/>
      <c r="K7" s="7"/>
    </row>
    <row r="8" spans="1:11" ht="15.75" customHeight="1" thickBot="1">
      <c r="A8" s="544" t="s">
        <v>2</v>
      </c>
      <c r="B8" s="144" t="s">
        <v>3</v>
      </c>
      <c r="C8" s="144" t="s">
        <v>5</v>
      </c>
      <c r="D8" s="144" t="s">
        <v>7</v>
      </c>
      <c r="E8" s="144"/>
      <c r="F8" s="539" t="s">
        <v>238</v>
      </c>
      <c r="G8" s="540"/>
      <c r="H8" s="31"/>
      <c r="I8" s="144" t="s">
        <v>9</v>
      </c>
      <c r="J8" s="539" t="s">
        <v>238</v>
      </c>
      <c r="K8" s="540"/>
    </row>
    <row r="9" spans="1:11" ht="15.75" customHeight="1">
      <c r="A9" s="545"/>
      <c r="B9" s="145" t="s">
        <v>4</v>
      </c>
      <c r="C9" s="145" t="s">
        <v>6</v>
      </c>
      <c r="D9" s="145" t="s">
        <v>4</v>
      </c>
      <c r="E9" s="145" t="s">
        <v>8</v>
      </c>
      <c r="F9" s="547" t="s">
        <v>9</v>
      </c>
      <c r="G9" s="549" t="s">
        <v>10</v>
      </c>
      <c r="H9" s="32"/>
      <c r="I9" s="145" t="s">
        <v>5</v>
      </c>
      <c r="J9" s="547" t="s">
        <v>9</v>
      </c>
      <c r="K9" s="549" t="s">
        <v>10</v>
      </c>
    </row>
    <row r="10" spans="1:11" ht="15.75" customHeight="1" thickBot="1">
      <c r="A10" s="546"/>
      <c r="B10" s="146" t="s">
        <v>316</v>
      </c>
      <c r="C10" s="146" t="s">
        <v>317</v>
      </c>
      <c r="D10" s="147">
        <v>43921</v>
      </c>
      <c r="E10" s="146" t="s">
        <v>319</v>
      </c>
      <c r="F10" s="548"/>
      <c r="G10" s="550"/>
      <c r="H10" s="33"/>
      <c r="I10" s="146" t="s">
        <v>319</v>
      </c>
      <c r="J10" s="548"/>
      <c r="K10" s="550"/>
    </row>
    <row r="11" spans="1:11" ht="15.75" customHeight="1" thickBot="1">
      <c r="A11" s="149">
        <v>-1</v>
      </c>
      <c r="B11" s="149">
        <v>-2</v>
      </c>
      <c r="C11" s="149">
        <v>-3</v>
      </c>
      <c r="D11" s="149">
        <v>-4</v>
      </c>
      <c r="E11" s="149">
        <v>-5</v>
      </c>
      <c r="F11" s="149">
        <v>-6</v>
      </c>
      <c r="G11" s="150" t="s">
        <v>11</v>
      </c>
      <c r="H11" s="34"/>
      <c r="I11" s="149">
        <v>-7</v>
      </c>
      <c r="J11" s="149">
        <v>-8</v>
      </c>
      <c r="K11" s="149" t="s">
        <v>239</v>
      </c>
    </row>
    <row r="12" spans="1:11" ht="15.75" customHeight="1">
      <c r="A12" s="30"/>
      <c r="B12" s="557">
        <f>'Schedule IA'!B27</f>
        <v>0</v>
      </c>
      <c r="C12" s="557">
        <f>'Schedule IA'!C27</f>
        <v>0</v>
      </c>
      <c r="D12" s="557">
        <f>'Schedule IA'!D27</f>
        <v>0</v>
      </c>
      <c r="E12" s="557">
        <f>'Schedule IA'!E27</f>
        <v>0</v>
      </c>
      <c r="F12" s="557">
        <f>E12-C12</f>
        <v>0</v>
      </c>
      <c r="G12" s="562" t="str">
        <f>IF(C12&gt;0,(F12/C12),"-----")</f>
        <v>-----</v>
      </c>
      <c r="H12" s="565"/>
      <c r="I12" s="557"/>
      <c r="J12" s="557"/>
      <c r="K12" s="562"/>
    </row>
    <row r="13" spans="1:11" ht="15.75" customHeight="1">
      <c r="A13" s="14" t="s">
        <v>257</v>
      </c>
      <c r="B13" s="558"/>
      <c r="C13" s="558"/>
      <c r="D13" s="558"/>
      <c r="E13" s="558"/>
      <c r="F13" s="558"/>
      <c r="G13" s="563"/>
      <c r="H13" s="566"/>
      <c r="I13" s="558"/>
      <c r="J13" s="558"/>
      <c r="K13" s="563"/>
    </row>
    <row r="14" spans="1:11" ht="15.75" customHeight="1" thickBot="1">
      <c r="A14" s="16" t="s">
        <v>14</v>
      </c>
      <c r="B14" s="559"/>
      <c r="C14" s="559"/>
      <c r="D14" s="559"/>
      <c r="E14" s="559"/>
      <c r="F14" s="559"/>
      <c r="G14" s="564"/>
      <c r="H14" s="567"/>
      <c r="I14" s="559"/>
      <c r="J14" s="559"/>
      <c r="K14" s="564"/>
    </row>
    <row r="15" spans="1:11" ht="15.75" customHeight="1">
      <c r="A15" s="30"/>
      <c r="B15" s="557">
        <f>'Schedule II'!B58</f>
        <v>0</v>
      </c>
      <c r="C15" s="557">
        <f>'Schedule II'!C58</f>
        <v>0</v>
      </c>
      <c r="D15" s="557">
        <f>'Schedule II'!D58</f>
        <v>0</v>
      </c>
      <c r="E15" s="557">
        <f>'Schedule II'!E58</f>
        <v>0</v>
      </c>
      <c r="F15" s="557">
        <f>E15-C15</f>
        <v>0</v>
      </c>
      <c r="G15" s="562" t="str">
        <f>IF(C15&gt;0,(F15/C15),"-----")</f>
        <v>-----</v>
      </c>
      <c r="H15" s="565"/>
      <c r="I15" s="557"/>
      <c r="J15" s="557"/>
      <c r="K15" s="562"/>
    </row>
    <row r="16" spans="1:11" ht="15.75" customHeight="1">
      <c r="A16" s="14" t="s">
        <v>15</v>
      </c>
      <c r="B16" s="558"/>
      <c r="C16" s="558"/>
      <c r="D16" s="558"/>
      <c r="E16" s="558"/>
      <c r="F16" s="558"/>
      <c r="G16" s="563"/>
      <c r="H16" s="566"/>
      <c r="I16" s="558"/>
      <c r="J16" s="558"/>
      <c r="K16" s="563"/>
    </row>
    <row r="17" spans="1:11" ht="15.75" customHeight="1" thickBot="1">
      <c r="A17" s="16" t="s">
        <v>16</v>
      </c>
      <c r="B17" s="559"/>
      <c r="C17" s="559"/>
      <c r="D17" s="559"/>
      <c r="E17" s="559"/>
      <c r="F17" s="559"/>
      <c r="G17" s="564"/>
      <c r="H17" s="567"/>
      <c r="I17" s="559"/>
      <c r="J17" s="559"/>
      <c r="K17" s="564"/>
    </row>
    <row r="18" spans="1:11" ht="15.75" customHeight="1">
      <c r="A18" s="11" t="s">
        <v>241</v>
      </c>
      <c r="B18" s="557">
        <f>'Schedule III'!B20</f>
        <v>0</v>
      </c>
      <c r="C18" s="557">
        <f>'Schedule III'!C20</f>
        <v>0</v>
      </c>
      <c r="D18" s="557">
        <f>'Schedule III'!D20</f>
        <v>0</v>
      </c>
      <c r="E18" s="557">
        <f>'Schedule III'!E20</f>
        <v>0</v>
      </c>
      <c r="F18" s="557">
        <f>E18-C18</f>
        <v>0</v>
      </c>
      <c r="G18" s="562" t="str">
        <f>IF(C18&gt;0,(F18/C18),"-----")</f>
        <v>-----</v>
      </c>
      <c r="H18" s="565"/>
      <c r="I18" s="557"/>
      <c r="J18" s="557"/>
      <c r="K18" s="562"/>
    </row>
    <row r="19" spans="1:11" ht="15.75" customHeight="1">
      <c r="A19" s="14" t="s">
        <v>240</v>
      </c>
      <c r="B19" s="558"/>
      <c r="C19" s="558"/>
      <c r="D19" s="558"/>
      <c r="E19" s="558"/>
      <c r="F19" s="558"/>
      <c r="G19" s="563"/>
      <c r="H19" s="566"/>
      <c r="I19" s="558"/>
      <c r="J19" s="558"/>
      <c r="K19" s="563"/>
    </row>
    <row r="20" spans="1:11" ht="15.75" customHeight="1" thickBot="1">
      <c r="A20" s="16" t="s">
        <v>17</v>
      </c>
      <c r="B20" s="559"/>
      <c r="C20" s="559"/>
      <c r="D20" s="559"/>
      <c r="E20" s="559"/>
      <c r="F20" s="559"/>
      <c r="G20" s="564"/>
      <c r="H20" s="567"/>
      <c r="I20" s="559"/>
      <c r="J20" s="559"/>
      <c r="K20" s="564"/>
    </row>
    <row r="21" spans="1:11" ht="15.75" customHeight="1">
      <c r="A21" s="14"/>
      <c r="B21" s="32"/>
      <c r="C21" s="557">
        <f>'Schedule IV'!C16</f>
        <v>0</v>
      </c>
      <c r="D21" s="32"/>
      <c r="E21" s="557">
        <f>'Schedule IV'!E16</f>
        <v>0</v>
      </c>
      <c r="F21" s="557">
        <f>E21-C21</f>
        <v>0</v>
      </c>
      <c r="G21" s="562" t="str">
        <f>IF(C21&gt;0,(F21/C21),"-----")</f>
        <v>-----</v>
      </c>
      <c r="H21" s="32"/>
      <c r="I21" s="557"/>
      <c r="J21" s="557"/>
      <c r="K21" s="562"/>
    </row>
    <row r="22" spans="1:11" ht="15.75" customHeight="1">
      <c r="A22" s="14" t="s">
        <v>218</v>
      </c>
      <c r="B22" s="32"/>
      <c r="C22" s="558"/>
      <c r="D22" s="32"/>
      <c r="E22" s="558"/>
      <c r="F22" s="558"/>
      <c r="G22" s="563"/>
      <c r="H22" s="32"/>
      <c r="I22" s="558"/>
      <c r="J22" s="558"/>
      <c r="K22" s="563"/>
    </row>
    <row r="23" spans="1:11" ht="15.75" customHeight="1" thickBot="1">
      <c r="A23" s="14" t="s">
        <v>219</v>
      </c>
      <c r="B23" s="32"/>
      <c r="C23" s="559"/>
      <c r="D23" s="32"/>
      <c r="E23" s="559"/>
      <c r="F23" s="559"/>
      <c r="G23" s="564"/>
      <c r="H23" s="32"/>
      <c r="I23" s="559"/>
      <c r="J23" s="559"/>
      <c r="K23" s="564"/>
    </row>
    <row r="24" spans="1:11" ht="15.75" customHeight="1">
      <c r="A24" s="551" t="s">
        <v>18</v>
      </c>
      <c r="B24" s="553">
        <f>SUM(B12:B20)</f>
        <v>0</v>
      </c>
      <c r="C24" s="553">
        <f>SUM(C12:C23)</f>
        <v>0</v>
      </c>
      <c r="D24" s="553">
        <f>SUM(D12:D20)</f>
        <v>0</v>
      </c>
      <c r="E24" s="553">
        <f>SUM(E12:E23)</f>
        <v>0</v>
      </c>
      <c r="F24" s="553">
        <f>E24-C24</f>
        <v>0</v>
      </c>
      <c r="G24" s="555" t="str">
        <f>IF(C24&gt;0,(F24/C24),"-----")</f>
        <v>-----</v>
      </c>
      <c r="H24" s="560">
        <f>SUM(H12:H20)</f>
        <v>0</v>
      </c>
      <c r="I24" s="553"/>
      <c r="J24" s="553"/>
      <c r="K24" s="555"/>
    </row>
    <row r="25" spans="1:11" s="40" customFormat="1" ht="15.75" customHeight="1" thickBot="1">
      <c r="A25" s="552"/>
      <c r="B25" s="554"/>
      <c r="C25" s="554"/>
      <c r="D25" s="554"/>
      <c r="E25" s="554"/>
      <c r="F25" s="554"/>
      <c r="G25" s="556"/>
      <c r="H25" s="561"/>
      <c r="I25" s="554"/>
      <c r="J25" s="554"/>
      <c r="K25" s="556"/>
    </row>
    <row r="26" spans="1:11" ht="15.75" customHeight="1">
      <c r="A26" s="24"/>
      <c r="B26" s="25"/>
      <c r="C26" s="25"/>
      <c r="D26" s="25"/>
      <c r="E26" s="25"/>
      <c r="F26" s="25"/>
      <c r="G26" s="25"/>
      <c r="H26" s="31"/>
      <c r="I26" s="24"/>
      <c r="J26" s="25"/>
      <c r="K26" s="35"/>
    </row>
    <row r="27" spans="1:11" ht="15.75" customHeight="1">
      <c r="A27" s="27"/>
      <c r="B27" s="28"/>
      <c r="C27" s="28"/>
      <c r="D27" s="28"/>
      <c r="E27" s="28"/>
      <c r="F27" s="28"/>
      <c r="G27" s="28"/>
      <c r="H27" s="32"/>
      <c r="I27" s="27"/>
      <c r="J27" s="28"/>
      <c r="K27" s="7"/>
    </row>
    <row r="28" spans="1:11" ht="15.75" customHeight="1" thickBot="1">
      <c r="A28" s="36"/>
      <c r="B28" s="37"/>
      <c r="C28" s="37"/>
      <c r="D28" s="37"/>
      <c r="E28" s="37"/>
      <c r="F28" s="37"/>
      <c r="G28" s="37"/>
      <c r="H28" s="33"/>
      <c r="I28" s="36"/>
      <c r="J28" s="37"/>
      <c r="K28" s="38"/>
    </row>
    <row r="29" spans="1:11" ht="15.75" customHeight="1" thickBot="1">
      <c r="A29" s="16" t="s">
        <v>19</v>
      </c>
      <c r="B29" s="143"/>
      <c r="C29" s="215">
        <f>'Schedule I'!A45+'Schedule I'!A46</f>
        <v>1</v>
      </c>
      <c r="D29" s="143"/>
      <c r="E29" s="215">
        <f>'Schedule I'!A48</f>
        <v>1</v>
      </c>
      <c r="F29" s="213">
        <f>E29-C29</f>
        <v>0</v>
      </c>
      <c r="G29" s="212">
        <f>IF(C29&gt;0,(F29/C29),"-----")</f>
        <v>0</v>
      </c>
      <c r="H29" s="32"/>
      <c r="I29" s="214"/>
      <c r="J29" s="213"/>
      <c r="K29" s="212"/>
    </row>
    <row r="30" spans="1:11" ht="15.75" customHeight="1">
      <c r="A30" s="27"/>
      <c r="B30" s="28"/>
      <c r="C30" s="28"/>
      <c r="D30" s="28"/>
      <c r="E30" s="28"/>
      <c r="F30" s="23" t="s">
        <v>12</v>
      </c>
      <c r="G30" s="23" t="s">
        <v>13</v>
      </c>
      <c r="H30" s="32"/>
      <c r="I30" s="27"/>
      <c r="J30" s="28"/>
      <c r="K30" s="7"/>
    </row>
    <row r="31" spans="1:11" ht="15.75" customHeight="1" thickBot="1">
      <c r="A31" s="36"/>
      <c r="B31" s="37"/>
      <c r="C31" s="37"/>
      <c r="D31" s="37"/>
      <c r="E31" s="37"/>
      <c r="F31" s="37"/>
      <c r="G31" s="37"/>
      <c r="H31" s="33"/>
      <c r="I31" s="36"/>
      <c r="J31" s="37"/>
      <c r="K31" s="38"/>
    </row>
  </sheetData>
  <sheetProtection/>
  <mergeCells count="57">
    <mergeCell ref="K21:K23"/>
    <mergeCell ref="G18:G20"/>
    <mergeCell ref="H18:H20"/>
    <mergeCell ref="C21:C23"/>
    <mergeCell ref="E21:E23"/>
    <mergeCell ref="F21:F23"/>
    <mergeCell ref="G21:G23"/>
    <mergeCell ref="I21:I23"/>
    <mergeCell ref="J21:J23"/>
    <mergeCell ref="J15:J17"/>
    <mergeCell ref="K15:K17"/>
    <mergeCell ref="I18:I20"/>
    <mergeCell ref="J18:J20"/>
    <mergeCell ref="C18:C20"/>
    <mergeCell ref="D18:D20"/>
    <mergeCell ref="E18:E20"/>
    <mergeCell ref="F18:F20"/>
    <mergeCell ref="K18:K20"/>
    <mergeCell ref="G12:G14"/>
    <mergeCell ref="H12:H14"/>
    <mergeCell ref="K12:K14"/>
    <mergeCell ref="C15:C17"/>
    <mergeCell ref="D15:D17"/>
    <mergeCell ref="E15:E17"/>
    <mergeCell ref="F15:F17"/>
    <mergeCell ref="G15:G17"/>
    <mergeCell ref="H15:H17"/>
    <mergeCell ref="I15:I17"/>
    <mergeCell ref="B24:B25"/>
    <mergeCell ref="F24:F25"/>
    <mergeCell ref="I12:I14"/>
    <mergeCell ref="J12:J14"/>
    <mergeCell ref="G24:G25"/>
    <mergeCell ref="H24:H25"/>
    <mergeCell ref="I24:I25"/>
    <mergeCell ref="J24:J25"/>
    <mergeCell ref="E12:E14"/>
    <mergeCell ref="F12:F14"/>
    <mergeCell ref="A24:A25"/>
    <mergeCell ref="C24:C25"/>
    <mergeCell ref="D24:D25"/>
    <mergeCell ref="E24:E25"/>
    <mergeCell ref="K24:K25"/>
    <mergeCell ref="B12:B14"/>
    <mergeCell ref="B15:B17"/>
    <mergeCell ref="B18:B20"/>
    <mergeCell ref="C12:C14"/>
    <mergeCell ref="D12:D14"/>
    <mergeCell ref="A2:K2"/>
    <mergeCell ref="F8:G8"/>
    <mergeCell ref="J8:K8"/>
    <mergeCell ref="A3:K3"/>
    <mergeCell ref="A8:A10"/>
    <mergeCell ref="F9:F10"/>
    <mergeCell ref="G9:G10"/>
    <mergeCell ref="J9:J10"/>
    <mergeCell ref="K9:K10"/>
  </mergeCells>
  <printOptions horizontalCentered="1" verticalCentered="1"/>
  <pageMargins left="0.1" right="0.1" top="0.1" bottom="0.1" header="0.1" footer="0.1"/>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A1:C34"/>
  <sheetViews>
    <sheetView showGridLines="0" zoomScaleSheetLayoutView="115" zoomScalePageLayoutView="0" workbookViewId="0" topLeftCell="A1">
      <selection activeCell="A4" sqref="A4"/>
    </sheetView>
  </sheetViews>
  <sheetFormatPr defaultColWidth="7.8515625" defaultRowHeight="12.75"/>
  <cols>
    <col min="1" max="1" width="35.00390625" style="409" customWidth="1"/>
    <col min="2" max="2" width="19.00390625" style="409" customWidth="1"/>
    <col min="3" max="3" width="44.421875" style="409" customWidth="1"/>
    <col min="4" max="16384" width="7.8515625" style="409" customWidth="1"/>
  </cols>
  <sheetData>
    <row r="1" spans="1:3" ht="16.5">
      <c r="A1" s="739" t="s">
        <v>285</v>
      </c>
      <c r="B1" s="740"/>
      <c r="C1" s="741"/>
    </row>
    <row r="2" spans="1:3" ht="16.5">
      <c r="A2" s="746" t="s">
        <v>246</v>
      </c>
      <c r="B2" s="747"/>
      <c r="C2" s="748"/>
    </row>
    <row r="3" spans="1:3" ht="16.5">
      <c r="A3" s="746" t="s">
        <v>321</v>
      </c>
      <c r="B3" s="747"/>
      <c r="C3" s="748"/>
    </row>
    <row r="4" spans="1:3" ht="17.25" thickBot="1">
      <c r="A4" s="518">
        <f>'Exhibit A'!A5</f>
        <v>0</v>
      </c>
      <c r="B4" s="410"/>
      <c r="C4" s="411"/>
    </row>
    <row r="5" spans="1:3" ht="15">
      <c r="A5" s="742" t="s">
        <v>2</v>
      </c>
      <c r="B5" s="412" t="s">
        <v>283</v>
      </c>
      <c r="C5" s="744" t="s">
        <v>116</v>
      </c>
    </row>
    <row r="6" spans="1:3" ht="15.75" thickBot="1">
      <c r="A6" s="743"/>
      <c r="B6" s="413" t="s">
        <v>284</v>
      </c>
      <c r="C6" s="745"/>
    </row>
    <row r="7" spans="1:3" ht="13.5">
      <c r="A7" s="414"/>
      <c r="B7" s="415"/>
      <c r="C7" s="416"/>
    </row>
    <row r="8" spans="1:3" ht="13.5">
      <c r="A8" s="417"/>
      <c r="B8" s="418"/>
      <c r="C8" s="419"/>
    </row>
    <row r="9" spans="1:3" ht="13.5">
      <c r="A9" s="417"/>
      <c r="B9" s="418"/>
      <c r="C9" s="419"/>
    </row>
    <row r="10" spans="1:3" ht="13.5">
      <c r="A10" s="417"/>
      <c r="B10" s="418"/>
      <c r="C10" s="420"/>
    </row>
    <row r="11" spans="1:3" ht="13.5">
      <c r="A11" s="417"/>
      <c r="B11" s="418"/>
      <c r="C11" s="419"/>
    </row>
    <row r="12" spans="1:3" ht="13.5">
      <c r="A12" s="417"/>
      <c r="B12" s="418"/>
      <c r="C12" s="419"/>
    </row>
    <row r="13" spans="1:3" ht="13.5">
      <c r="A13" s="417"/>
      <c r="B13" s="418"/>
      <c r="C13" s="419"/>
    </row>
    <row r="14" spans="1:3" ht="13.5">
      <c r="A14" s="417"/>
      <c r="B14" s="418"/>
      <c r="C14" s="419"/>
    </row>
    <row r="15" spans="1:3" ht="13.5">
      <c r="A15" s="417"/>
      <c r="B15" s="418"/>
      <c r="C15" s="419"/>
    </row>
    <row r="16" spans="1:3" ht="13.5">
      <c r="A16" s="417"/>
      <c r="B16" s="418"/>
      <c r="C16" s="419"/>
    </row>
    <row r="17" spans="1:3" ht="13.5">
      <c r="A17" s="417"/>
      <c r="B17" s="418"/>
      <c r="C17" s="419"/>
    </row>
    <row r="18" spans="1:3" ht="13.5">
      <c r="A18" s="417"/>
      <c r="B18" s="418"/>
      <c r="C18" s="419"/>
    </row>
    <row r="19" spans="1:3" ht="13.5">
      <c r="A19" s="417"/>
      <c r="B19" s="418"/>
      <c r="C19" s="419"/>
    </row>
    <row r="20" spans="1:3" ht="13.5">
      <c r="A20" s="417"/>
      <c r="B20" s="418"/>
      <c r="C20" s="419"/>
    </row>
    <row r="21" spans="1:3" ht="13.5">
      <c r="A21" s="417"/>
      <c r="B21" s="418"/>
      <c r="C21" s="419"/>
    </row>
    <row r="22" spans="1:3" ht="13.5">
      <c r="A22" s="417"/>
      <c r="B22" s="418"/>
      <c r="C22" s="419"/>
    </row>
    <row r="23" spans="1:3" ht="13.5">
      <c r="A23" s="417"/>
      <c r="B23" s="418"/>
      <c r="C23" s="419"/>
    </row>
    <row r="24" spans="1:3" ht="13.5">
      <c r="A24" s="417"/>
      <c r="B24" s="418"/>
      <c r="C24" s="419"/>
    </row>
    <row r="25" spans="1:3" ht="13.5">
      <c r="A25" s="417"/>
      <c r="B25" s="418"/>
      <c r="C25" s="419"/>
    </row>
    <row r="26" spans="1:3" ht="13.5">
      <c r="A26" s="417"/>
      <c r="B26" s="418"/>
      <c r="C26" s="419"/>
    </row>
    <row r="27" spans="1:3" ht="13.5">
      <c r="A27" s="417"/>
      <c r="B27" s="418"/>
      <c r="C27" s="419"/>
    </row>
    <row r="28" spans="1:3" ht="13.5">
      <c r="A28" s="417"/>
      <c r="B28" s="418"/>
      <c r="C28" s="419"/>
    </row>
    <row r="29" spans="1:3" ht="13.5">
      <c r="A29" s="417"/>
      <c r="B29" s="418"/>
      <c r="C29" s="419"/>
    </row>
    <row r="30" spans="1:3" ht="13.5">
      <c r="A30" s="417"/>
      <c r="B30" s="418"/>
      <c r="C30" s="419"/>
    </row>
    <row r="31" spans="1:3" ht="13.5">
      <c r="A31" s="417"/>
      <c r="B31" s="418"/>
      <c r="C31" s="419"/>
    </row>
    <row r="32" spans="1:3" ht="13.5">
      <c r="A32" s="417"/>
      <c r="B32" s="418"/>
      <c r="C32" s="419"/>
    </row>
    <row r="33" spans="1:3" ht="14.25" thickBot="1">
      <c r="A33" s="417"/>
      <c r="B33" s="421"/>
      <c r="C33" s="419"/>
    </row>
    <row r="34" spans="1:3" ht="16.5" thickBot="1" thickTop="1">
      <c r="A34" s="422" t="s">
        <v>117</v>
      </c>
      <c r="B34" s="423">
        <f>SUM(B7:B33)</f>
        <v>0</v>
      </c>
      <c r="C34" s="424"/>
    </row>
  </sheetData>
  <sheetProtection/>
  <mergeCells count="5">
    <mergeCell ref="A1:C1"/>
    <mergeCell ref="A5:A6"/>
    <mergeCell ref="C5:C6"/>
    <mergeCell ref="A2:C2"/>
    <mergeCell ref="A3:C3"/>
  </mergeCells>
  <printOptions/>
  <pageMargins left="0.75" right="0.75" top="1" bottom="1" header="0.5" footer="0.5"/>
  <pageSetup horizontalDpi="600" verticalDpi="600" orientation="portrait" scale="92" r:id="rId1"/>
</worksheet>
</file>

<file path=xl/worksheets/sheet3.xml><?xml version="1.0" encoding="utf-8"?>
<worksheet xmlns="http://schemas.openxmlformats.org/spreadsheetml/2006/main" xmlns:r="http://schemas.openxmlformats.org/officeDocument/2006/relationships">
  <dimension ref="A1:M48"/>
  <sheetViews>
    <sheetView showGridLines="0" showZeros="0" zoomScale="85" zoomScaleNormal="85" zoomScaleSheetLayoutView="115" zoomScalePageLayoutView="0" workbookViewId="0" topLeftCell="A1">
      <selection activeCell="F45" sqref="F45"/>
    </sheetView>
  </sheetViews>
  <sheetFormatPr defaultColWidth="9.140625" defaultRowHeight="12.75"/>
  <cols>
    <col min="1" max="1" width="4.57421875" style="40" customWidth="1"/>
    <col min="2" max="2" width="19.57421875" style="52" bestFit="1" customWidth="1"/>
    <col min="3" max="5" width="11.421875" style="52" customWidth="1"/>
    <col min="6" max="6" width="8.421875" style="52" customWidth="1"/>
    <col min="7" max="7" width="8.140625" style="52" bestFit="1" customWidth="1"/>
    <col min="8" max="8" width="14.421875" style="52" bestFit="1" customWidth="1"/>
    <col min="9" max="9" width="0.5625" style="52" customWidth="1"/>
    <col min="10" max="10" width="11.421875" style="52" customWidth="1"/>
    <col min="11" max="11" width="7.421875" style="52" bestFit="1" customWidth="1"/>
    <col min="12" max="12" width="8.140625" style="52" bestFit="1" customWidth="1"/>
    <col min="13" max="13" width="14.421875" style="52" bestFit="1" customWidth="1"/>
    <col min="14" max="16384" width="9.140625" style="52" customWidth="1"/>
  </cols>
  <sheetData>
    <row r="1" spans="1:13" ht="16.5" customHeight="1">
      <c r="A1" s="568" t="s">
        <v>20</v>
      </c>
      <c r="B1" s="569"/>
      <c r="C1" s="569"/>
      <c r="D1" s="569"/>
      <c r="E1" s="569"/>
      <c r="F1" s="569"/>
      <c r="G1" s="569"/>
      <c r="H1" s="569"/>
      <c r="I1" s="569"/>
      <c r="J1" s="569"/>
      <c r="K1" s="569"/>
      <c r="L1" s="569"/>
      <c r="M1" s="570"/>
    </row>
    <row r="2" spans="1:13" s="56" customFormat="1" ht="16.5" customHeight="1">
      <c r="A2" s="578" t="s">
        <v>321</v>
      </c>
      <c r="B2" s="579"/>
      <c r="C2" s="8"/>
      <c r="D2" s="8"/>
      <c r="E2" s="8"/>
      <c r="F2" s="8"/>
      <c r="G2" s="8"/>
      <c r="H2" s="8"/>
      <c r="I2" s="8"/>
      <c r="J2" s="575" t="s">
        <v>21</v>
      </c>
      <c r="K2" s="576"/>
      <c r="L2" s="576"/>
      <c r="M2" s="577"/>
    </row>
    <row r="3" spans="1:13" ht="15.75" customHeight="1">
      <c r="A3" s="582">
        <f>'Exhibit A'!A5</f>
        <v>0</v>
      </c>
      <c r="B3" s="583"/>
      <c r="C3" s="42"/>
      <c r="D3" s="42"/>
      <c r="E3" s="42"/>
      <c r="F3" s="42"/>
      <c r="G3" s="42"/>
      <c r="H3" s="42"/>
      <c r="I3" s="42"/>
      <c r="J3" s="42"/>
      <c r="K3" s="42"/>
      <c r="L3" s="42"/>
      <c r="M3" s="54"/>
    </row>
    <row r="4" spans="1:13" ht="15.75" customHeight="1" thickBot="1">
      <c r="A4" s="524"/>
      <c r="B4" s="42"/>
      <c r="C4" s="42"/>
      <c r="D4" s="42"/>
      <c r="E4" s="42"/>
      <c r="F4" s="42"/>
      <c r="G4" s="42"/>
      <c r="H4" s="42"/>
      <c r="I4" s="42"/>
      <c r="J4" s="580" t="s">
        <v>107</v>
      </c>
      <c r="K4" s="580"/>
      <c r="L4" s="580"/>
      <c r="M4" s="581"/>
    </row>
    <row r="5" spans="1:13" ht="15.75" customHeight="1" thickBot="1">
      <c r="A5" s="247"/>
      <c r="B5" s="128"/>
      <c r="C5" s="128"/>
      <c r="D5" s="129"/>
      <c r="E5" s="571" t="s">
        <v>109</v>
      </c>
      <c r="F5" s="572"/>
      <c r="G5" s="572"/>
      <c r="H5" s="572"/>
      <c r="I5" s="525"/>
      <c r="J5" s="573" t="s">
        <v>110</v>
      </c>
      <c r="K5" s="572"/>
      <c r="L5" s="572"/>
      <c r="M5" s="574"/>
    </row>
    <row r="6" spans="1:13" ht="15.75" customHeight="1">
      <c r="A6" s="519" t="s">
        <v>22</v>
      </c>
      <c r="B6" s="520" t="s">
        <v>25</v>
      </c>
      <c r="C6" s="520" t="s">
        <v>24</v>
      </c>
      <c r="D6" s="520" t="s">
        <v>25</v>
      </c>
      <c r="E6" s="521"/>
      <c r="F6" s="521"/>
      <c r="G6" s="521"/>
      <c r="H6" s="522" t="s">
        <v>24</v>
      </c>
      <c r="I6" s="188"/>
      <c r="J6" s="523"/>
      <c r="K6" s="521"/>
      <c r="L6" s="521"/>
      <c r="M6" s="522" t="s">
        <v>24</v>
      </c>
    </row>
    <row r="7" spans="1:13" ht="15.75" customHeight="1" thickBot="1">
      <c r="A7" s="208" t="s">
        <v>23</v>
      </c>
      <c r="B7" s="205" t="s">
        <v>235</v>
      </c>
      <c r="C7" s="206">
        <v>44104</v>
      </c>
      <c r="D7" s="205" t="s">
        <v>26</v>
      </c>
      <c r="E7" s="205" t="s">
        <v>27</v>
      </c>
      <c r="F7" s="205" t="s">
        <v>28</v>
      </c>
      <c r="G7" s="205" t="s">
        <v>29</v>
      </c>
      <c r="H7" s="207">
        <v>44469</v>
      </c>
      <c r="I7" s="188"/>
      <c r="J7" s="208" t="s">
        <v>27</v>
      </c>
      <c r="K7" s="205" t="s">
        <v>28</v>
      </c>
      <c r="L7" s="205" t="s">
        <v>29</v>
      </c>
      <c r="M7" s="207">
        <v>44469</v>
      </c>
    </row>
    <row r="8" spans="1:13" ht="15.75" customHeight="1" thickBot="1">
      <c r="A8" s="209">
        <v>-1</v>
      </c>
      <c r="B8" s="210">
        <v>-2</v>
      </c>
      <c r="C8" s="210">
        <v>-3</v>
      </c>
      <c r="D8" s="210" t="s">
        <v>99</v>
      </c>
      <c r="E8" s="210" t="s">
        <v>100</v>
      </c>
      <c r="F8" s="210" t="s">
        <v>101</v>
      </c>
      <c r="G8" s="210">
        <v>-5</v>
      </c>
      <c r="H8" s="211">
        <v>-6</v>
      </c>
      <c r="I8" s="190"/>
      <c r="J8" s="209" t="s">
        <v>102</v>
      </c>
      <c r="K8" s="210" t="s">
        <v>103</v>
      </c>
      <c r="L8" s="210">
        <v>-8</v>
      </c>
      <c r="M8" s="211">
        <v>-9</v>
      </c>
    </row>
    <row r="9" spans="1:13" ht="15.75" customHeight="1">
      <c r="A9" s="172">
        <v>1</v>
      </c>
      <c r="B9" s="173" t="s">
        <v>105</v>
      </c>
      <c r="C9" s="464"/>
      <c r="D9" s="468"/>
      <c r="E9" s="464"/>
      <c r="F9" s="464"/>
      <c r="G9" s="464"/>
      <c r="H9" s="470">
        <f>C9+E9+F9</f>
        <v>0</v>
      </c>
      <c r="I9" s="189"/>
      <c r="J9" s="217"/>
      <c r="K9" s="216"/>
      <c r="L9" s="216"/>
      <c r="M9" s="218"/>
    </row>
    <row r="10" spans="1:13" ht="15.75" customHeight="1">
      <c r="A10" s="174"/>
      <c r="B10" s="175"/>
      <c r="C10" s="465"/>
      <c r="D10" s="469"/>
      <c r="E10" s="465"/>
      <c r="F10" s="465"/>
      <c r="G10" s="465"/>
      <c r="H10" s="471">
        <f>C10+E10+F10</f>
        <v>0</v>
      </c>
      <c r="I10" s="189"/>
      <c r="J10" s="219"/>
      <c r="K10" s="176"/>
      <c r="L10" s="176"/>
      <c r="M10" s="195"/>
    </row>
    <row r="11" spans="1:13" ht="15.75" customHeight="1">
      <c r="A11" s="174"/>
      <c r="B11" s="175"/>
      <c r="C11" s="465"/>
      <c r="D11" s="469"/>
      <c r="E11" s="465"/>
      <c r="F11" s="465"/>
      <c r="G11" s="465"/>
      <c r="H11" s="471">
        <f aca="true" t="shared" si="0" ref="H11:H36">C11+E11+F11</f>
        <v>0</v>
      </c>
      <c r="I11" s="189"/>
      <c r="J11" s="219"/>
      <c r="K11" s="176"/>
      <c r="L11" s="176"/>
      <c r="M11" s="195"/>
    </row>
    <row r="12" spans="1:13" ht="15.75" customHeight="1">
      <c r="A12" s="174"/>
      <c r="B12" s="175"/>
      <c r="C12" s="465"/>
      <c r="D12" s="469"/>
      <c r="E12" s="465"/>
      <c r="F12" s="465"/>
      <c r="G12" s="465"/>
      <c r="H12" s="471">
        <f t="shared" si="0"/>
        <v>0</v>
      </c>
      <c r="I12" s="189"/>
      <c r="J12" s="219"/>
      <c r="K12" s="176"/>
      <c r="L12" s="176"/>
      <c r="M12" s="195"/>
    </row>
    <row r="13" spans="1:13" ht="15.75" customHeight="1">
      <c r="A13" s="174"/>
      <c r="B13" s="175"/>
      <c r="C13" s="465"/>
      <c r="D13" s="469"/>
      <c r="E13" s="465"/>
      <c r="F13" s="465"/>
      <c r="G13" s="465"/>
      <c r="H13" s="471">
        <f t="shared" si="0"/>
        <v>0</v>
      </c>
      <c r="I13" s="189"/>
      <c r="J13" s="219"/>
      <c r="K13" s="176"/>
      <c r="L13" s="176"/>
      <c r="M13" s="195"/>
    </row>
    <row r="14" spans="1:13" ht="15.75" customHeight="1">
      <c r="A14" s="174"/>
      <c r="B14" s="175"/>
      <c r="C14" s="465"/>
      <c r="D14" s="469"/>
      <c r="E14" s="465"/>
      <c r="F14" s="465"/>
      <c r="G14" s="465"/>
      <c r="H14" s="471">
        <f t="shared" si="0"/>
        <v>0</v>
      </c>
      <c r="I14" s="189"/>
      <c r="J14" s="219"/>
      <c r="K14" s="176"/>
      <c r="L14" s="176"/>
      <c r="M14" s="195"/>
    </row>
    <row r="15" spans="1:13" ht="15.75" customHeight="1">
      <c r="A15" s="174"/>
      <c r="B15" s="175"/>
      <c r="C15" s="465"/>
      <c r="D15" s="469"/>
      <c r="E15" s="465"/>
      <c r="F15" s="465"/>
      <c r="G15" s="465"/>
      <c r="H15" s="471">
        <f t="shared" si="0"/>
        <v>0</v>
      </c>
      <c r="I15" s="189"/>
      <c r="J15" s="219"/>
      <c r="K15" s="176"/>
      <c r="L15" s="176"/>
      <c r="M15" s="195"/>
    </row>
    <row r="16" spans="1:13" ht="18.75" customHeight="1">
      <c r="A16" s="174"/>
      <c r="B16" s="175"/>
      <c r="C16" s="465"/>
      <c r="D16" s="469"/>
      <c r="E16" s="465"/>
      <c r="F16" s="465"/>
      <c r="G16" s="465"/>
      <c r="H16" s="471">
        <f t="shared" si="0"/>
        <v>0</v>
      </c>
      <c r="I16" s="189"/>
      <c r="J16" s="219"/>
      <c r="K16" s="176"/>
      <c r="L16" s="176"/>
      <c r="M16" s="195"/>
    </row>
    <row r="17" spans="1:13" ht="15.75" customHeight="1">
      <c r="A17" s="174"/>
      <c r="B17" s="175"/>
      <c r="C17" s="465"/>
      <c r="D17" s="469"/>
      <c r="E17" s="465"/>
      <c r="F17" s="465"/>
      <c r="G17" s="465"/>
      <c r="H17" s="471">
        <f t="shared" si="0"/>
        <v>0</v>
      </c>
      <c r="I17" s="189"/>
      <c r="J17" s="219"/>
      <c r="K17" s="176"/>
      <c r="L17" s="176"/>
      <c r="M17" s="195"/>
    </row>
    <row r="18" spans="1:13" ht="15.75" customHeight="1">
      <c r="A18" s="174"/>
      <c r="B18" s="175"/>
      <c r="C18" s="465"/>
      <c r="D18" s="469"/>
      <c r="E18" s="465"/>
      <c r="F18" s="465"/>
      <c r="G18" s="465"/>
      <c r="H18" s="471">
        <f t="shared" si="0"/>
        <v>0</v>
      </c>
      <c r="I18" s="189"/>
      <c r="J18" s="219"/>
      <c r="K18" s="176"/>
      <c r="L18" s="176"/>
      <c r="M18" s="195"/>
    </row>
    <row r="19" spans="1:13" ht="15.75" customHeight="1">
      <c r="A19" s="174"/>
      <c r="B19" s="175"/>
      <c r="C19" s="465"/>
      <c r="D19" s="469"/>
      <c r="E19" s="465"/>
      <c r="F19" s="465"/>
      <c r="G19" s="465"/>
      <c r="H19" s="471">
        <f t="shared" si="0"/>
        <v>0</v>
      </c>
      <c r="I19" s="189"/>
      <c r="J19" s="219"/>
      <c r="K19" s="176"/>
      <c r="L19" s="176"/>
      <c r="M19" s="195"/>
    </row>
    <row r="20" spans="1:13" ht="15.75" customHeight="1">
      <c r="A20" s="174"/>
      <c r="B20" s="175"/>
      <c r="C20" s="465"/>
      <c r="D20" s="469"/>
      <c r="E20" s="465"/>
      <c r="F20" s="465"/>
      <c r="G20" s="465"/>
      <c r="H20" s="471">
        <f t="shared" si="0"/>
        <v>0</v>
      </c>
      <c r="I20" s="189"/>
      <c r="J20" s="219"/>
      <c r="K20" s="176"/>
      <c r="L20" s="176"/>
      <c r="M20" s="195"/>
    </row>
    <row r="21" spans="1:13" ht="15.75" customHeight="1">
      <c r="A21" s="174"/>
      <c r="B21" s="175"/>
      <c r="C21" s="465"/>
      <c r="D21" s="469"/>
      <c r="E21" s="465"/>
      <c r="F21" s="465"/>
      <c r="G21" s="465"/>
      <c r="H21" s="471">
        <f t="shared" si="0"/>
        <v>0</v>
      </c>
      <c r="I21" s="189"/>
      <c r="J21" s="219"/>
      <c r="K21" s="176"/>
      <c r="L21" s="176"/>
      <c r="M21" s="195"/>
    </row>
    <row r="22" spans="1:13" ht="15.75" customHeight="1">
      <c r="A22" s="174"/>
      <c r="B22" s="175"/>
      <c r="C22" s="465"/>
      <c r="D22" s="469"/>
      <c r="E22" s="465"/>
      <c r="F22" s="465"/>
      <c r="G22" s="465"/>
      <c r="H22" s="471">
        <f t="shared" si="0"/>
        <v>0</v>
      </c>
      <c r="I22" s="189"/>
      <c r="J22" s="219"/>
      <c r="K22" s="176"/>
      <c r="L22" s="176"/>
      <c r="M22" s="195"/>
    </row>
    <row r="23" spans="1:13" ht="15.75" customHeight="1">
      <c r="A23" s="174"/>
      <c r="B23" s="175"/>
      <c r="C23" s="465"/>
      <c r="D23" s="469"/>
      <c r="E23" s="465"/>
      <c r="F23" s="465"/>
      <c r="G23" s="465"/>
      <c r="H23" s="471">
        <f t="shared" si="0"/>
        <v>0</v>
      </c>
      <c r="I23" s="189"/>
      <c r="J23" s="219"/>
      <c r="K23" s="176"/>
      <c r="L23" s="176"/>
      <c r="M23" s="195"/>
    </row>
    <row r="24" spans="1:13" ht="15.75" customHeight="1">
      <c r="A24" s="174"/>
      <c r="B24" s="175"/>
      <c r="C24" s="465"/>
      <c r="D24" s="469"/>
      <c r="E24" s="465"/>
      <c r="F24" s="465"/>
      <c r="G24" s="465"/>
      <c r="H24" s="471">
        <f t="shared" si="0"/>
        <v>0</v>
      </c>
      <c r="I24" s="189"/>
      <c r="J24" s="219"/>
      <c r="K24" s="176"/>
      <c r="L24" s="176"/>
      <c r="M24" s="195"/>
    </row>
    <row r="25" spans="1:13" ht="15.75" customHeight="1">
      <c r="A25" s="174"/>
      <c r="B25" s="175"/>
      <c r="C25" s="465"/>
      <c r="D25" s="469"/>
      <c r="E25" s="465"/>
      <c r="F25" s="465"/>
      <c r="G25" s="465"/>
      <c r="H25" s="471">
        <f t="shared" si="0"/>
        <v>0</v>
      </c>
      <c r="I25" s="189"/>
      <c r="J25" s="219"/>
      <c r="K25" s="176"/>
      <c r="L25" s="176"/>
      <c r="M25" s="195"/>
    </row>
    <row r="26" spans="1:13" ht="15.75" customHeight="1">
      <c r="A26" s="178"/>
      <c r="B26" s="462"/>
      <c r="C26" s="466"/>
      <c r="D26" s="221"/>
      <c r="E26" s="466"/>
      <c r="F26" s="466"/>
      <c r="G26" s="466"/>
      <c r="H26" s="471">
        <f t="shared" si="0"/>
        <v>0</v>
      </c>
      <c r="I26" s="190"/>
      <c r="J26" s="220"/>
      <c r="K26" s="221"/>
      <c r="L26" s="221"/>
      <c r="M26" s="222"/>
    </row>
    <row r="27" spans="1:13" ht="15.75" customHeight="1">
      <c r="A27" s="178"/>
      <c r="B27" s="462"/>
      <c r="C27" s="466"/>
      <c r="D27" s="221"/>
      <c r="E27" s="466"/>
      <c r="F27" s="466"/>
      <c r="G27" s="466"/>
      <c r="H27" s="471">
        <f t="shared" si="0"/>
        <v>0</v>
      </c>
      <c r="I27" s="190"/>
      <c r="J27" s="220"/>
      <c r="K27" s="221"/>
      <c r="L27" s="221"/>
      <c r="M27" s="222"/>
    </row>
    <row r="28" spans="1:13" ht="15.75" customHeight="1">
      <c r="A28" s="178"/>
      <c r="B28" s="462"/>
      <c r="C28" s="466"/>
      <c r="D28" s="221"/>
      <c r="E28" s="466"/>
      <c r="F28" s="466"/>
      <c r="G28" s="466"/>
      <c r="H28" s="471">
        <f t="shared" si="0"/>
        <v>0</v>
      </c>
      <c r="I28" s="190"/>
      <c r="J28" s="220"/>
      <c r="K28" s="221"/>
      <c r="L28" s="221"/>
      <c r="M28" s="222"/>
    </row>
    <row r="29" spans="1:13" ht="15.75" customHeight="1">
      <c r="A29" s="178"/>
      <c r="B29" s="462"/>
      <c r="C29" s="466"/>
      <c r="D29" s="221"/>
      <c r="E29" s="466"/>
      <c r="F29" s="466"/>
      <c r="G29" s="466"/>
      <c r="H29" s="471">
        <f t="shared" si="0"/>
        <v>0</v>
      </c>
      <c r="I29" s="190"/>
      <c r="J29" s="220"/>
      <c r="K29" s="221"/>
      <c r="L29" s="221"/>
      <c r="M29" s="222"/>
    </row>
    <row r="30" spans="1:13" ht="15.75" customHeight="1">
      <c r="A30" s="178"/>
      <c r="B30" s="462"/>
      <c r="C30" s="466"/>
      <c r="D30" s="221"/>
      <c r="E30" s="466"/>
      <c r="F30" s="466"/>
      <c r="G30" s="466"/>
      <c r="H30" s="471">
        <f t="shared" si="0"/>
        <v>0</v>
      </c>
      <c r="I30" s="190"/>
      <c r="J30" s="220"/>
      <c r="K30" s="221"/>
      <c r="L30" s="221"/>
      <c r="M30" s="222"/>
    </row>
    <row r="31" spans="1:13" ht="15.75" customHeight="1">
      <c r="A31" s="178"/>
      <c r="B31" s="462"/>
      <c r="C31" s="466"/>
      <c r="D31" s="221"/>
      <c r="E31" s="466"/>
      <c r="F31" s="466"/>
      <c r="G31" s="466"/>
      <c r="H31" s="471">
        <f t="shared" si="0"/>
        <v>0</v>
      </c>
      <c r="I31" s="190"/>
      <c r="J31" s="220"/>
      <c r="K31" s="221"/>
      <c r="L31" s="221"/>
      <c r="M31" s="222"/>
    </row>
    <row r="32" spans="1:13" ht="15.75" customHeight="1">
      <c r="A32" s="178"/>
      <c r="B32" s="462"/>
      <c r="C32" s="466"/>
      <c r="D32" s="221"/>
      <c r="E32" s="466"/>
      <c r="F32" s="466"/>
      <c r="G32" s="466"/>
      <c r="H32" s="471">
        <f t="shared" si="0"/>
        <v>0</v>
      </c>
      <c r="I32" s="190"/>
      <c r="J32" s="220"/>
      <c r="K32" s="221"/>
      <c r="L32" s="221"/>
      <c r="M32" s="222"/>
    </row>
    <row r="33" spans="1:13" ht="15.75" customHeight="1">
      <c r="A33" s="178"/>
      <c r="B33" s="462"/>
      <c r="C33" s="466"/>
      <c r="D33" s="221"/>
      <c r="E33" s="466"/>
      <c r="F33" s="466"/>
      <c r="G33" s="466"/>
      <c r="H33" s="471">
        <f t="shared" si="0"/>
        <v>0</v>
      </c>
      <c r="I33" s="190"/>
      <c r="J33" s="220"/>
      <c r="K33" s="221"/>
      <c r="L33" s="221"/>
      <c r="M33" s="222"/>
    </row>
    <row r="34" spans="1:13" ht="15.75" customHeight="1">
      <c r="A34" s="178"/>
      <c r="B34" s="462"/>
      <c r="C34" s="466"/>
      <c r="D34" s="221"/>
      <c r="E34" s="466"/>
      <c r="F34" s="466"/>
      <c r="G34" s="466"/>
      <c r="H34" s="471">
        <f t="shared" si="0"/>
        <v>0</v>
      </c>
      <c r="I34" s="190"/>
      <c r="J34" s="220"/>
      <c r="K34" s="221"/>
      <c r="L34" s="221"/>
      <c r="M34" s="222"/>
    </row>
    <row r="35" spans="1:13" ht="15.75" customHeight="1">
      <c r="A35" s="178"/>
      <c r="B35" s="462"/>
      <c r="C35" s="466"/>
      <c r="D35" s="221"/>
      <c r="E35" s="466"/>
      <c r="F35" s="466"/>
      <c r="G35" s="466"/>
      <c r="H35" s="471">
        <f t="shared" si="0"/>
        <v>0</v>
      </c>
      <c r="I35" s="190"/>
      <c r="J35" s="220"/>
      <c r="K35" s="221"/>
      <c r="L35" s="221"/>
      <c r="M35" s="222"/>
    </row>
    <row r="36" spans="1:13" ht="15.75" customHeight="1">
      <c r="A36" s="178"/>
      <c r="B36" s="462"/>
      <c r="C36" s="466"/>
      <c r="D36" s="221"/>
      <c r="E36" s="466"/>
      <c r="F36" s="466"/>
      <c r="G36" s="466"/>
      <c r="H36" s="471">
        <f t="shared" si="0"/>
        <v>0</v>
      </c>
      <c r="I36" s="190"/>
      <c r="J36" s="220"/>
      <c r="K36" s="221"/>
      <c r="L36" s="221"/>
      <c r="M36" s="222"/>
    </row>
    <row r="37" spans="1:13" ht="15.75" customHeight="1" thickBot="1">
      <c r="A37" s="179"/>
      <c r="B37" s="463"/>
      <c r="C37" s="467"/>
      <c r="D37" s="224"/>
      <c r="E37" s="467"/>
      <c r="F37" s="467"/>
      <c r="G37" s="467"/>
      <c r="H37" s="472">
        <f>C37+E37+F37</f>
        <v>0</v>
      </c>
      <c r="I37" s="191"/>
      <c r="J37" s="223"/>
      <c r="K37" s="224"/>
      <c r="L37" s="224"/>
      <c r="M37" s="225"/>
    </row>
    <row r="38" spans="1:13" ht="15.75" customHeight="1" thickBot="1">
      <c r="A38" s="248" t="s">
        <v>104</v>
      </c>
      <c r="B38" s="187"/>
      <c r="C38" s="231"/>
      <c r="D38" s="231"/>
      <c r="E38" s="231"/>
      <c r="F38" s="231"/>
      <c r="G38" s="231"/>
      <c r="H38" s="231"/>
      <c r="I38" s="177"/>
      <c r="J38" s="226"/>
      <c r="K38" s="226"/>
      <c r="L38" s="226"/>
      <c r="M38" s="226"/>
    </row>
    <row r="39" spans="1:13" ht="15.75" customHeight="1" thickTop="1">
      <c r="A39" s="193"/>
      <c r="B39" s="194"/>
      <c r="C39" s="232"/>
      <c r="D39" s="473"/>
      <c r="E39" s="232"/>
      <c r="F39" s="232"/>
      <c r="G39" s="232"/>
      <c r="H39" s="233"/>
      <c r="I39" s="55"/>
      <c r="J39" s="227"/>
      <c r="K39" s="176"/>
      <c r="L39" s="176"/>
      <c r="M39" s="195"/>
    </row>
    <row r="40" spans="1:13" ht="15.75" customHeight="1">
      <c r="A40" s="174"/>
      <c r="B40" s="175"/>
      <c r="C40" s="176"/>
      <c r="D40" s="469"/>
      <c r="E40" s="176"/>
      <c r="F40" s="176"/>
      <c r="G40" s="176"/>
      <c r="H40" s="195"/>
      <c r="I40" s="55"/>
      <c r="J40" s="227"/>
      <c r="K40" s="176"/>
      <c r="L40" s="176"/>
      <c r="M40" s="195"/>
    </row>
    <row r="41" spans="1:13" ht="15.75" customHeight="1">
      <c r="A41" s="174"/>
      <c r="B41" s="175"/>
      <c r="C41" s="176"/>
      <c r="D41" s="469"/>
      <c r="E41" s="176"/>
      <c r="F41" s="176"/>
      <c r="G41" s="176"/>
      <c r="H41" s="195"/>
      <c r="I41" s="55"/>
      <c r="J41" s="227"/>
      <c r="K41" s="176"/>
      <c r="L41" s="176"/>
      <c r="M41" s="195"/>
    </row>
    <row r="42" spans="1:13" ht="15.75" customHeight="1">
      <c r="A42" s="174"/>
      <c r="B42" s="175"/>
      <c r="C42" s="176"/>
      <c r="D42" s="469"/>
      <c r="E42" s="176"/>
      <c r="F42" s="176"/>
      <c r="G42" s="176"/>
      <c r="H42" s="195"/>
      <c r="I42" s="55"/>
      <c r="J42" s="227"/>
      <c r="K42" s="176"/>
      <c r="L42" s="176"/>
      <c r="M42" s="195"/>
    </row>
    <row r="43" spans="1:13" ht="15.75" customHeight="1" thickBot="1">
      <c r="A43" s="174"/>
      <c r="B43" s="175"/>
      <c r="C43" s="176"/>
      <c r="D43" s="469"/>
      <c r="E43" s="176"/>
      <c r="F43" s="176"/>
      <c r="G43" s="176"/>
      <c r="H43" s="195"/>
      <c r="I43" s="55"/>
      <c r="J43" s="227"/>
      <c r="K43" s="176"/>
      <c r="L43" s="176"/>
      <c r="M43" s="195"/>
    </row>
    <row r="44" spans="1:13" ht="15.75" customHeight="1" thickBot="1">
      <c r="A44" s="196"/>
      <c r="B44" s="197"/>
      <c r="C44" s="198"/>
      <c r="D44" s="474"/>
      <c r="E44" s="198"/>
      <c r="F44" s="198"/>
      <c r="G44" s="198"/>
      <c r="H44" s="199"/>
      <c r="I44" s="192"/>
      <c r="J44" s="228"/>
      <c r="K44" s="229"/>
      <c r="L44" s="229"/>
      <c r="M44" s="230"/>
    </row>
    <row r="45" spans="1:13" ht="15.75" customHeight="1" thickTop="1">
      <c r="A45" s="180">
        <v>1</v>
      </c>
      <c r="B45" s="181" t="s">
        <v>105</v>
      </c>
      <c r="C45" s="447">
        <f>C9</f>
        <v>0</v>
      </c>
      <c r="D45" s="234"/>
      <c r="E45" s="447">
        <f>E9</f>
        <v>0</v>
      </c>
      <c r="F45" s="447">
        <f>F9</f>
        <v>0</v>
      </c>
      <c r="G45" s="447">
        <f>G9</f>
        <v>0</v>
      </c>
      <c r="H45" s="447">
        <f>H9</f>
        <v>0</v>
      </c>
      <c r="I45" s="235"/>
      <c r="J45" s="236"/>
      <c r="K45" s="236"/>
      <c r="L45" s="236"/>
      <c r="M45" s="237"/>
    </row>
    <row r="46" spans="1:13" ht="15.75" customHeight="1">
      <c r="A46" s="182">
        <f>COUNT(A26:A37,A10:A25)</f>
        <v>0</v>
      </c>
      <c r="B46" s="183" t="s">
        <v>236</v>
      </c>
      <c r="C46" s="448">
        <f>SUM(C10:C25,C26:C37)</f>
        <v>0</v>
      </c>
      <c r="D46" s="238"/>
      <c r="E46" s="448">
        <f>SUM(E10:E25,E26:E37)</f>
        <v>0</v>
      </c>
      <c r="F46" s="448">
        <f>SUM(F10:F25,F26:F37)</f>
        <v>0</v>
      </c>
      <c r="G46" s="448">
        <f>SUM(G10:G25,G26:G37)</f>
        <v>0</v>
      </c>
      <c r="H46" s="448">
        <f>SUM(H10:H25,H26:H37)</f>
        <v>0</v>
      </c>
      <c r="I46" s="235"/>
      <c r="J46" s="239"/>
      <c r="K46" s="239"/>
      <c r="L46" s="239"/>
      <c r="M46" s="241"/>
    </row>
    <row r="47" spans="1:13" ht="15.75" customHeight="1">
      <c r="A47" s="182">
        <f>COUNT(A39:A44)</f>
        <v>0</v>
      </c>
      <c r="B47" s="183" t="s">
        <v>106</v>
      </c>
      <c r="C47" s="238"/>
      <c r="D47" s="238"/>
      <c r="E47" s="238"/>
      <c r="F47" s="238"/>
      <c r="G47" s="448">
        <f>SUM(G39:G44)</f>
        <v>0</v>
      </c>
      <c r="H47" s="448">
        <f>SUM(H39:H44)</f>
        <v>0</v>
      </c>
      <c r="I47" s="235"/>
      <c r="J47" s="242"/>
      <c r="K47" s="238"/>
      <c r="L47" s="240"/>
      <c r="M47" s="241"/>
    </row>
    <row r="48" spans="1:13" ht="15.75" customHeight="1" thickBot="1">
      <c r="A48" s="184">
        <f>A47+A46+A45</f>
        <v>1</v>
      </c>
      <c r="B48" s="185" t="s">
        <v>128</v>
      </c>
      <c r="C48" s="449">
        <f>C46+C45</f>
        <v>0</v>
      </c>
      <c r="D48" s="186"/>
      <c r="E48" s="449">
        <f>E46+E45</f>
        <v>0</v>
      </c>
      <c r="F48" s="449">
        <f>F46+F45</f>
        <v>0</v>
      </c>
      <c r="G48" s="449">
        <f>SUM(G45:G47)</f>
        <v>0</v>
      </c>
      <c r="H48" s="449">
        <f>SUM(H45:H47)</f>
        <v>0</v>
      </c>
      <c r="I48" s="243"/>
      <c r="J48" s="244"/>
      <c r="K48" s="244"/>
      <c r="L48" s="245"/>
      <c r="M48" s="246"/>
    </row>
    <row r="49" ht="15.75" customHeight="1"/>
    <row r="50" ht="15.75" customHeight="1"/>
    <row r="51" ht="15.75" customHeight="1"/>
  </sheetData>
  <sheetProtection/>
  <mergeCells count="7">
    <mergeCell ref="A1:M1"/>
    <mergeCell ref="E5:H5"/>
    <mergeCell ref="J5:M5"/>
    <mergeCell ref="J2:M2"/>
    <mergeCell ref="A2:B2"/>
    <mergeCell ref="J4:M4"/>
    <mergeCell ref="A3:B3"/>
  </mergeCells>
  <printOptions horizontalCentered="1" verticalCentered="1"/>
  <pageMargins left="0.1" right="0.1" top="0.1" bottom="0.1" header="0.1" footer="0.1"/>
  <pageSetup horizontalDpi="600" verticalDpi="600" orientation="landscape" r:id="rId1"/>
  <rowBreaks count="1" manualBreakCount="1">
    <brk id="51" max="255" man="1"/>
  </rowBreaks>
  <ignoredErrors>
    <ignoredError sqref="H38" unlockedFormula="1"/>
  </ignoredErrors>
</worksheet>
</file>

<file path=xl/worksheets/sheet4.xml><?xml version="1.0" encoding="utf-8"?>
<worksheet xmlns="http://schemas.openxmlformats.org/spreadsheetml/2006/main" xmlns:r="http://schemas.openxmlformats.org/officeDocument/2006/relationships">
  <dimension ref="A1:J29"/>
  <sheetViews>
    <sheetView showGridLines="0" showZeros="0" zoomScaleSheetLayoutView="115" zoomScalePageLayoutView="0" workbookViewId="0" topLeftCell="A1">
      <selection activeCell="I7" sqref="I7"/>
    </sheetView>
  </sheetViews>
  <sheetFormatPr defaultColWidth="9.140625" defaultRowHeight="12.75"/>
  <cols>
    <col min="1" max="1" width="31.57421875" style="4" customWidth="1"/>
    <col min="2" max="2" width="15.57421875" style="4" bestFit="1" customWidth="1"/>
    <col min="3" max="3" width="15.00390625" style="4" customWidth="1"/>
    <col min="4" max="4" width="15.57421875" style="4" bestFit="1" customWidth="1"/>
    <col min="5" max="5" width="14.57421875" style="4" customWidth="1"/>
    <col min="6" max="6" width="12.57421875" style="4" customWidth="1"/>
    <col min="7" max="7" width="8.57421875" style="4" customWidth="1"/>
    <col min="8" max="8" width="0.42578125" style="4" customWidth="1"/>
    <col min="9" max="9" width="16.57421875" style="4" customWidth="1"/>
    <col min="10" max="16384" width="9.140625" style="4" customWidth="1"/>
  </cols>
  <sheetData>
    <row r="1" spans="1:9" ht="18" customHeight="1">
      <c r="A1" s="568" t="s">
        <v>258</v>
      </c>
      <c r="B1" s="569"/>
      <c r="C1" s="569"/>
      <c r="D1" s="569"/>
      <c r="E1" s="569"/>
      <c r="F1" s="569"/>
      <c r="G1" s="569"/>
      <c r="H1" s="569"/>
      <c r="I1" s="570"/>
    </row>
    <row r="2" spans="1:9" ht="18" customHeight="1">
      <c r="A2" s="5"/>
      <c r="B2" s="6"/>
      <c r="C2" s="6"/>
      <c r="D2" s="6"/>
      <c r="E2" s="6"/>
      <c r="F2" s="6"/>
      <c r="G2" s="6"/>
      <c r="H2" s="6"/>
      <c r="I2" s="75" t="s">
        <v>30</v>
      </c>
    </row>
    <row r="3" spans="1:9" ht="18" customHeight="1" thickBot="1">
      <c r="A3" s="526">
        <f>'Exhibit A'!A5</f>
        <v>0</v>
      </c>
      <c r="B3" s="21"/>
      <c r="C3" s="21"/>
      <c r="D3" s="21"/>
      <c r="E3" s="21"/>
      <c r="F3" s="21"/>
      <c r="G3" s="21"/>
      <c r="H3" s="21"/>
      <c r="I3" s="22"/>
    </row>
    <row r="4" spans="1:9" ht="18" customHeight="1" thickBot="1">
      <c r="A4" s="69"/>
      <c r="B4" s="145" t="s">
        <v>3</v>
      </c>
      <c r="C4" s="145" t="s">
        <v>5</v>
      </c>
      <c r="D4" s="145" t="s">
        <v>3</v>
      </c>
      <c r="E4" s="151"/>
      <c r="F4" s="539" t="s">
        <v>237</v>
      </c>
      <c r="G4" s="584"/>
      <c r="H4" s="12"/>
      <c r="I4" s="152" t="s">
        <v>9</v>
      </c>
    </row>
    <row r="5" spans="1:9" ht="18" customHeight="1">
      <c r="A5" s="69"/>
      <c r="B5" s="145" t="s">
        <v>4</v>
      </c>
      <c r="C5" s="145" t="s">
        <v>6</v>
      </c>
      <c r="D5" s="145" t="s">
        <v>4</v>
      </c>
      <c r="E5" s="145" t="s">
        <v>8</v>
      </c>
      <c r="F5" s="547" t="s">
        <v>9</v>
      </c>
      <c r="G5" s="549" t="s">
        <v>10</v>
      </c>
      <c r="H5" s="32"/>
      <c r="I5" s="145" t="s">
        <v>5</v>
      </c>
    </row>
    <row r="6" spans="1:9" ht="18" customHeight="1" thickBot="1">
      <c r="A6" s="146" t="s">
        <v>31</v>
      </c>
      <c r="B6" s="146" t="s">
        <v>316</v>
      </c>
      <c r="C6" s="146" t="s">
        <v>317</v>
      </c>
      <c r="D6" s="147">
        <v>43921</v>
      </c>
      <c r="E6" s="146" t="s">
        <v>319</v>
      </c>
      <c r="F6" s="548"/>
      <c r="G6" s="550"/>
      <c r="H6" s="33"/>
      <c r="I6" s="146" t="s">
        <v>319</v>
      </c>
    </row>
    <row r="7" spans="1:9" ht="18" customHeight="1" thickBot="1">
      <c r="A7" s="149">
        <v>-1</v>
      </c>
      <c r="B7" s="149">
        <v>-2</v>
      </c>
      <c r="C7" s="149">
        <v>-3</v>
      </c>
      <c r="D7" s="149">
        <v>-4</v>
      </c>
      <c r="E7" s="149">
        <v>-5</v>
      </c>
      <c r="F7" s="149">
        <v>-6</v>
      </c>
      <c r="G7" s="150" t="s">
        <v>11</v>
      </c>
      <c r="H7" s="76"/>
      <c r="I7" s="153">
        <v>-7</v>
      </c>
    </row>
    <row r="8" spans="1:9" ht="18" customHeight="1">
      <c r="A8" s="10"/>
      <c r="B8" s="10"/>
      <c r="C8" s="10"/>
      <c r="D8" s="10"/>
      <c r="E8" s="10"/>
      <c r="F8" s="10"/>
      <c r="G8" s="1"/>
      <c r="H8" s="15"/>
      <c r="I8" s="19"/>
    </row>
    <row r="9" spans="1:9" ht="18" customHeight="1" thickBot="1">
      <c r="A9" s="47" t="s">
        <v>259</v>
      </c>
      <c r="B9" s="18"/>
      <c r="C9" s="18"/>
      <c r="D9" s="18"/>
      <c r="E9" s="18"/>
      <c r="F9" s="18"/>
      <c r="G9" s="20"/>
      <c r="H9" s="15"/>
      <c r="I9" s="22"/>
    </row>
    <row r="10" spans="1:9" ht="18" customHeight="1" thickBot="1">
      <c r="A10" s="49" t="s">
        <v>32</v>
      </c>
      <c r="B10" s="255"/>
      <c r="C10" s="255"/>
      <c r="D10" s="255"/>
      <c r="E10" s="256">
        <f>'Schedule I'!G45</f>
        <v>0</v>
      </c>
      <c r="F10" s="257">
        <f>E10-C10</f>
        <v>0</v>
      </c>
      <c r="G10" s="252" t="str">
        <f>IF(C10&gt;0,(F10/C10),"-----")</f>
        <v>-----</v>
      </c>
      <c r="H10" s="32"/>
      <c r="I10" s="450"/>
    </row>
    <row r="11" spans="1:9" ht="18" customHeight="1" thickBot="1">
      <c r="A11" s="49" t="s">
        <v>33</v>
      </c>
      <c r="B11" s="255"/>
      <c r="C11" s="255"/>
      <c r="D11" s="255"/>
      <c r="E11" s="256">
        <f>'Schedule I'!G46+'Schedule I'!G47</f>
        <v>0</v>
      </c>
      <c r="F11" s="257">
        <f aca="true" t="shared" si="0" ref="F11:F27">E11-C11</f>
        <v>0</v>
      </c>
      <c r="G11" s="252" t="str">
        <f aca="true" t="shared" si="1" ref="G11:G27">IF(C11&gt;0,(F11/C11),"-----")</f>
        <v>-----</v>
      </c>
      <c r="H11" s="32"/>
      <c r="I11" s="451"/>
    </row>
    <row r="12" spans="1:9" ht="18" customHeight="1" thickBot="1">
      <c r="A12" s="49" t="s">
        <v>34</v>
      </c>
      <c r="B12" s="255"/>
      <c r="C12" s="255"/>
      <c r="D12" s="255"/>
      <c r="E12" s="255"/>
      <c r="F12" s="257">
        <f t="shared" si="0"/>
        <v>0</v>
      </c>
      <c r="G12" s="252" t="str">
        <f t="shared" si="1"/>
        <v>-----</v>
      </c>
      <c r="H12" s="32"/>
      <c r="I12" s="451"/>
    </row>
    <row r="13" spans="1:9" ht="18" customHeight="1" thickBot="1">
      <c r="A13" s="49" t="s">
        <v>35</v>
      </c>
      <c r="B13" s="255"/>
      <c r="C13" s="255"/>
      <c r="D13" s="255"/>
      <c r="E13" s="255"/>
      <c r="F13" s="257">
        <f t="shared" si="0"/>
        <v>0</v>
      </c>
      <c r="G13" s="252" t="str">
        <f t="shared" si="1"/>
        <v>-----</v>
      </c>
      <c r="H13" s="32"/>
      <c r="I13" s="451"/>
    </row>
    <row r="14" spans="1:9" ht="18" customHeight="1" thickBot="1">
      <c r="A14" s="49" t="s">
        <v>36</v>
      </c>
      <c r="B14" s="255"/>
      <c r="C14" s="255"/>
      <c r="D14" s="255"/>
      <c r="E14" s="255"/>
      <c r="F14" s="257">
        <f t="shared" si="0"/>
        <v>0</v>
      </c>
      <c r="G14" s="252" t="str">
        <f t="shared" si="1"/>
        <v>-----</v>
      </c>
      <c r="H14" s="32"/>
      <c r="I14" s="451"/>
    </row>
    <row r="15" spans="1:9" ht="18" customHeight="1" thickBot="1">
      <c r="A15" s="77" t="s">
        <v>37</v>
      </c>
      <c r="B15" s="258"/>
      <c r="C15" s="258"/>
      <c r="D15" s="258"/>
      <c r="E15" s="258"/>
      <c r="F15" s="259">
        <f t="shared" si="0"/>
        <v>0</v>
      </c>
      <c r="G15" s="83"/>
      <c r="H15" s="249"/>
      <c r="I15" s="250"/>
    </row>
    <row r="16" spans="1:10" ht="18" customHeight="1" thickBot="1">
      <c r="A16" s="49" t="s">
        <v>224</v>
      </c>
      <c r="B16" s="255"/>
      <c r="C16" s="255"/>
      <c r="D16" s="255"/>
      <c r="E16" s="255"/>
      <c r="F16" s="257">
        <f t="shared" si="0"/>
        <v>0</v>
      </c>
      <c r="G16" s="252" t="str">
        <f t="shared" si="1"/>
        <v>-----</v>
      </c>
      <c r="H16" s="32"/>
      <c r="I16" s="451"/>
      <c r="J16" s="57"/>
    </row>
    <row r="17" spans="1:9" ht="18" customHeight="1" thickBot="1">
      <c r="A17" s="49" t="s">
        <v>38</v>
      </c>
      <c r="B17" s="255"/>
      <c r="C17" s="255"/>
      <c r="D17" s="255"/>
      <c r="E17" s="255"/>
      <c r="F17" s="257">
        <f t="shared" si="0"/>
        <v>0</v>
      </c>
      <c r="G17" s="252" t="str">
        <f t="shared" si="1"/>
        <v>-----</v>
      </c>
      <c r="H17" s="32"/>
      <c r="I17" s="451"/>
    </row>
    <row r="18" spans="1:9" ht="18" customHeight="1" thickBot="1">
      <c r="A18" s="61" t="s">
        <v>39</v>
      </c>
      <c r="B18" s="260"/>
      <c r="C18" s="260"/>
      <c r="D18" s="260"/>
      <c r="E18" s="260"/>
      <c r="F18" s="261">
        <f t="shared" si="0"/>
        <v>0</v>
      </c>
      <c r="G18" s="84"/>
      <c r="H18" s="32"/>
      <c r="I18" s="251"/>
    </row>
    <row r="19" spans="1:9" ht="18" customHeight="1" thickBot="1">
      <c r="A19" s="49" t="s">
        <v>220</v>
      </c>
      <c r="B19" s="255"/>
      <c r="C19" s="255"/>
      <c r="D19" s="255"/>
      <c r="E19" s="255"/>
      <c r="F19" s="257">
        <f t="shared" si="0"/>
        <v>0</v>
      </c>
      <c r="G19" s="252" t="str">
        <f t="shared" si="1"/>
        <v>-----</v>
      </c>
      <c r="H19" s="32"/>
      <c r="I19" s="451"/>
    </row>
    <row r="20" spans="1:9" ht="18" customHeight="1" thickBot="1">
      <c r="A20" s="49" t="s">
        <v>221</v>
      </c>
      <c r="B20" s="255"/>
      <c r="C20" s="255"/>
      <c r="D20" s="255"/>
      <c r="E20" s="255"/>
      <c r="F20" s="257">
        <f t="shared" si="0"/>
        <v>0</v>
      </c>
      <c r="G20" s="252" t="str">
        <f t="shared" si="1"/>
        <v>-----</v>
      </c>
      <c r="H20" s="32"/>
      <c r="I20" s="451"/>
    </row>
    <row r="21" spans="1:9" ht="18" customHeight="1" thickBot="1">
      <c r="A21" s="49" t="s">
        <v>222</v>
      </c>
      <c r="B21" s="255"/>
      <c r="C21" s="255"/>
      <c r="D21" s="255"/>
      <c r="E21" s="255"/>
      <c r="F21" s="257">
        <f t="shared" si="0"/>
        <v>0</v>
      </c>
      <c r="G21" s="252" t="str">
        <f t="shared" si="1"/>
        <v>-----</v>
      </c>
      <c r="H21" s="32"/>
      <c r="I21" s="451"/>
    </row>
    <row r="22" spans="1:9" ht="18" customHeight="1" thickBot="1">
      <c r="A22" s="49" t="s">
        <v>223</v>
      </c>
      <c r="B22" s="255"/>
      <c r="C22" s="255"/>
      <c r="D22" s="255"/>
      <c r="E22" s="255"/>
      <c r="F22" s="257">
        <f t="shared" si="0"/>
        <v>0</v>
      </c>
      <c r="G22" s="252" t="str">
        <f t="shared" si="1"/>
        <v>-----</v>
      </c>
      <c r="H22" s="32"/>
      <c r="I22" s="451"/>
    </row>
    <row r="23" spans="1:9" ht="18" customHeight="1" thickBot="1">
      <c r="A23" s="49" t="s">
        <v>40</v>
      </c>
      <c r="B23" s="255"/>
      <c r="C23" s="255"/>
      <c r="D23" s="255"/>
      <c r="E23" s="255"/>
      <c r="F23" s="257">
        <f t="shared" si="0"/>
        <v>0</v>
      </c>
      <c r="G23" s="252" t="str">
        <f t="shared" si="1"/>
        <v>-----</v>
      </c>
      <c r="H23" s="32"/>
      <c r="I23" s="451"/>
    </row>
    <row r="24" spans="1:9" ht="18" customHeight="1" thickBot="1">
      <c r="A24" s="49" t="s">
        <v>41</v>
      </c>
      <c r="B24" s="255"/>
      <c r="C24" s="255"/>
      <c r="D24" s="255"/>
      <c r="E24" s="255"/>
      <c r="F24" s="257">
        <f t="shared" si="0"/>
        <v>0</v>
      </c>
      <c r="G24" s="252" t="str">
        <f t="shared" si="1"/>
        <v>-----</v>
      </c>
      <c r="H24" s="32"/>
      <c r="I24" s="451"/>
    </row>
    <row r="25" spans="1:9" ht="18" customHeight="1" thickBot="1">
      <c r="A25" s="49" t="s">
        <v>42</v>
      </c>
      <c r="B25" s="255"/>
      <c r="C25" s="255"/>
      <c r="D25" s="255"/>
      <c r="E25" s="255"/>
      <c r="F25" s="257">
        <f t="shared" si="0"/>
        <v>0</v>
      </c>
      <c r="G25" s="252" t="str">
        <f t="shared" si="1"/>
        <v>-----</v>
      </c>
      <c r="H25" s="32"/>
      <c r="I25" s="451"/>
    </row>
    <row r="26" spans="1:9" ht="18" customHeight="1" thickBot="1">
      <c r="A26" s="10"/>
      <c r="B26" s="262"/>
      <c r="C26" s="262"/>
      <c r="D26" s="262"/>
      <c r="E26" s="262"/>
      <c r="F26" s="263"/>
      <c r="G26" s="253"/>
      <c r="H26" s="31"/>
      <c r="I26" s="452"/>
    </row>
    <row r="27" spans="1:9" ht="18" customHeight="1" thickBot="1">
      <c r="A27" s="47" t="s">
        <v>288</v>
      </c>
      <c r="B27" s="264">
        <f>SUM(B10:B14,B16:B17,B19:B25)</f>
        <v>0</v>
      </c>
      <c r="C27" s="264">
        <f aca="true" t="shared" si="2" ref="C27:H27">SUM(C10:C14,C16:C17,C19:C25)</f>
        <v>0</v>
      </c>
      <c r="D27" s="264">
        <f t="shared" si="2"/>
        <v>0</v>
      </c>
      <c r="E27" s="264">
        <f t="shared" si="2"/>
        <v>0</v>
      </c>
      <c r="F27" s="475">
        <f t="shared" si="0"/>
        <v>0</v>
      </c>
      <c r="G27" s="252" t="str">
        <f t="shared" si="1"/>
        <v>-----</v>
      </c>
      <c r="H27" s="254">
        <f t="shared" si="2"/>
        <v>0</v>
      </c>
      <c r="I27" s="453"/>
    </row>
    <row r="28" spans="1:9" ht="18" customHeight="1">
      <c r="A28" s="6"/>
      <c r="B28" s="23" t="s">
        <v>43</v>
      </c>
      <c r="C28" s="23" t="s">
        <v>45</v>
      </c>
      <c r="D28" s="23" t="s">
        <v>43</v>
      </c>
      <c r="E28" s="23" t="s">
        <v>45</v>
      </c>
      <c r="F28" s="23" t="s">
        <v>49</v>
      </c>
      <c r="G28" s="23" t="s">
        <v>50</v>
      </c>
      <c r="H28" s="78"/>
      <c r="I28" s="79"/>
    </row>
    <row r="29" spans="2:9" ht="18" customHeight="1">
      <c r="B29" s="63" t="s">
        <v>44</v>
      </c>
      <c r="C29" s="63" t="s">
        <v>46</v>
      </c>
      <c r="D29" s="63" t="s">
        <v>47</v>
      </c>
      <c r="E29" s="63" t="s">
        <v>48</v>
      </c>
      <c r="F29" s="80"/>
      <c r="G29" s="80"/>
      <c r="H29" s="80"/>
      <c r="I29" s="80"/>
    </row>
  </sheetData>
  <sheetProtection/>
  <mergeCells count="4">
    <mergeCell ref="F4:G4"/>
    <mergeCell ref="A1:I1"/>
    <mergeCell ref="F5:F6"/>
    <mergeCell ref="G5:G6"/>
  </mergeCells>
  <printOptions horizontalCentered="1" verticalCentered="1"/>
  <pageMargins left="0.1" right="0.1" top="0.1" bottom="0.1" header="0.1" footer="0.1"/>
  <pageSetup horizontalDpi="1200" verticalDpi="1200" orientation="landscape" r:id="rId1"/>
</worksheet>
</file>

<file path=xl/worksheets/sheet5.xml><?xml version="1.0" encoding="utf-8"?>
<worksheet xmlns="http://schemas.openxmlformats.org/spreadsheetml/2006/main" xmlns:r="http://schemas.openxmlformats.org/officeDocument/2006/relationships">
  <dimension ref="A1:I60"/>
  <sheetViews>
    <sheetView showGridLines="0" showZeros="0" zoomScaleSheetLayoutView="85" zoomScalePageLayoutView="0" workbookViewId="0" topLeftCell="A1">
      <selection activeCell="B38" sqref="B38"/>
    </sheetView>
  </sheetViews>
  <sheetFormatPr defaultColWidth="9.140625" defaultRowHeight="12.75"/>
  <cols>
    <col min="1" max="1" width="30.57421875" style="4" customWidth="1"/>
    <col min="2" max="2" width="16.57421875" style="4" customWidth="1"/>
    <col min="3" max="3" width="15.140625" style="4" customWidth="1"/>
    <col min="4" max="4" width="15.57421875" style="4" bestFit="1" customWidth="1"/>
    <col min="5" max="5" width="13.57421875" style="4" customWidth="1"/>
    <col min="6" max="6" width="12.57421875" style="4" customWidth="1"/>
    <col min="7" max="7" width="10.57421875" style="4" customWidth="1"/>
    <col min="8" max="8" width="0.42578125" style="4" customWidth="1"/>
    <col min="9" max="9" width="16.57421875" style="4" customWidth="1"/>
    <col min="10" max="16384" width="9.140625" style="4" customWidth="1"/>
  </cols>
  <sheetData>
    <row r="1" spans="1:9" ht="18" customHeight="1">
      <c r="A1" s="568" t="s">
        <v>242</v>
      </c>
      <c r="B1" s="569"/>
      <c r="C1" s="569"/>
      <c r="D1" s="569"/>
      <c r="E1" s="569"/>
      <c r="F1" s="569"/>
      <c r="G1" s="569"/>
      <c r="H1" s="569"/>
      <c r="I1" s="570"/>
    </row>
    <row r="2" spans="1:9" ht="18" customHeight="1">
      <c r="A2" s="489">
        <f>'Exhibit A'!A5</f>
        <v>0</v>
      </c>
      <c r="B2" s="6"/>
      <c r="C2" s="6"/>
      <c r="D2" s="6"/>
      <c r="E2" s="6"/>
      <c r="F2" s="6"/>
      <c r="G2" s="6"/>
      <c r="H2" s="6"/>
      <c r="I2" s="29" t="s">
        <v>53</v>
      </c>
    </row>
    <row r="3" spans="1:9" ht="18" customHeight="1" thickBot="1">
      <c r="A3" s="5"/>
      <c r="B3" s="6"/>
      <c r="C3" s="6"/>
      <c r="D3" s="6"/>
      <c r="E3" s="6"/>
      <c r="F3" s="6"/>
      <c r="G3" s="6"/>
      <c r="H3" s="6"/>
      <c r="I3" s="9"/>
    </row>
    <row r="4" spans="1:9" ht="18" customHeight="1" thickBot="1">
      <c r="A4" s="58"/>
      <c r="B4" s="144" t="s">
        <v>3</v>
      </c>
      <c r="C4" s="144" t="s">
        <v>5</v>
      </c>
      <c r="D4" s="144" t="s">
        <v>3</v>
      </c>
      <c r="E4" s="154"/>
      <c r="F4" s="539" t="s">
        <v>237</v>
      </c>
      <c r="G4" s="584"/>
      <c r="H4" s="12"/>
      <c r="I4" s="163" t="s">
        <v>9</v>
      </c>
    </row>
    <row r="5" spans="1:9" ht="18" customHeight="1">
      <c r="A5" s="69"/>
      <c r="B5" s="145" t="s">
        <v>4</v>
      </c>
      <c r="C5" s="145" t="s">
        <v>6</v>
      </c>
      <c r="D5" s="145" t="s">
        <v>4</v>
      </c>
      <c r="E5" s="145" t="s">
        <v>8</v>
      </c>
      <c r="F5" s="547" t="s">
        <v>9</v>
      </c>
      <c r="G5" s="549" t="s">
        <v>10</v>
      </c>
      <c r="H5" s="32"/>
      <c r="I5" s="145" t="s">
        <v>5</v>
      </c>
    </row>
    <row r="6" spans="1:9" ht="18" customHeight="1" thickBot="1">
      <c r="A6" s="146" t="s">
        <v>31</v>
      </c>
      <c r="B6" s="146" t="s">
        <v>316</v>
      </c>
      <c r="C6" s="146" t="s">
        <v>317</v>
      </c>
      <c r="D6" s="147">
        <v>43921</v>
      </c>
      <c r="E6" s="146" t="s">
        <v>319</v>
      </c>
      <c r="F6" s="548"/>
      <c r="G6" s="550"/>
      <c r="H6" s="33"/>
      <c r="I6" s="146" t="s">
        <v>319</v>
      </c>
    </row>
    <row r="7" spans="1:9" ht="18" customHeight="1" thickBot="1">
      <c r="A7" s="149">
        <v>-1</v>
      </c>
      <c r="B7" s="149">
        <v>-2</v>
      </c>
      <c r="C7" s="149">
        <v>-3</v>
      </c>
      <c r="D7" s="149">
        <v>-4</v>
      </c>
      <c r="E7" s="149">
        <v>-5</v>
      </c>
      <c r="F7" s="149">
        <v>-6</v>
      </c>
      <c r="G7" s="149" t="s">
        <v>11</v>
      </c>
      <c r="H7" s="200"/>
      <c r="I7" s="149">
        <v>-7</v>
      </c>
    </row>
    <row r="8" spans="1:9" ht="18" customHeight="1">
      <c r="A8" s="13"/>
      <c r="B8" s="13"/>
      <c r="C8" s="13"/>
      <c r="D8" s="13"/>
      <c r="E8" s="13"/>
      <c r="F8" s="13"/>
      <c r="G8" s="13"/>
      <c r="H8" s="46"/>
      <c r="I8" s="13"/>
    </row>
    <row r="9" spans="1:9" ht="18" customHeight="1" thickBot="1">
      <c r="A9" s="47" t="s">
        <v>51</v>
      </c>
      <c r="B9" s="18"/>
      <c r="C9" s="18"/>
      <c r="D9" s="18"/>
      <c r="E9" s="18"/>
      <c r="F9" s="18"/>
      <c r="G9" s="18"/>
      <c r="H9" s="46"/>
      <c r="I9" s="18"/>
    </row>
    <row r="10" spans="1:9" ht="18" customHeight="1">
      <c r="A10" s="58"/>
      <c r="B10" s="58"/>
      <c r="C10" s="58"/>
      <c r="D10" s="58"/>
      <c r="E10" s="58"/>
      <c r="F10" s="58"/>
      <c r="G10" s="58"/>
      <c r="H10" s="46"/>
      <c r="I10" s="156"/>
    </row>
    <row r="11" spans="1:9" ht="18" customHeight="1" thickBot="1">
      <c r="A11" s="59" t="s">
        <v>52</v>
      </c>
      <c r="B11" s="60"/>
      <c r="C11" s="60"/>
      <c r="D11" s="60"/>
      <c r="E11" s="60"/>
      <c r="F11" s="60"/>
      <c r="G11" s="60"/>
      <c r="H11" s="46"/>
      <c r="I11" s="157"/>
    </row>
    <row r="12" spans="1:9" ht="18" customHeight="1" thickBot="1">
      <c r="A12" s="50" t="s">
        <v>54</v>
      </c>
      <c r="B12" s="255"/>
      <c r="C12" s="255"/>
      <c r="D12" s="255"/>
      <c r="E12" s="255"/>
      <c r="F12" s="476">
        <f>E12-C12</f>
        <v>0</v>
      </c>
      <c r="G12" s="271" t="str">
        <f>IF(C12&gt;0,(F12/C12),"-----")</f>
        <v>-----</v>
      </c>
      <c r="H12" s="46"/>
      <c r="I12" s="454"/>
    </row>
    <row r="13" spans="1:9" ht="18" customHeight="1" thickBot="1">
      <c r="A13" s="50" t="s">
        <v>225</v>
      </c>
      <c r="B13" s="255"/>
      <c r="C13" s="255"/>
      <c r="D13" s="255"/>
      <c r="E13" s="255"/>
      <c r="F13" s="476">
        <f aca="true" t="shared" si="0" ref="F13:F31">E13-C13</f>
        <v>0</v>
      </c>
      <c r="G13" s="271" t="str">
        <f aca="true" t="shared" si="1" ref="G13:G31">IF(C13&gt;0,(F13/C13),"-----")</f>
        <v>-----</v>
      </c>
      <c r="H13" s="46"/>
      <c r="I13" s="454"/>
    </row>
    <row r="14" spans="1:9" ht="18" customHeight="1" thickBot="1">
      <c r="A14" s="50" t="s">
        <v>226</v>
      </c>
      <c r="B14" s="255"/>
      <c r="C14" s="255"/>
      <c r="D14" s="255"/>
      <c r="E14" s="255"/>
      <c r="F14" s="476">
        <f t="shared" si="0"/>
        <v>0</v>
      </c>
      <c r="G14" s="271" t="str">
        <f t="shared" si="1"/>
        <v>-----</v>
      </c>
      <c r="H14" s="46"/>
      <c r="I14" s="454"/>
    </row>
    <row r="15" spans="1:9" ht="18" customHeight="1" thickBot="1">
      <c r="A15" s="50" t="s">
        <v>55</v>
      </c>
      <c r="B15" s="255"/>
      <c r="C15" s="255"/>
      <c r="D15" s="255"/>
      <c r="E15" s="255"/>
      <c r="F15" s="476">
        <f t="shared" si="0"/>
        <v>0</v>
      </c>
      <c r="G15" s="271" t="str">
        <f t="shared" si="1"/>
        <v>-----</v>
      </c>
      <c r="H15" s="46"/>
      <c r="I15" s="455"/>
    </row>
    <row r="16" spans="1:9" ht="18" customHeight="1" thickBot="1">
      <c r="A16" s="50" t="s">
        <v>56</v>
      </c>
      <c r="B16" s="255"/>
      <c r="C16" s="255"/>
      <c r="D16" s="255"/>
      <c r="E16" s="255"/>
      <c r="F16" s="476">
        <f t="shared" si="0"/>
        <v>0</v>
      </c>
      <c r="G16" s="271" t="str">
        <f t="shared" si="1"/>
        <v>-----</v>
      </c>
      <c r="H16" s="46"/>
      <c r="I16" s="455"/>
    </row>
    <row r="17" spans="1:9" ht="18" customHeight="1" thickBot="1">
      <c r="A17" s="50" t="s">
        <v>57</v>
      </c>
      <c r="B17" s="255"/>
      <c r="C17" s="255"/>
      <c r="D17" s="255"/>
      <c r="E17" s="255"/>
      <c r="F17" s="476">
        <f t="shared" si="0"/>
        <v>0</v>
      </c>
      <c r="G17" s="271" t="str">
        <f t="shared" si="1"/>
        <v>-----</v>
      </c>
      <c r="H17" s="46"/>
      <c r="I17" s="455"/>
    </row>
    <row r="18" spans="1:9" ht="18" customHeight="1" thickBot="1">
      <c r="A18" s="50" t="s">
        <v>58</v>
      </c>
      <c r="B18" s="255"/>
      <c r="C18" s="255"/>
      <c r="D18" s="255"/>
      <c r="E18" s="255"/>
      <c r="F18" s="476">
        <f t="shared" si="0"/>
        <v>0</v>
      </c>
      <c r="G18" s="271" t="str">
        <f t="shared" si="1"/>
        <v>-----</v>
      </c>
      <c r="H18" s="46"/>
      <c r="I18" s="455"/>
    </row>
    <row r="19" spans="1:9" ht="18" customHeight="1" thickBot="1">
      <c r="A19" s="50" t="s">
        <v>59</v>
      </c>
      <c r="B19" s="255"/>
      <c r="C19" s="255"/>
      <c r="D19" s="255"/>
      <c r="E19" s="255"/>
      <c r="F19" s="476">
        <f t="shared" si="0"/>
        <v>0</v>
      </c>
      <c r="G19" s="271" t="str">
        <f t="shared" si="1"/>
        <v>-----</v>
      </c>
      <c r="H19" s="46"/>
      <c r="I19" s="455"/>
    </row>
    <row r="20" spans="1:9" ht="18" customHeight="1" thickBot="1">
      <c r="A20" s="50" t="s">
        <v>60</v>
      </c>
      <c r="B20" s="255"/>
      <c r="C20" s="255"/>
      <c r="D20" s="255"/>
      <c r="E20" s="255"/>
      <c r="F20" s="476">
        <f t="shared" si="0"/>
        <v>0</v>
      </c>
      <c r="G20" s="271" t="str">
        <f t="shared" si="1"/>
        <v>-----</v>
      </c>
      <c r="H20" s="46"/>
      <c r="I20" s="455"/>
    </row>
    <row r="21" spans="1:9" ht="18" customHeight="1" thickBot="1">
      <c r="A21" s="50" t="s">
        <v>61</v>
      </c>
      <c r="B21" s="255"/>
      <c r="C21" s="255"/>
      <c r="D21" s="255"/>
      <c r="E21" s="255"/>
      <c r="F21" s="476">
        <f t="shared" si="0"/>
        <v>0</v>
      </c>
      <c r="G21" s="271" t="str">
        <f t="shared" si="1"/>
        <v>-----</v>
      </c>
      <c r="H21" s="46"/>
      <c r="I21" s="455"/>
    </row>
    <row r="22" spans="1:9" ht="18" customHeight="1" thickBot="1">
      <c r="A22" s="61" t="s">
        <v>62</v>
      </c>
      <c r="B22" s="260"/>
      <c r="C22" s="260"/>
      <c r="D22" s="260"/>
      <c r="E22" s="260"/>
      <c r="F22" s="477"/>
      <c r="G22" s="272"/>
      <c r="H22" s="46"/>
      <c r="I22" s="158"/>
    </row>
    <row r="23" spans="1:9" ht="18" customHeight="1" thickBot="1">
      <c r="A23" s="50" t="s">
        <v>63</v>
      </c>
      <c r="B23" s="255"/>
      <c r="C23" s="255"/>
      <c r="D23" s="255"/>
      <c r="E23" s="255"/>
      <c r="F23" s="476">
        <f t="shared" si="0"/>
        <v>0</v>
      </c>
      <c r="G23" s="271" t="str">
        <f t="shared" si="1"/>
        <v>-----</v>
      </c>
      <c r="H23" s="46"/>
      <c r="I23" s="455"/>
    </row>
    <row r="24" spans="1:9" ht="18" customHeight="1" thickBot="1">
      <c r="A24" s="50" t="s">
        <v>64</v>
      </c>
      <c r="B24" s="255"/>
      <c r="C24" s="255"/>
      <c r="D24" s="255"/>
      <c r="E24" s="255"/>
      <c r="F24" s="476">
        <f t="shared" si="0"/>
        <v>0</v>
      </c>
      <c r="G24" s="271" t="str">
        <f t="shared" si="1"/>
        <v>-----</v>
      </c>
      <c r="H24" s="46"/>
      <c r="I24" s="455"/>
    </row>
    <row r="25" spans="1:9" ht="18" customHeight="1" thickBot="1">
      <c r="A25" s="50" t="s">
        <v>65</v>
      </c>
      <c r="B25" s="255"/>
      <c r="C25" s="255"/>
      <c r="D25" s="255"/>
      <c r="E25" s="255"/>
      <c r="F25" s="476">
        <f t="shared" si="0"/>
        <v>0</v>
      </c>
      <c r="G25" s="271" t="str">
        <f t="shared" si="1"/>
        <v>-----</v>
      </c>
      <c r="H25" s="46"/>
      <c r="I25" s="455"/>
    </row>
    <row r="26" spans="1:9" ht="18" customHeight="1" thickBot="1">
      <c r="A26" s="61" t="s">
        <v>66</v>
      </c>
      <c r="B26" s="260"/>
      <c r="C26" s="260"/>
      <c r="D26" s="265"/>
      <c r="E26" s="260"/>
      <c r="F26" s="477"/>
      <c r="G26" s="272"/>
      <c r="H26" s="46"/>
      <c r="I26" s="158"/>
    </row>
    <row r="27" spans="1:9" ht="18" customHeight="1" thickBot="1">
      <c r="A27" s="50" t="s">
        <v>67</v>
      </c>
      <c r="B27" s="255"/>
      <c r="C27" s="255"/>
      <c r="D27" s="255"/>
      <c r="E27" s="255"/>
      <c r="F27" s="476">
        <f t="shared" si="0"/>
        <v>0</v>
      </c>
      <c r="G27" s="271" t="str">
        <f t="shared" si="1"/>
        <v>-----</v>
      </c>
      <c r="H27" s="46"/>
      <c r="I27" s="455"/>
    </row>
    <row r="28" spans="1:9" ht="18" customHeight="1" thickBot="1">
      <c r="A28" s="50" t="s">
        <v>68</v>
      </c>
      <c r="B28" s="255"/>
      <c r="C28" s="255"/>
      <c r="D28" s="255"/>
      <c r="E28" s="255"/>
      <c r="F28" s="476">
        <f t="shared" si="0"/>
        <v>0</v>
      </c>
      <c r="G28" s="271" t="str">
        <f t="shared" si="1"/>
        <v>-----</v>
      </c>
      <c r="H28" s="46"/>
      <c r="I28" s="455"/>
    </row>
    <row r="29" spans="1:9" ht="18" customHeight="1" thickBot="1">
      <c r="A29" s="50" t="s">
        <v>69</v>
      </c>
      <c r="B29" s="255"/>
      <c r="C29" s="255"/>
      <c r="D29" s="255"/>
      <c r="E29" s="255"/>
      <c r="F29" s="476">
        <f t="shared" si="0"/>
        <v>0</v>
      </c>
      <c r="G29" s="271" t="str">
        <f t="shared" si="1"/>
        <v>-----</v>
      </c>
      <c r="H29" s="46"/>
      <c r="I29" s="455"/>
    </row>
    <row r="30" spans="1:9" ht="18" customHeight="1" thickBot="1">
      <c r="A30" s="50" t="s">
        <v>70</v>
      </c>
      <c r="B30" s="255"/>
      <c r="C30" s="255"/>
      <c r="D30" s="255"/>
      <c r="E30" s="255"/>
      <c r="F30" s="476">
        <f t="shared" si="0"/>
        <v>0</v>
      </c>
      <c r="G30" s="271" t="str">
        <f t="shared" si="1"/>
        <v>-----</v>
      </c>
      <c r="H30" s="46"/>
      <c r="I30" s="455"/>
    </row>
    <row r="31" spans="1:9" ht="18" customHeight="1" thickBot="1">
      <c r="A31" s="50" t="s">
        <v>71</v>
      </c>
      <c r="B31" s="255"/>
      <c r="C31" s="255"/>
      <c r="D31" s="255"/>
      <c r="E31" s="255"/>
      <c r="F31" s="476">
        <f t="shared" si="0"/>
        <v>0</v>
      </c>
      <c r="G31" s="271" t="str">
        <f t="shared" si="1"/>
        <v>-----</v>
      </c>
      <c r="H31" s="43"/>
      <c r="I31" s="455"/>
    </row>
    <row r="32" spans="1:9" ht="18" customHeight="1">
      <c r="A32" s="568" t="s">
        <v>242</v>
      </c>
      <c r="B32" s="569"/>
      <c r="C32" s="569"/>
      <c r="D32" s="569"/>
      <c r="E32" s="569"/>
      <c r="F32" s="569"/>
      <c r="G32" s="569"/>
      <c r="H32" s="569"/>
      <c r="I32" s="570"/>
    </row>
    <row r="33" spans="1:9" ht="18" customHeight="1">
      <c r="A33" s="488">
        <f>'Exhibit A'!A5</f>
        <v>0</v>
      </c>
      <c r="B33" s="6"/>
      <c r="C33" s="6"/>
      <c r="D33" s="6"/>
      <c r="E33" s="6"/>
      <c r="F33" s="6"/>
      <c r="G33" s="6"/>
      <c r="H33" s="6"/>
      <c r="I33" s="29" t="s">
        <v>53</v>
      </c>
    </row>
    <row r="34" spans="1:9" ht="18" customHeight="1" thickBot="1">
      <c r="A34" s="20"/>
      <c r="B34" s="21"/>
      <c r="C34" s="21"/>
      <c r="D34" s="21"/>
      <c r="E34" s="21"/>
      <c r="F34" s="21"/>
      <c r="G34" s="37"/>
      <c r="H34" s="21"/>
      <c r="I34" s="22"/>
    </row>
    <row r="35" spans="1:9" ht="18" customHeight="1" thickBot="1">
      <c r="A35" s="69"/>
      <c r="B35" s="145" t="s">
        <v>3</v>
      </c>
      <c r="C35" s="145" t="s">
        <v>5</v>
      </c>
      <c r="D35" s="145" t="s">
        <v>3</v>
      </c>
      <c r="E35" s="151"/>
      <c r="F35" s="539" t="s">
        <v>237</v>
      </c>
      <c r="G35" s="584"/>
      <c r="H35" s="12"/>
      <c r="I35" s="152" t="s">
        <v>9</v>
      </c>
    </row>
    <row r="36" spans="1:9" ht="18" customHeight="1">
      <c r="A36" s="69"/>
      <c r="B36" s="145" t="s">
        <v>4</v>
      </c>
      <c r="C36" s="145" t="s">
        <v>6</v>
      </c>
      <c r="D36" s="145" t="s">
        <v>4</v>
      </c>
      <c r="E36" s="145" t="s">
        <v>8</v>
      </c>
      <c r="F36" s="547" t="s">
        <v>9</v>
      </c>
      <c r="G36" s="549" t="s">
        <v>10</v>
      </c>
      <c r="H36" s="32"/>
      <c r="I36" s="145" t="s">
        <v>5</v>
      </c>
    </row>
    <row r="37" spans="1:9" ht="18" customHeight="1" thickBot="1">
      <c r="A37" s="146" t="s">
        <v>31</v>
      </c>
      <c r="B37" s="146" t="s">
        <v>316</v>
      </c>
      <c r="C37" s="146" t="s">
        <v>317</v>
      </c>
      <c r="D37" s="147">
        <v>43921</v>
      </c>
      <c r="E37" s="146" t="s">
        <v>319</v>
      </c>
      <c r="F37" s="548"/>
      <c r="G37" s="550"/>
      <c r="H37" s="33"/>
      <c r="I37" s="146" t="s">
        <v>319</v>
      </c>
    </row>
    <row r="38" spans="1:9" ht="18" customHeight="1" thickBot="1">
      <c r="A38" s="149">
        <v>-1</v>
      </c>
      <c r="B38" s="149">
        <v>-2</v>
      </c>
      <c r="C38" s="149">
        <v>-3</v>
      </c>
      <c r="D38" s="149">
        <v>-4</v>
      </c>
      <c r="E38" s="149">
        <v>-5</v>
      </c>
      <c r="F38" s="149">
        <v>-6</v>
      </c>
      <c r="G38" s="149" t="s">
        <v>11</v>
      </c>
      <c r="H38" s="200"/>
      <c r="I38" s="149">
        <v>-7</v>
      </c>
    </row>
    <row r="39" spans="1:9" ht="18" customHeight="1">
      <c r="A39" s="58"/>
      <c r="B39" s="58"/>
      <c r="C39" s="58"/>
      <c r="D39" s="58"/>
      <c r="E39" s="58"/>
      <c r="F39" s="58"/>
      <c r="G39" s="85"/>
      <c r="H39" s="46"/>
      <c r="I39" s="156"/>
    </row>
    <row r="40" spans="1:9" ht="18" customHeight="1" thickBot="1">
      <c r="A40" s="59" t="s">
        <v>72</v>
      </c>
      <c r="B40" s="60"/>
      <c r="C40" s="60"/>
      <c r="D40" s="60"/>
      <c r="E40" s="60"/>
      <c r="F40" s="60"/>
      <c r="G40" s="86"/>
      <c r="H40" s="46"/>
      <c r="I40" s="157"/>
    </row>
    <row r="41" spans="1:9" ht="18" customHeight="1" thickBot="1">
      <c r="A41" s="50" t="s">
        <v>73</v>
      </c>
      <c r="B41" s="255"/>
      <c r="C41" s="255"/>
      <c r="D41" s="255"/>
      <c r="E41" s="255"/>
      <c r="F41" s="257">
        <f>E41-C41</f>
        <v>0</v>
      </c>
      <c r="G41" s="271" t="str">
        <f>IF(C41&gt;0,(F41/C41),"-----")</f>
        <v>-----</v>
      </c>
      <c r="H41" s="46"/>
      <c r="I41" s="456"/>
    </row>
    <row r="42" spans="1:9" ht="18" customHeight="1" thickBot="1">
      <c r="A42" s="50" t="s">
        <v>74</v>
      </c>
      <c r="B42" s="255"/>
      <c r="C42" s="255"/>
      <c r="D42" s="255"/>
      <c r="E42" s="255"/>
      <c r="F42" s="257">
        <f aca="true" t="shared" si="2" ref="F42:F56">E42-C42</f>
        <v>0</v>
      </c>
      <c r="G42" s="271" t="str">
        <f aca="true" t="shared" si="3" ref="G42:G56">IF(C42&gt;0,(F42/C42),"-----")</f>
        <v>-----</v>
      </c>
      <c r="H42" s="46"/>
      <c r="I42" s="457"/>
    </row>
    <row r="43" spans="1:9" ht="18" customHeight="1" thickBot="1">
      <c r="A43" s="50" t="s">
        <v>75</v>
      </c>
      <c r="B43" s="255"/>
      <c r="C43" s="255"/>
      <c r="D43" s="255"/>
      <c r="E43" s="255"/>
      <c r="F43" s="257">
        <f t="shared" si="2"/>
        <v>0</v>
      </c>
      <c r="G43" s="271" t="str">
        <f t="shared" si="3"/>
        <v>-----</v>
      </c>
      <c r="H43" s="46"/>
      <c r="I43" s="457"/>
    </row>
    <row r="44" spans="1:9" ht="18" customHeight="1" thickBot="1">
      <c r="A44" s="50" t="s">
        <v>76</v>
      </c>
      <c r="B44" s="255"/>
      <c r="C44" s="255"/>
      <c r="D44" s="255"/>
      <c r="E44" s="255"/>
      <c r="F44" s="257">
        <f t="shared" si="2"/>
        <v>0</v>
      </c>
      <c r="G44" s="271" t="str">
        <f t="shared" si="3"/>
        <v>-----</v>
      </c>
      <c r="H44" s="46"/>
      <c r="I44" s="457"/>
    </row>
    <row r="45" spans="1:9" ht="18" customHeight="1" thickBot="1">
      <c r="A45" s="50" t="s">
        <v>77</v>
      </c>
      <c r="B45" s="255"/>
      <c r="C45" s="255"/>
      <c r="D45" s="255"/>
      <c r="E45" s="255"/>
      <c r="F45" s="257">
        <f t="shared" si="2"/>
        <v>0</v>
      </c>
      <c r="G45" s="271" t="str">
        <f t="shared" si="3"/>
        <v>-----</v>
      </c>
      <c r="H45" s="46"/>
      <c r="I45" s="457"/>
    </row>
    <row r="46" spans="1:9" ht="18" customHeight="1" thickBot="1">
      <c r="A46" s="61" t="s">
        <v>78</v>
      </c>
      <c r="B46" s="260"/>
      <c r="C46" s="260"/>
      <c r="D46" s="260"/>
      <c r="E46" s="260"/>
      <c r="F46" s="261"/>
      <c r="G46" s="272"/>
      <c r="H46" s="46"/>
      <c r="I46" s="159"/>
    </row>
    <row r="47" spans="1:9" ht="18" customHeight="1" thickBot="1">
      <c r="A47" s="50" t="s">
        <v>79</v>
      </c>
      <c r="B47" s="255"/>
      <c r="C47" s="255"/>
      <c r="D47" s="255"/>
      <c r="E47" s="255"/>
      <c r="F47" s="257">
        <f t="shared" si="2"/>
        <v>0</v>
      </c>
      <c r="G47" s="271" t="str">
        <f t="shared" si="3"/>
        <v>-----</v>
      </c>
      <c r="H47" s="46"/>
      <c r="I47" s="457"/>
    </row>
    <row r="48" spans="1:9" ht="18" customHeight="1" thickBot="1">
      <c r="A48" s="50" t="s">
        <v>227</v>
      </c>
      <c r="B48" s="255"/>
      <c r="C48" s="255"/>
      <c r="D48" s="255"/>
      <c r="E48" s="255"/>
      <c r="F48" s="257">
        <f t="shared" si="2"/>
        <v>0</v>
      </c>
      <c r="G48" s="271" t="str">
        <f t="shared" si="3"/>
        <v>-----</v>
      </c>
      <c r="H48" s="46"/>
      <c r="I48" s="457"/>
    </row>
    <row r="49" spans="1:9" ht="18" customHeight="1" thickBot="1">
      <c r="A49" s="50" t="s">
        <v>80</v>
      </c>
      <c r="B49" s="255"/>
      <c r="C49" s="255"/>
      <c r="D49" s="255"/>
      <c r="E49" s="255"/>
      <c r="F49" s="257">
        <f t="shared" si="2"/>
        <v>0</v>
      </c>
      <c r="G49" s="271" t="str">
        <f t="shared" si="3"/>
        <v>-----</v>
      </c>
      <c r="H49" s="46"/>
      <c r="I49" s="457"/>
    </row>
    <row r="50" spans="1:9" ht="18" customHeight="1" thickBot="1">
      <c r="A50" s="50" t="s">
        <v>81</v>
      </c>
      <c r="B50" s="255"/>
      <c r="C50" s="255"/>
      <c r="D50" s="255"/>
      <c r="E50" s="255"/>
      <c r="F50" s="257">
        <f t="shared" si="2"/>
        <v>0</v>
      </c>
      <c r="G50" s="271" t="str">
        <f t="shared" si="3"/>
        <v>-----</v>
      </c>
      <c r="H50" s="46"/>
      <c r="I50" s="457"/>
    </row>
    <row r="51" spans="1:9" ht="18" customHeight="1" thickBot="1">
      <c r="A51" s="50" t="s">
        <v>82</v>
      </c>
      <c r="B51" s="255"/>
      <c r="C51" s="255"/>
      <c r="D51" s="255"/>
      <c r="E51" s="255"/>
      <c r="F51" s="257">
        <f t="shared" si="2"/>
        <v>0</v>
      </c>
      <c r="G51" s="271" t="str">
        <f t="shared" si="3"/>
        <v>-----</v>
      </c>
      <c r="H51" s="46"/>
      <c r="I51" s="457"/>
    </row>
    <row r="52" spans="1:9" ht="18" customHeight="1" thickBot="1">
      <c r="A52" s="61" t="s">
        <v>83</v>
      </c>
      <c r="B52" s="260"/>
      <c r="C52" s="260"/>
      <c r="D52" s="260"/>
      <c r="E52" s="260"/>
      <c r="F52" s="261"/>
      <c r="G52" s="272"/>
      <c r="H52" s="46"/>
      <c r="I52" s="159"/>
    </row>
    <row r="53" spans="1:9" ht="18" customHeight="1" thickBot="1">
      <c r="A53" s="50" t="s">
        <v>84</v>
      </c>
      <c r="B53" s="255"/>
      <c r="C53" s="255"/>
      <c r="D53" s="255"/>
      <c r="E53" s="255"/>
      <c r="F53" s="257">
        <f t="shared" si="2"/>
        <v>0</v>
      </c>
      <c r="G53" s="271" t="str">
        <f t="shared" si="3"/>
        <v>-----</v>
      </c>
      <c r="H53" s="46"/>
      <c r="I53" s="457"/>
    </row>
    <row r="54" spans="1:9" ht="18" customHeight="1" thickBot="1">
      <c r="A54" s="50" t="s">
        <v>85</v>
      </c>
      <c r="B54" s="255"/>
      <c r="C54" s="255"/>
      <c r="D54" s="255"/>
      <c r="E54" s="255"/>
      <c r="F54" s="257">
        <f t="shared" si="2"/>
        <v>0</v>
      </c>
      <c r="G54" s="271" t="str">
        <f t="shared" si="3"/>
        <v>-----</v>
      </c>
      <c r="H54" s="46"/>
      <c r="I54" s="457"/>
    </row>
    <row r="55" spans="1:9" ht="18" customHeight="1" thickBot="1">
      <c r="A55" s="50" t="s">
        <v>86</v>
      </c>
      <c r="B55" s="255"/>
      <c r="C55" s="255"/>
      <c r="D55" s="255"/>
      <c r="E55" s="255"/>
      <c r="F55" s="257">
        <f t="shared" si="2"/>
        <v>0</v>
      </c>
      <c r="G55" s="271" t="str">
        <f t="shared" si="3"/>
        <v>-----</v>
      </c>
      <c r="H55" s="46"/>
      <c r="I55" s="457"/>
    </row>
    <row r="56" spans="1:9" ht="18" customHeight="1" thickBot="1">
      <c r="A56" s="50" t="s">
        <v>87</v>
      </c>
      <c r="B56" s="255"/>
      <c r="C56" s="255"/>
      <c r="D56" s="255"/>
      <c r="E56" s="255"/>
      <c r="F56" s="262">
        <f t="shared" si="2"/>
        <v>0</v>
      </c>
      <c r="G56" s="271" t="str">
        <f t="shared" si="3"/>
        <v>-----</v>
      </c>
      <c r="H56" s="46"/>
      <c r="I56" s="457"/>
    </row>
    <row r="57" spans="1:9" ht="18" customHeight="1" thickBot="1">
      <c r="A57" s="45"/>
      <c r="B57" s="10"/>
      <c r="C57" s="10"/>
      <c r="D57" s="10"/>
      <c r="E57" s="1"/>
      <c r="F57" s="130"/>
      <c r="G57" s="87"/>
      <c r="H57" s="12"/>
      <c r="I57" s="458"/>
    </row>
    <row r="58" spans="1:9" ht="18" customHeight="1" thickBot="1">
      <c r="A58" s="16" t="s">
        <v>88</v>
      </c>
      <c r="B58" s="264">
        <f>SUM(B12:B21,B23:B25,B27:B31,B41:B45,B47:B51,B53:B56)</f>
        <v>0</v>
      </c>
      <c r="C58" s="264">
        <f>SUM(C12:C21,C23:C25,C27:C31,C41:C45,C47:C51,C53:C56)</f>
        <v>0</v>
      </c>
      <c r="D58" s="264">
        <f>SUM(D12:D21,D23:D25,D27:D31,D41:D45,D47:D51,D53:D56)</f>
        <v>0</v>
      </c>
      <c r="E58" s="264">
        <f>SUM(E12:E21,E23:E25,E27:E31,E41:E45,E47:E51,E53:E56)</f>
        <v>0</v>
      </c>
      <c r="F58" s="478">
        <f>E58-C58</f>
        <v>0</v>
      </c>
      <c r="G58" s="271" t="str">
        <f>IF(C58&gt;0,(F58/C58),"-----")</f>
        <v>-----</v>
      </c>
      <c r="H58" s="17"/>
      <c r="I58" s="459"/>
    </row>
    <row r="59" spans="2:7" ht="18" customHeight="1">
      <c r="B59" s="63" t="s">
        <v>45</v>
      </c>
      <c r="C59" s="63" t="s">
        <v>45</v>
      </c>
      <c r="D59" s="63" t="s">
        <v>45</v>
      </c>
      <c r="E59" s="63" t="s">
        <v>45</v>
      </c>
      <c r="F59" s="63" t="s">
        <v>49</v>
      </c>
      <c r="G59" s="63" t="s">
        <v>50</v>
      </c>
    </row>
    <row r="60" spans="2:7" ht="18" customHeight="1">
      <c r="B60" s="63" t="s">
        <v>89</v>
      </c>
      <c r="C60" s="63" t="s">
        <v>46</v>
      </c>
      <c r="D60" s="63" t="s">
        <v>47</v>
      </c>
      <c r="E60" s="63" t="s">
        <v>90</v>
      </c>
      <c r="F60" s="63"/>
      <c r="G60" s="63"/>
    </row>
  </sheetData>
  <sheetProtection/>
  <mergeCells count="8">
    <mergeCell ref="F36:F37"/>
    <mergeCell ref="G36:G37"/>
    <mergeCell ref="A1:I1"/>
    <mergeCell ref="A32:I32"/>
    <mergeCell ref="F4:G4"/>
    <mergeCell ref="F35:G35"/>
    <mergeCell ref="F5:F6"/>
    <mergeCell ref="G5:G6"/>
  </mergeCells>
  <printOptions horizontalCentered="1" verticalCentered="1"/>
  <pageMargins left="0.1" right="0.1" top="0.1" bottom="0.1" header="0.1" footer="0.1"/>
  <pageSetup horizontalDpi="1200" verticalDpi="1200" orientation="landscape" r:id="rId1"/>
  <rowBreaks count="1" manualBreakCount="1">
    <brk id="31" max="255" man="1"/>
  </rowBreaks>
</worksheet>
</file>

<file path=xl/worksheets/sheet6.xml><?xml version="1.0" encoding="utf-8"?>
<worksheet xmlns="http://schemas.openxmlformats.org/spreadsheetml/2006/main" xmlns:r="http://schemas.openxmlformats.org/officeDocument/2006/relationships">
  <dimension ref="A1:I22"/>
  <sheetViews>
    <sheetView showGridLines="0" showZeros="0" zoomScaleSheetLayoutView="115" zoomScalePageLayoutView="0" workbookViewId="0" topLeftCell="A1">
      <selection activeCell="B8" sqref="B8"/>
    </sheetView>
  </sheetViews>
  <sheetFormatPr defaultColWidth="9.140625" defaultRowHeight="12.75"/>
  <cols>
    <col min="1" max="1" width="30.57421875" style="4" customWidth="1"/>
    <col min="2" max="2" width="15.57421875" style="4" bestFit="1" customWidth="1"/>
    <col min="3" max="3" width="14.8515625" style="4" customWidth="1"/>
    <col min="4" max="4" width="15.57421875" style="4" bestFit="1" customWidth="1"/>
    <col min="5" max="5" width="13.421875" style="4" customWidth="1"/>
    <col min="6" max="6" width="12.57421875" style="4" customWidth="1"/>
    <col min="7" max="7" width="10.421875" style="4" customWidth="1"/>
    <col min="8" max="8" width="0.5625" style="4" customWidth="1"/>
    <col min="9" max="9" width="16.57421875" style="4" customWidth="1"/>
    <col min="10" max="16384" width="9.140625" style="4" customWidth="1"/>
  </cols>
  <sheetData>
    <row r="1" spans="1:9" ht="18" customHeight="1">
      <c r="A1" s="568" t="s">
        <v>243</v>
      </c>
      <c r="B1" s="569"/>
      <c r="C1" s="569"/>
      <c r="D1" s="569"/>
      <c r="E1" s="569"/>
      <c r="F1" s="569"/>
      <c r="G1" s="569"/>
      <c r="H1" s="569"/>
      <c r="I1" s="570"/>
    </row>
    <row r="2" spans="1:9" ht="18" customHeight="1">
      <c r="A2" s="5"/>
      <c r="B2" s="6"/>
      <c r="C2" s="6"/>
      <c r="D2" s="6"/>
      <c r="E2" s="6"/>
      <c r="F2" s="6"/>
      <c r="G2" s="6"/>
      <c r="H2" s="6"/>
      <c r="I2" s="9"/>
    </row>
    <row r="3" spans="1:9" ht="18" customHeight="1">
      <c r="A3" s="131"/>
      <c r="B3" s="8"/>
      <c r="C3" s="6"/>
      <c r="D3" s="8"/>
      <c r="E3" s="8"/>
      <c r="F3" s="64"/>
      <c r="G3" s="64"/>
      <c r="H3" s="64"/>
      <c r="I3" s="29" t="s">
        <v>91</v>
      </c>
    </row>
    <row r="4" spans="1:9" ht="18" customHeight="1" thickBot="1">
      <c r="A4" s="489">
        <f>'Exhibit A'!A5</f>
        <v>0</v>
      </c>
      <c r="B4" s="6"/>
      <c r="C4" s="6"/>
      <c r="D4" s="6"/>
      <c r="E4" s="6"/>
      <c r="F4" s="6"/>
      <c r="G4" s="6"/>
      <c r="H4" s="6"/>
      <c r="I4" s="9"/>
    </row>
    <row r="5" spans="1:9" ht="18" customHeight="1" thickBot="1">
      <c r="A5" s="58"/>
      <c r="B5" s="144" t="s">
        <v>3</v>
      </c>
      <c r="C5" s="144" t="s">
        <v>5</v>
      </c>
      <c r="D5" s="144" t="s">
        <v>3</v>
      </c>
      <c r="E5" s="154"/>
      <c r="F5" s="539" t="s">
        <v>237</v>
      </c>
      <c r="G5" s="584"/>
      <c r="H5" s="12"/>
      <c r="I5" s="163" t="s">
        <v>9</v>
      </c>
    </row>
    <row r="6" spans="1:9" ht="18" customHeight="1">
      <c r="A6" s="69"/>
      <c r="B6" s="145" t="s">
        <v>4</v>
      </c>
      <c r="C6" s="145" t="s">
        <v>6</v>
      </c>
      <c r="D6" s="145" t="s">
        <v>4</v>
      </c>
      <c r="E6" s="145" t="s">
        <v>8</v>
      </c>
      <c r="F6" s="547" t="s">
        <v>9</v>
      </c>
      <c r="G6" s="549" t="s">
        <v>10</v>
      </c>
      <c r="H6" s="32"/>
      <c r="I6" s="145" t="s">
        <v>5</v>
      </c>
    </row>
    <row r="7" spans="1:9" ht="18" customHeight="1" thickBot="1">
      <c r="A7" s="146" t="s">
        <v>31</v>
      </c>
      <c r="B7" s="146" t="s">
        <v>316</v>
      </c>
      <c r="C7" s="146" t="s">
        <v>317</v>
      </c>
      <c r="D7" s="147">
        <v>43921</v>
      </c>
      <c r="E7" s="146" t="s">
        <v>319</v>
      </c>
      <c r="F7" s="548"/>
      <c r="G7" s="550"/>
      <c r="H7" s="33"/>
      <c r="I7" s="146" t="s">
        <v>319</v>
      </c>
    </row>
    <row r="8" spans="1:9" ht="18" customHeight="1" thickBot="1">
      <c r="A8" s="149">
        <v>-1</v>
      </c>
      <c r="B8" s="149">
        <v>-2</v>
      </c>
      <c r="C8" s="149">
        <v>-3</v>
      </c>
      <c r="D8" s="149">
        <v>-4</v>
      </c>
      <c r="E8" s="149">
        <v>-5</v>
      </c>
      <c r="F8" s="149">
        <v>-6</v>
      </c>
      <c r="G8" s="150" t="s">
        <v>11</v>
      </c>
      <c r="H8" s="76"/>
      <c r="I8" s="153">
        <v>-7</v>
      </c>
    </row>
    <row r="9" spans="1:9" ht="18" customHeight="1">
      <c r="A9" s="65"/>
      <c r="B9" s="65"/>
      <c r="C9" s="65"/>
      <c r="D9" s="65"/>
      <c r="E9" s="65"/>
      <c r="F9" s="65"/>
      <c r="G9" s="65"/>
      <c r="H9" s="66"/>
      <c r="I9" s="65"/>
    </row>
    <row r="10" spans="1:9" ht="18" customHeight="1" thickBot="1">
      <c r="A10" s="67" t="s">
        <v>108</v>
      </c>
      <c r="B10" s="68"/>
      <c r="C10" s="68"/>
      <c r="D10" s="68"/>
      <c r="E10" s="68"/>
      <c r="F10" s="68"/>
      <c r="G10" s="68"/>
      <c r="H10" s="48"/>
      <c r="I10" s="68"/>
    </row>
    <row r="11" spans="1:9" ht="18" customHeight="1">
      <c r="A11" s="69"/>
      <c r="B11" s="69"/>
      <c r="C11" s="70"/>
      <c r="D11" s="69"/>
      <c r="E11" s="69"/>
      <c r="F11" s="69"/>
      <c r="G11" s="70"/>
      <c r="H11" s="15"/>
      <c r="I11" s="160"/>
    </row>
    <row r="12" spans="1:9" ht="18" customHeight="1" thickBot="1">
      <c r="A12" s="59" t="s">
        <v>92</v>
      </c>
      <c r="B12" s="60"/>
      <c r="C12" s="71"/>
      <c r="D12" s="60"/>
      <c r="E12" s="60"/>
      <c r="F12" s="60"/>
      <c r="G12" s="71"/>
      <c r="H12" s="17"/>
      <c r="I12" s="157"/>
    </row>
    <row r="13" spans="1:9" ht="18" customHeight="1" thickBot="1">
      <c r="A13" s="50" t="s">
        <v>93</v>
      </c>
      <c r="B13" s="255"/>
      <c r="C13" s="255"/>
      <c r="D13" s="255"/>
      <c r="E13" s="255"/>
      <c r="F13" s="257">
        <f>E13-C13</f>
        <v>0</v>
      </c>
      <c r="G13" s="266" t="str">
        <f>IF(C13&gt;0,(F13/C13),"-----")</f>
        <v>-----</v>
      </c>
      <c r="H13" s="72"/>
      <c r="I13" s="456"/>
    </row>
    <row r="14" spans="1:9" ht="18" customHeight="1" thickBot="1">
      <c r="A14" s="50" t="s">
        <v>94</v>
      </c>
      <c r="B14" s="255"/>
      <c r="C14" s="255"/>
      <c r="D14" s="255"/>
      <c r="E14" s="255"/>
      <c r="F14" s="257">
        <f>E14-C14</f>
        <v>0</v>
      </c>
      <c r="G14" s="266" t="str">
        <f>IF(C14&gt;0,(F14/C14),"-----")</f>
        <v>-----</v>
      </c>
      <c r="H14" s="72"/>
      <c r="I14" s="457"/>
    </row>
    <row r="15" spans="1:9" ht="18" customHeight="1" thickBot="1">
      <c r="A15" s="50" t="s">
        <v>95</v>
      </c>
      <c r="B15" s="255"/>
      <c r="C15" s="255"/>
      <c r="D15" s="255"/>
      <c r="E15" s="255"/>
      <c r="F15" s="257">
        <f>E15-C15</f>
        <v>0</v>
      </c>
      <c r="G15" s="266" t="str">
        <f>IF(C15&gt;0,(F15/C15),"-----")</f>
        <v>-----</v>
      </c>
      <c r="H15" s="72"/>
      <c r="I15" s="457"/>
    </row>
    <row r="16" spans="1:9" ht="18" customHeight="1" thickBot="1">
      <c r="A16" s="50" t="s">
        <v>96</v>
      </c>
      <c r="B16" s="255"/>
      <c r="C16" s="255"/>
      <c r="D16" s="255"/>
      <c r="E16" s="255"/>
      <c r="F16" s="257">
        <f>E16-C16</f>
        <v>0</v>
      </c>
      <c r="G16" s="266" t="str">
        <f>IF(C16&gt;0,(F16/C16),"-----")</f>
        <v>-----</v>
      </c>
      <c r="H16" s="72"/>
      <c r="I16" s="457"/>
    </row>
    <row r="17" spans="1:9" ht="18" customHeight="1" thickBot="1">
      <c r="A17" s="45" t="s">
        <v>97</v>
      </c>
      <c r="B17" s="255"/>
      <c r="C17" s="255"/>
      <c r="D17" s="255"/>
      <c r="E17" s="255"/>
      <c r="F17" s="257"/>
      <c r="G17" s="266"/>
      <c r="H17" s="72"/>
      <c r="I17" s="457"/>
    </row>
    <row r="18" spans="1:9" ht="18" customHeight="1" thickBot="1">
      <c r="A18" s="45" t="s">
        <v>248</v>
      </c>
      <c r="B18" s="255"/>
      <c r="C18" s="255"/>
      <c r="D18" s="255"/>
      <c r="E18" s="255"/>
      <c r="F18" s="257">
        <f>E18-C18</f>
        <v>0</v>
      </c>
      <c r="G18" s="266" t="str">
        <f>IF(C18&gt;0,(F18/C18),"-----")</f>
        <v>-----</v>
      </c>
      <c r="H18" s="72"/>
      <c r="I18" s="457"/>
    </row>
    <row r="19" spans="1:9" ht="18" customHeight="1" thickBot="1">
      <c r="A19" s="10"/>
      <c r="B19" s="30"/>
      <c r="C19" s="30"/>
      <c r="D19" s="30"/>
      <c r="E19" s="24"/>
      <c r="F19" s="24"/>
      <c r="G19" s="267"/>
      <c r="H19" s="73"/>
      <c r="I19" s="460"/>
    </row>
    <row r="20" spans="1:9" ht="18" customHeight="1" thickBot="1">
      <c r="A20" s="16" t="s">
        <v>98</v>
      </c>
      <c r="B20" s="264">
        <f>SUM(B13:B18)</f>
        <v>0</v>
      </c>
      <c r="C20" s="264">
        <f>SUM(C13:C18)</f>
        <v>0</v>
      </c>
      <c r="D20" s="264">
        <f>SUM(D13:D18)</f>
        <v>0</v>
      </c>
      <c r="E20" s="264">
        <f>SUM(E13:E18)</f>
        <v>0</v>
      </c>
      <c r="F20" s="475">
        <f>E20-C20</f>
        <v>0</v>
      </c>
      <c r="G20" s="266" t="str">
        <f>IF(C20&gt;0,(F20/C20),"-----")</f>
        <v>-----</v>
      </c>
      <c r="H20" s="74"/>
      <c r="I20" s="459"/>
    </row>
    <row r="21" spans="1:9" ht="18" customHeight="1">
      <c r="A21" s="6"/>
      <c r="B21" s="23" t="s">
        <v>45</v>
      </c>
      <c r="C21" s="23" t="s">
        <v>45</v>
      </c>
      <c r="D21" s="23" t="s">
        <v>45</v>
      </c>
      <c r="E21" s="23" t="s">
        <v>45</v>
      </c>
      <c r="F21" s="23" t="s">
        <v>49</v>
      </c>
      <c r="G21" s="23" t="s">
        <v>50</v>
      </c>
      <c r="H21" s="6"/>
      <c r="I21" s="6"/>
    </row>
    <row r="22" spans="1:9" ht="18" customHeight="1">
      <c r="A22" s="6"/>
      <c r="B22" s="23" t="s">
        <v>89</v>
      </c>
      <c r="C22" s="23" t="s">
        <v>46</v>
      </c>
      <c r="D22" s="23" t="s">
        <v>47</v>
      </c>
      <c r="E22" s="23" t="s">
        <v>90</v>
      </c>
      <c r="F22" s="23"/>
      <c r="G22" s="23"/>
      <c r="H22" s="6"/>
      <c r="I22" s="6"/>
    </row>
  </sheetData>
  <sheetProtection/>
  <mergeCells count="4">
    <mergeCell ref="F5:G5"/>
    <mergeCell ref="A1:I1"/>
    <mergeCell ref="F6:F7"/>
    <mergeCell ref="G6:G7"/>
  </mergeCells>
  <printOptions horizontalCentered="1" verticalCentered="1"/>
  <pageMargins left="0.1" right="0.1" top="1" bottom="0.5" header="0.1" footer="0.1"/>
  <pageSetup horizontalDpi="1200" verticalDpi="1200" orientation="landscape" r:id="rId1"/>
</worksheet>
</file>

<file path=xl/worksheets/sheet7.xml><?xml version="1.0" encoding="utf-8"?>
<worksheet xmlns="http://schemas.openxmlformats.org/spreadsheetml/2006/main" xmlns:r="http://schemas.openxmlformats.org/officeDocument/2006/relationships">
  <dimension ref="A1:F31"/>
  <sheetViews>
    <sheetView showGridLines="0" zoomScaleSheetLayoutView="115" zoomScalePageLayoutView="0" workbookViewId="0" topLeftCell="A1">
      <selection activeCell="F9" sqref="F9"/>
    </sheetView>
  </sheetViews>
  <sheetFormatPr defaultColWidth="9.140625" defaultRowHeight="12.75"/>
  <cols>
    <col min="1" max="1" width="40.57421875" style="4" customWidth="1"/>
    <col min="2" max="2" width="14.57421875" style="4" customWidth="1"/>
    <col min="3" max="5" width="16.57421875" style="4" customWidth="1"/>
    <col min="6" max="6" width="19.140625" style="4" customWidth="1"/>
    <col min="7" max="16384" width="9.140625" style="4" customWidth="1"/>
  </cols>
  <sheetData>
    <row r="1" spans="1:6" ht="15" customHeight="1">
      <c r="A1" s="1"/>
      <c r="B1" s="2"/>
      <c r="C1" s="2"/>
      <c r="D1" s="2"/>
      <c r="E1" s="2"/>
      <c r="F1" s="19"/>
    </row>
    <row r="2" spans="1:6" ht="15" customHeight="1">
      <c r="A2" s="541" t="s">
        <v>198</v>
      </c>
      <c r="B2" s="585"/>
      <c r="C2" s="585"/>
      <c r="D2" s="585"/>
      <c r="E2" s="585"/>
      <c r="F2" s="586"/>
    </row>
    <row r="3" spans="1:6" ht="15" customHeight="1">
      <c r="A3" s="541" t="s">
        <v>199</v>
      </c>
      <c r="B3" s="542"/>
      <c r="C3" s="542"/>
      <c r="D3" s="542"/>
      <c r="E3" s="542"/>
      <c r="F3" s="543"/>
    </row>
    <row r="4" spans="1:6" ht="15" customHeight="1">
      <c r="A4" s="489">
        <f>'Exhibit A'!A5</f>
        <v>0</v>
      </c>
      <c r="B4" s="6"/>
      <c r="C4" s="6"/>
      <c r="D4" s="6"/>
      <c r="E4" s="6"/>
      <c r="F4" s="123" t="s">
        <v>247</v>
      </c>
    </row>
    <row r="5" spans="1:6" ht="15" customHeight="1" thickBot="1">
      <c r="A5" s="587" t="s">
        <v>200</v>
      </c>
      <c r="B5" s="588"/>
      <c r="C5" s="588"/>
      <c r="D5" s="588"/>
      <c r="E5" s="588"/>
      <c r="F5" s="589"/>
    </row>
    <row r="6" spans="1:6" ht="15" customHeight="1">
      <c r="A6" s="151"/>
      <c r="B6" s="161"/>
      <c r="C6" s="145" t="s">
        <v>201</v>
      </c>
      <c r="D6" s="145" t="s">
        <v>202</v>
      </c>
      <c r="E6" s="145"/>
      <c r="F6" s="145"/>
    </row>
    <row r="7" spans="1:6" ht="15" customHeight="1">
      <c r="A7" s="151"/>
      <c r="B7" s="161"/>
      <c r="C7" s="145" t="s">
        <v>203</v>
      </c>
      <c r="D7" s="145" t="s">
        <v>204</v>
      </c>
      <c r="E7" s="145" t="s">
        <v>118</v>
      </c>
      <c r="F7" s="145" t="s">
        <v>8</v>
      </c>
    </row>
    <row r="8" spans="1:6" ht="15" customHeight="1" thickBot="1">
      <c r="A8" s="590" t="s">
        <v>120</v>
      </c>
      <c r="B8" s="591"/>
      <c r="C8" s="146" t="s">
        <v>119</v>
      </c>
      <c r="D8" s="146" t="s">
        <v>205</v>
      </c>
      <c r="E8" s="146" t="s">
        <v>203</v>
      </c>
      <c r="F8" s="146" t="s">
        <v>319</v>
      </c>
    </row>
    <row r="9" spans="1:6" ht="15" customHeight="1" thickBot="1">
      <c r="A9" s="592"/>
      <c r="B9" s="593"/>
      <c r="C9" s="389"/>
      <c r="D9" s="338"/>
      <c r="E9" s="338"/>
      <c r="F9" s="343"/>
    </row>
    <row r="10" spans="1:6" ht="15" customHeight="1" thickBot="1">
      <c r="A10" s="592"/>
      <c r="B10" s="593"/>
      <c r="C10" s="389"/>
      <c r="D10" s="338"/>
      <c r="E10" s="338"/>
      <c r="F10" s="343"/>
    </row>
    <row r="11" spans="1:6" ht="15" customHeight="1" thickBot="1">
      <c r="A11" s="592"/>
      <c r="B11" s="593"/>
      <c r="C11" s="389"/>
      <c r="D11" s="338"/>
      <c r="E11" s="338"/>
      <c r="F11" s="343"/>
    </row>
    <row r="12" spans="1:6" ht="15" customHeight="1" thickBot="1">
      <c r="A12" s="592"/>
      <c r="B12" s="593"/>
      <c r="C12" s="389"/>
      <c r="D12" s="338"/>
      <c r="E12" s="338"/>
      <c r="F12" s="343"/>
    </row>
    <row r="13" spans="1:6" ht="15" customHeight="1" thickBot="1">
      <c r="A13" s="592"/>
      <c r="B13" s="593"/>
      <c r="C13" s="389"/>
      <c r="D13" s="338"/>
      <c r="E13" s="338"/>
      <c r="F13" s="343"/>
    </row>
    <row r="14" spans="1:6" ht="15" customHeight="1" thickBot="1">
      <c r="A14" s="592"/>
      <c r="B14" s="593"/>
      <c r="C14" s="389"/>
      <c r="D14" s="338"/>
      <c r="E14" s="338"/>
      <c r="F14" s="343"/>
    </row>
    <row r="15" spans="1:6" ht="15" customHeight="1" thickBot="1">
      <c r="A15" s="592"/>
      <c r="B15" s="593"/>
      <c r="C15" s="389"/>
      <c r="D15" s="338"/>
      <c r="E15" s="338"/>
      <c r="F15" s="343"/>
    </row>
    <row r="16" spans="1:6" ht="15" customHeight="1" thickBot="1">
      <c r="A16" s="592"/>
      <c r="B16" s="593"/>
      <c r="C16" s="389"/>
      <c r="D16" s="338"/>
      <c r="E16" s="390"/>
      <c r="F16" s="391"/>
    </row>
    <row r="17" spans="1:6" ht="15" customHeight="1" thickBot="1">
      <c r="A17" s="592"/>
      <c r="B17" s="593"/>
      <c r="C17" s="389"/>
      <c r="D17" s="338"/>
      <c r="E17" s="338"/>
      <c r="F17" s="343"/>
    </row>
    <row r="18" spans="1:6" ht="15" customHeight="1">
      <c r="A18" s="5"/>
      <c r="B18" s="6"/>
      <c r="C18" s="2"/>
      <c r="D18" s="2"/>
      <c r="E18" s="2"/>
      <c r="F18" s="19"/>
    </row>
    <row r="19" spans="1:6" ht="15" customHeight="1">
      <c r="A19" s="5"/>
      <c r="B19" s="6"/>
      <c r="C19" s="6"/>
      <c r="D19" s="6"/>
      <c r="E19" s="6"/>
      <c r="F19" s="9"/>
    </row>
    <row r="20" spans="1:6" ht="15" customHeight="1" thickBot="1">
      <c r="A20" s="587" t="s">
        <v>260</v>
      </c>
      <c r="B20" s="588"/>
      <c r="C20" s="588"/>
      <c r="D20" s="588"/>
      <c r="E20" s="588"/>
      <c r="F20" s="589"/>
    </row>
    <row r="21" spans="1:6" ht="15" customHeight="1">
      <c r="A21" s="154"/>
      <c r="B21" s="144" t="s">
        <v>206</v>
      </c>
      <c r="C21" s="144"/>
      <c r="D21" s="144"/>
      <c r="E21" s="144"/>
      <c r="F21" s="144" t="s">
        <v>8</v>
      </c>
    </row>
    <row r="22" spans="1:6" ht="15" customHeight="1" thickBot="1">
      <c r="A22" s="148" t="s">
        <v>120</v>
      </c>
      <c r="B22" s="146" t="s">
        <v>207</v>
      </c>
      <c r="C22" s="146" t="s">
        <v>208</v>
      </c>
      <c r="D22" s="146" t="s">
        <v>209</v>
      </c>
      <c r="E22" s="146" t="s">
        <v>210</v>
      </c>
      <c r="F22" s="146" t="str">
        <f>F8</f>
        <v>2020-21</v>
      </c>
    </row>
    <row r="23" spans="1:6" ht="15" customHeight="1" thickBot="1">
      <c r="A23" s="88"/>
      <c r="B23" s="346"/>
      <c r="C23" s="340"/>
      <c r="D23" s="338"/>
      <c r="E23" s="338"/>
      <c r="F23" s="343"/>
    </row>
    <row r="24" spans="1:6" ht="15" customHeight="1" thickBot="1">
      <c r="A24" s="88"/>
      <c r="B24" s="346"/>
      <c r="C24" s="340"/>
      <c r="D24" s="338"/>
      <c r="E24" s="338"/>
      <c r="F24" s="343"/>
    </row>
    <row r="25" spans="1:6" ht="15" customHeight="1" thickBot="1">
      <c r="A25" s="88"/>
      <c r="B25" s="346"/>
      <c r="C25" s="340"/>
      <c r="D25" s="338"/>
      <c r="E25" s="338"/>
      <c r="F25" s="343"/>
    </row>
    <row r="26" spans="1:6" ht="15" customHeight="1" thickBot="1">
      <c r="A26" s="88"/>
      <c r="B26" s="346"/>
      <c r="C26" s="340"/>
      <c r="D26" s="338"/>
      <c r="E26" s="338"/>
      <c r="F26" s="343"/>
    </row>
    <row r="27" spans="1:6" ht="15" customHeight="1" thickBot="1">
      <c r="A27" s="88"/>
      <c r="B27" s="346"/>
      <c r="C27" s="340"/>
      <c r="D27" s="338"/>
      <c r="E27" s="338"/>
      <c r="F27" s="343"/>
    </row>
    <row r="28" spans="1:6" ht="15" customHeight="1" thickBot="1">
      <c r="A28" s="88"/>
      <c r="B28" s="346"/>
      <c r="C28" s="340"/>
      <c r="D28" s="338"/>
      <c r="E28" s="338"/>
      <c r="F28" s="343"/>
    </row>
    <row r="29" spans="1:6" ht="15" customHeight="1" thickBot="1">
      <c r="A29" s="88"/>
      <c r="B29" s="346"/>
      <c r="C29" s="340"/>
      <c r="D29" s="338"/>
      <c r="E29" s="338"/>
      <c r="F29" s="343"/>
    </row>
    <row r="30" spans="1:6" ht="15" customHeight="1" thickBot="1">
      <c r="A30" s="88"/>
      <c r="B30" s="346"/>
      <c r="C30" s="340"/>
      <c r="D30" s="338"/>
      <c r="E30" s="338"/>
      <c r="F30" s="343"/>
    </row>
    <row r="31" spans="1:6" ht="15" customHeight="1" thickBot="1">
      <c r="A31" s="88"/>
      <c r="B31" s="346"/>
      <c r="C31" s="340"/>
      <c r="D31" s="338"/>
      <c r="E31" s="338"/>
      <c r="F31" s="336"/>
    </row>
  </sheetData>
  <sheetProtection/>
  <mergeCells count="14">
    <mergeCell ref="A14:B14"/>
    <mergeCell ref="A15:B15"/>
    <mergeCell ref="A16:B16"/>
    <mergeCell ref="A17:B17"/>
    <mergeCell ref="A2:F2"/>
    <mergeCell ref="A3:F3"/>
    <mergeCell ref="A5:F5"/>
    <mergeCell ref="A8:B8"/>
    <mergeCell ref="A20:F20"/>
    <mergeCell ref="A9:B9"/>
    <mergeCell ref="A10:B10"/>
    <mergeCell ref="A11:B11"/>
    <mergeCell ref="A12:B12"/>
    <mergeCell ref="A13:B13"/>
  </mergeCells>
  <printOptions horizontalCentered="1" verticalCentered="1"/>
  <pageMargins left="0.25" right="0.25" top="0.75" bottom="0.75" header="0" footer="0"/>
  <pageSetup horizontalDpi="1200" verticalDpi="1200" orientation="landscape" r:id="rId1"/>
</worksheet>
</file>

<file path=xl/worksheets/sheet8.xml><?xml version="1.0" encoding="utf-8"?>
<worksheet xmlns="http://schemas.openxmlformats.org/spreadsheetml/2006/main" xmlns:r="http://schemas.openxmlformats.org/officeDocument/2006/relationships">
  <dimension ref="A1:I18"/>
  <sheetViews>
    <sheetView showGridLines="0" showZeros="0" zoomScaleSheetLayoutView="130" zoomScalePageLayoutView="0" workbookViewId="0" topLeftCell="A1">
      <selection activeCell="B8" sqref="B8"/>
    </sheetView>
  </sheetViews>
  <sheetFormatPr defaultColWidth="9.140625" defaultRowHeight="12.75"/>
  <cols>
    <col min="1" max="1" width="31.8515625" style="4" bestFit="1" customWidth="1"/>
    <col min="2" max="2" width="15.57421875" style="4" bestFit="1" customWidth="1"/>
    <col min="3" max="3" width="13.421875" style="4" customWidth="1"/>
    <col min="4" max="4" width="15.57421875" style="4" bestFit="1" customWidth="1"/>
    <col min="5" max="5" width="13.421875" style="4" customWidth="1"/>
    <col min="6" max="6" width="12.57421875" style="4" customWidth="1"/>
    <col min="7" max="7" width="8.8515625" style="4" customWidth="1"/>
    <col min="8" max="8" width="0.5625" style="4" customWidth="1"/>
    <col min="9" max="9" width="14.57421875" style="4" customWidth="1"/>
    <col min="10" max="16384" width="9.140625" style="4" customWidth="1"/>
  </cols>
  <sheetData>
    <row r="1" spans="1:9" ht="18" customHeight="1">
      <c r="A1" s="568" t="s">
        <v>245</v>
      </c>
      <c r="B1" s="569"/>
      <c r="C1" s="569"/>
      <c r="D1" s="569"/>
      <c r="E1" s="569"/>
      <c r="F1" s="569"/>
      <c r="G1" s="569"/>
      <c r="H1" s="569"/>
      <c r="I1" s="570"/>
    </row>
    <row r="2" spans="1:9" ht="18" customHeight="1">
      <c r="A2" s="5"/>
      <c r="B2" s="6"/>
      <c r="C2" s="6"/>
      <c r="D2" s="6"/>
      <c r="E2" s="6"/>
      <c r="F2" s="6"/>
      <c r="G2" s="6"/>
      <c r="H2" s="6"/>
      <c r="I2" s="9"/>
    </row>
    <row r="3" spans="1:9" ht="18" customHeight="1">
      <c r="A3" s="131"/>
      <c r="B3" s="8"/>
      <c r="C3" s="8" t="s">
        <v>244</v>
      </c>
      <c r="D3" s="8"/>
      <c r="E3" s="8"/>
      <c r="F3" s="8"/>
      <c r="G3" s="8"/>
      <c r="H3" s="8"/>
      <c r="I3" s="203" t="s">
        <v>211</v>
      </c>
    </row>
    <row r="4" spans="1:9" ht="18" customHeight="1" thickBot="1">
      <c r="A4" s="489">
        <f>'Exhibit A'!A5</f>
        <v>0</v>
      </c>
      <c r="B4" s="21"/>
      <c r="C4" s="21"/>
      <c r="D4" s="21"/>
      <c r="E4" s="21"/>
      <c r="F4" s="21"/>
      <c r="G4" s="21"/>
      <c r="H4" s="21"/>
      <c r="I4" s="22"/>
    </row>
    <row r="5" spans="1:9" ht="18" customHeight="1" thickBot="1">
      <c r="A5" s="58"/>
      <c r="B5" s="145" t="s">
        <v>3</v>
      </c>
      <c r="C5" s="145" t="s">
        <v>5</v>
      </c>
      <c r="D5" s="145" t="s">
        <v>3</v>
      </c>
      <c r="E5" s="151"/>
      <c r="F5" s="539" t="s">
        <v>237</v>
      </c>
      <c r="G5" s="584"/>
      <c r="H5" s="12"/>
      <c r="I5" s="152" t="s">
        <v>9</v>
      </c>
    </row>
    <row r="6" spans="1:9" ht="18" customHeight="1">
      <c r="A6" s="69"/>
      <c r="B6" s="145" t="s">
        <v>4</v>
      </c>
      <c r="C6" s="145" t="s">
        <v>6</v>
      </c>
      <c r="D6" s="145" t="s">
        <v>4</v>
      </c>
      <c r="E6" s="145" t="s">
        <v>8</v>
      </c>
      <c r="F6" s="547" t="s">
        <v>9</v>
      </c>
      <c r="G6" s="549" t="s">
        <v>10</v>
      </c>
      <c r="H6" s="32"/>
      <c r="I6" s="145" t="s">
        <v>5</v>
      </c>
    </row>
    <row r="7" spans="1:9" ht="18" customHeight="1" thickBot="1">
      <c r="A7" s="146" t="s">
        <v>31</v>
      </c>
      <c r="B7" s="146" t="s">
        <v>316</v>
      </c>
      <c r="C7" s="146" t="s">
        <v>317</v>
      </c>
      <c r="D7" s="147">
        <v>43921</v>
      </c>
      <c r="E7" s="146" t="s">
        <v>319</v>
      </c>
      <c r="F7" s="548"/>
      <c r="G7" s="550"/>
      <c r="H7" s="33"/>
      <c r="I7" s="146" t="s">
        <v>319</v>
      </c>
    </row>
    <row r="8" spans="1:9" ht="18" customHeight="1" thickBot="1">
      <c r="A8" s="149">
        <v>-1</v>
      </c>
      <c r="B8" s="149">
        <v>-2</v>
      </c>
      <c r="C8" s="149">
        <v>-3</v>
      </c>
      <c r="D8" s="149">
        <v>-4</v>
      </c>
      <c r="E8" s="149">
        <v>-5</v>
      </c>
      <c r="F8" s="149">
        <v>-6</v>
      </c>
      <c r="G8" s="150" t="s">
        <v>11</v>
      </c>
      <c r="H8" s="76"/>
      <c r="I8" s="153">
        <v>-7</v>
      </c>
    </row>
    <row r="9" spans="1:9" ht="18" customHeight="1">
      <c r="A9" s="10"/>
      <c r="B9" s="90"/>
      <c r="C9" s="102"/>
      <c r="D9" s="90"/>
      <c r="E9" s="102"/>
      <c r="F9" s="10"/>
      <c r="G9" s="2"/>
      <c r="H9" s="12"/>
      <c r="I9" s="19"/>
    </row>
    <row r="10" spans="1:9" ht="18" customHeight="1" thickBot="1">
      <c r="A10" s="47" t="s">
        <v>212</v>
      </c>
      <c r="B10" s="100"/>
      <c r="C10" s="124"/>
      <c r="D10" s="100"/>
      <c r="E10" s="124"/>
      <c r="F10" s="18"/>
      <c r="G10" s="21"/>
      <c r="H10" s="17"/>
      <c r="I10" s="22"/>
    </row>
    <row r="11" spans="1:9" ht="18" customHeight="1" thickBot="1">
      <c r="A11" s="50" t="s">
        <v>213</v>
      </c>
      <c r="B11" s="125"/>
      <c r="C11" s="255"/>
      <c r="D11" s="269"/>
      <c r="E11" s="255"/>
      <c r="F11" s="257">
        <f>E11-C11</f>
        <v>0</v>
      </c>
      <c r="G11" s="266" t="str">
        <f>IF(C11&gt;0,(F11/C11),"-----")</f>
        <v>-----</v>
      </c>
      <c r="H11" s="15"/>
      <c r="I11" s="461"/>
    </row>
    <row r="12" spans="1:9" ht="18" customHeight="1" thickBot="1">
      <c r="A12" s="50" t="s">
        <v>214</v>
      </c>
      <c r="B12" s="126"/>
      <c r="C12" s="255"/>
      <c r="D12" s="269"/>
      <c r="E12" s="255"/>
      <c r="F12" s="257">
        <f>E12-C12</f>
        <v>0</v>
      </c>
      <c r="G12" s="266" t="str">
        <f>IF(C12&gt;0,(F12/C12),"-----")</f>
        <v>-----</v>
      </c>
      <c r="H12" s="15"/>
      <c r="I12" s="455"/>
    </row>
    <row r="13" spans="1:9" ht="18" customHeight="1" thickBot="1">
      <c r="A13" s="50" t="s">
        <v>215</v>
      </c>
      <c r="B13" s="126"/>
      <c r="C13" s="255"/>
      <c r="D13" s="269"/>
      <c r="E13" s="255"/>
      <c r="F13" s="257">
        <f>E13-C13</f>
        <v>0</v>
      </c>
      <c r="G13" s="266" t="str">
        <f>IF(C13&gt;0,(F13/C13),"-----")</f>
        <v>-----</v>
      </c>
      <c r="H13" s="15"/>
      <c r="I13" s="455"/>
    </row>
    <row r="14" spans="1:9" ht="18" customHeight="1" thickBot="1">
      <c r="A14" s="50" t="s">
        <v>216</v>
      </c>
      <c r="B14" s="126"/>
      <c r="C14" s="255"/>
      <c r="D14" s="269"/>
      <c r="E14" s="255"/>
      <c r="F14" s="257">
        <f>E14-C14</f>
        <v>0</v>
      </c>
      <c r="G14" s="266" t="str">
        <f>IF(C14&gt;0,(F14/C14),"-----")</f>
        <v>-----</v>
      </c>
      <c r="H14" s="15"/>
      <c r="I14" s="455"/>
    </row>
    <row r="15" spans="1:9" ht="18" customHeight="1" thickBot="1">
      <c r="A15" s="45"/>
      <c r="B15" s="12"/>
      <c r="C15" s="10"/>
      <c r="D15" s="12"/>
      <c r="E15" s="1"/>
      <c r="F15" s="1"/>
      <c r="G15" s="268"/>
      <c r="H15" s="72"/>
      <c r="I15" s="460"/>
    </row>
    <row r="16" spans="1:9" ht="18" customHeight="1" thickBot="1">
      <c r="A16" s="47" t="s">
        <v>217</v>
      </c>
      <c r="B16" s="17"/>
      <c r="C16" s="204">
        <f>SUM(C11:C14)</f>
        <v>0</v>
      </c>
      <c r="D16" s="17"/>
      <c r="E16" s="204">
        <f>SUM(E11:E14)</f>
        <v>0</v>
      </c>
      <c r="F16" s="475">
        <f>E16-C16</f>
        <v>0</v>
      </c>
      <c r="G16" s="266" t="str">
        <f>IF(C16&gt;0,(F16/C16),"-----")</f>
        <v>-----</v>
      </c>
      <c r="H16" s="74"/>
      <c r="I16" s="459"/>
    </row>
    <row r="17" spans="3:7" ht="18" customHeight="1">
      <c r="C17" s="63" t="s">
        <v>45</v>
      </c>
      <c r="E17" s="63" t="s">
        <v>45</v>
      </c>
      <c r="F17" s="63" t="s">
        <v>49</v>
      </c>
      <c r="G17" s="63" t="s">
        <v>50</v>
      </c>
    </row>
    <row r="18" spans="3:7" ht="18" customHeight="1">
      <c r="C18" s="63" t="s">
        <v>46</v>
      </c>
      <c r="E18" s="63" t="s">
        <v>48</v>
      </c>
      <c r="F18" s="63"/>
      <c r="G18" s="63"/>
    </row>
  </sheetData>
  <sheetProtection/>
  <mergeCells count="4">
    <mergeCell ref="F5:G5"/>
    <mergeCell ref="A1:I1"/>
    <mergeCell ref="F6:F7"/>
    <mergeCell ref="G6:G7"/>
  </mergeCells>
  <printOptions horizontalCentered="1" verticalCentered="1"/>
  <pageMargins left="0.5" right="0.5" top="1" bottom="1" header="0.5" footer="0.5"/>
  <pageSetup horizontalDpi="300" verticalDpi="300" orientation="landscape" r:id="rId1"/>
</worksheet>
</file>

<file path=xl/worksheets/sheet9.xml><?xml version="1.0" encoding="utf-8"?>
<worksheet xmlns="http://schemas.openxmlformats.org/spreadsheetml/2006/main" xmlns:r="http://schemas.openxmlformats.org/officeDocument/2006/relationships">
  <dimension ref="A1:E41"/>
  <sheetViews>
    <sheetView showGridLines="0" showZeros="0" zoomScaleSheetLayoutView="115" zoomScalePageLayoutView="0" workbookViewId="0" topLeftCell="A1">
      <selection activeCell="A3" sqref="A3"/>
    </sheetView>
  </sheetViews>
  <sheetFormatPr defaultColWidth="9.140625" defaultRowHeight="12.75"/>
  <cols>
    <col min="1" max="1" width="20.57421875" style="4" customWidth="1"/>
    <col min="2" max="2" width="25.57421875" style="4" customWidth="1"/>
    <col min="3" max="4" width="16.57421875" style="4" customWidth="1"/>
    <col min="5" max="5" width="51.8515625" style="4" customWidth="1"/>
    <col min="6" max="16384" width="9.140625" style="4" customWidth="1"/>
  </cols>
  <sheetData>
    <row r="1" spans="1:5" ht="16.5">
      <c r="A1" s="568" t="s">
        <v>246</v>
      </c>
      <c r="B1" s="569"/>
      <c r="C1" s="569"/>
      <c r="D1" s="569"/>
      <c r="E1" s="570"/>
    </row>
    <row r="2" spans="1:5" ht="16.5">
      <c r="A2" s="541" t="s">
        <v>321</v>
      </c>
      <c r="B2" s="596"/>
      <c r="C2" s="585"/>
      <c r="D2" s="585"/>
      <c r="E2" s="586"/>
    </row>
    <row r="3" spans="1:5" ht="17.25" thickBot="1">
      <c r="A3" s="490">
        <f>'Exhibit A'!A5</f>
        <v>0</v>
      </c>
      <c r="B3" s="21"/>
      <c r="C3" s="21"/>
      <c r="D3" s="21"/>
      <c r="E3" s="22"/>
    </row>
    <row r="4" spans="1:5" ht="15.75" thickBot="1">
      <c r="A4" s="594" t="s">
        <v>31</v>
      </c>
      <c r="B4" s="595"/>
      <c r="C4" s="58"/>
      <c r="D4" s="144" t="s">
        <v>9</v>
      </c>
      <c r="E4" s="155"/>
    </row>
    <row r="5" spans="1:5" ht="15">
      <c r="A5" s="58"/>
      <c r="B5" s="58"/>
      <c r="C5" s="69"/>
      <c r="D5" s="145" t="s">
        <v>111</v>
      </c>
      <c r="E5" s="161"/>
    </row>
    <row r="6" spans="1:5" ht="15.75" thickBot="1">
      <c r="A6" s="146" t="s">
        <v>112</v>
      </c>
      <c r="B6" s="146" t="s">
        <v>113</v>
      </c>
      <c r="C6" s="146" t="s">
        <v>114</v>
      </c>
      <c r="D6" s="146" t="s">
        <v>115</v>
      </c>
      <c r="E6" s="152" t="s">
        <v>116</v>
      </c>
    </row>
    <row r="7" spans="1:5" ht="13.5">
      <c r="A7" s="90"/>
      <c r="B7" s="90"/>
      <c r="C7" s="90"/>
      <c r="D7" s="479"/>
      <c r="E7" s="91"/>
    </row>
    <row r="8" spans="1:5" ht="13.5">
      <c r="A8" s="92"/>
      <c r="B8" s="92"/>
      <c r="C8" s="92"/>
      <c r="D8" s="480"/>
      <c r="E8" s="93"/>
    </row>
    <row r="9" spans="1:5" ht="13.5">
      <c r="A9" s="92"/>
      <c r="B9" s="92"/>
      <c r="C9" s="92"/>
      <c r="D9" s="480"/>
      <c r="E9" s="93"/>
    </row>
    <row r="10" spans="1:5" ht="13.5">
      <c r="A10" s="92"/>
      <c r="B10" s="92"/>
      <c r="C10" s="92"/>
      <c r="D10" s="480"/>
      <c r="E10" s="94"/>
    </row>
    <row r="11" spans="1:5" ht="13.5">
      <c r="A11" s="92"/>
      <c r="B11" s="92"/>
      <c r="C11" s="92"/>
      <c r="D11" s="480"/>
      <c r="E11" s="93"/>
    </row>
    <row r="12" spans="1:5" ht="13.5">
      <c r="A12" s="92"/>
      <c r="B12" s="92"/>
      <c r="C12" s="92"/>
      <c r="D12" s="480"/>
      <c r="E12" s="93"/>
    </row>
    <row r="13" spans="1:5" ht="13.5">
      <c r="A13" s="92"/>
      <c r="B13" s="92"/>
      <c r="C13" s="92"/>
      <c r="D13" s="480"/>
      <c r="E13" s="93"/>
    </row>
    <row r="14" spans="1:5" ht="13.5">
      <c r="A14" s="92"/>
      <c r="B14" s="92"/>
      <c r="C14" s="92"/>
      <c r="D14" s="480"/>
      <c r="E14" s="93"/>
    </row>
    <row r="15" spans="1:5" ht="13.5">
      <c r="A15" s="92"/>
      <c r="B15" s="92"/>
      <c r="C15" s="92"/>
      <c r="D15" s="480"/>
      <c r="E15" s="93"/>
    </row>
    <row r="16" spans="1:5" ht="13.5">
      <c r="A16" s="92"/>
      <c r="B16" s="92"/>
      <c r="C16" s="92"/>
      <c r="D16" s="480"/>
      <c r="E16" s="93"/>
    </row>
    <row r="17" spans="1:5" ht="13.5">
      <c r="A17" s="92"/>
      <c r="B17" s="92"/>
      <c r="C17" s="92"/>
      <c r="D17" s="480"/>
      <c r="E17" s="93"/>
    </row>
    <row r="18" spans="1:5" ht="13.5">
      <c r="A18" s="92"/>
      <c r="B18" s="92"/>
      <c r="C18" s="92"/>
      <c r="D18" s="480"/>
      <c r="E18" s="93"/>
    </row>
    <row r="19" spans="1:5" ht="13.5">
      <c r="A19" s="92"/>
      <c r="B19" s="92"/>
      <c r="C19" s="92"/>
      <c r="D19" s="480"/>
      <c r="E19" s="93"/>
    </row>
    <row r="20" spans="1:5" ht="13.5">
      <c r="A20" s="92"/>
      <c r="B20" s="92"/>
      <c r="C20" s="92"/>
      <c r="D20" s="480"/>
      <c r="E20" s="93"/>
    </row>
    <row r="21" spans="1:5" ht="13.5">
      <c r="A21" s="92"/>
      <c r="B21" s="92"/>
      <c r="C21" s="92"/>
      <c r="D21" s="480"/>
      <c r="E21" s="93"/>
    </row>
    <row r="22" spans="1:5" ht="13.5">
      <c r="A22" s="92"/>
      <c r="B22" s="92"/>
      <c r="C22" s="92"/>
      <c r="D22" s="480"/>
      <c r="E22" s="93"/>
    </row>
    <row r="23" spans="1:5" ht="13.5">
      <c r="A23" s="92"/>
      <c r="B23" s="92"/>
      <c r="C23" s="92"/>
      <c r="D23" s="480"/>
      <c r="E23" s="93"/>
    </row>
    <row r="24" spans="1:5" ht="13.5">
      <c r="A24" s="92"/>
      <c r="B24" s="92"/>
      <c r="C24" s="92"/>
      <c r="D24" s="480"/>
      <c r="E24" s="93"/>
    </row>
    <row r="25" spans="1:5" ht="13.5">
      <c r="A25" s="92"/>
      <c r="B25" s="92"/>
      <c r="C25" s="92"/>
      <c r="D25" s="480"/>
      <c r="E25" s="93"/>
    </row>
    <row r="26" spans="1:5" ht="13.5">
      <c r="A26" s="92"/>
      <c r="B26" s="92"/>
      <c r="C26" s="92"/>
      <c r="D26" s="480"/>
      <c r="E26" s="93"/>
    </row>
    <row r="27" spans="1:5" ht="13.5">
      <c r="A27" s="92"/>
      <c r="B27" s="92"/>
      <c r="C27" s="92"/>
      <c r="D27" s="480"/>
      <c r="E27" s="93"/>
    </row>
    <row r="28" spans="1:5" ht="13.5">
      <c r="A28" s="92"/>
      <c r="B28" s="92"/>
      <c r="C28" s="92"/>
      <c r="D28" s="480"/>
      <c r="E28" s="93"/>
    </row>
    <row r="29" spans="1:5" ht="13.5">
      <c r="A29" s="92"/>
      <c r="B29" s="92"/>
      <c r="C29" s="92"/>
      <c r="D29" s="480"/>
      <c r="E29" s="93"/>
    </row>
    <row r="30" spans="1:5" ht="13.5">
      <c r="A30" s="92"/>
      <c r="B30" s="92"/>
      <c r="C30" s="92"/>
      <c r="D30" s="480"/>
      <c r="E30" s="93"/>
    </row>
    <row r="31" spans="1:5" ht="13.5">
      <c r="A31" s="92"/>
      <c r="B31" s="92"/>
      <c r="C31" s="92"/>
      <c r="D31" s="480"/>
      <c r="E31" s="93"/>
    </row>
    <row r="32" spans="1:5" ht="13.5">
      <c r="A32" s="92"/>
      <c r="B32" s="92"/>
      <c r="C32" s="92"/>
      <c r="D32" s="480"/>
      <c r="E32" s="93"/>
    </row>
    <row r="33" spans="1:5" ht="13.5">
      <c r="A33" s="92"/>
      <c r="B33" s="92"/>
      <c r="C33" s="92"/>
      <c r="D33" s="480"/>
      <c r="E33" s="93"/>
    </row>
    <row r="34" spans="1:5" ht="13.5">
      <c r="A34" s="92"/>
      <c r="B34" s="92"/>
      <c r="C34" s="92"/>
      <c r="D34" s="480"/>
      <c r="E34" s="93"/>
    </row>
    <row r="35" spans="1:5" ht="13.5">
      <c r="A35" s="92"/>
      <c r="B35" s="92"/>
      <c r="C35" s="92"/>
      <c r="D35" s="480"/>
      <c r="E35" s="93"/>
    </row>
    <row r="36" spans="1:5" ht="13.5">
      <c r="A36" s="92"/>
      <c r="B36" s="92"/>
      <c r="C36" s="92"/>
      <c r="D36" s="480"/>
      <c r="E36" s="93"/>
    </row>
    <row r="37" spans="1:5" ht="13.5">
      <c r="A37" s="92"/>
      <c r="B37" s="92"/>
      <c r="C37" s="92"/>
      <c r="D37" s="480"/>
      <c r="E37" s="93"/>
    </row>
    <row r="38" spans="1:5" ht="13.5">
      <c r="A38" s="92"/>
      <c r="B38" s="92"/>
      <c r="C38" s="92"/>
      <c r="D38" s="480"/>
      <c r="E38" s="93"/>
    </row>
    <row r="39" spans="1:5" ht="13.5">
      <c r="A39" s="92"/>
      <c r="B39" s="92"/>
      <c r="C39" s="92"/>
      <c r="D39" s="480"/>
      <c r="E39" s="93"/>
    </row>
    <row r="40" spans="1:5" ht="14.25" thickBot="1">
      <c r="A40" s="92"/>
      <c r="B40" s="92"/>
      <c r="C40" s="92"/>
      <c r="D40" s="481"/>
      <c r="E40" s="93"/>
    </row>
    <row r="41" spans="1:5" ht="16.5" thickBot="1" thickTop="1">
      <c r="A41" s="142" t="s">
        <v>117</v>
      </c>
      <c r="B41" s="170"/>
      <c r="C41" s="171"/>
      <c r="D41" s="482">
        <f>SUM(D7:D40)</f>
        <v>0</v>
      </c>
      <c r="E41" s="95"/>
    </row>
  </sheetData>
  <sheetProtection/>
  <mergeCells count="3">
    <mergeCell ref="A4:B4"/>
    <mergeCell ref="A1:E1"/>
    <mergeCell ref="A2:E2"/>
  </mergeCells>
  <printOptions horizontalCentered="1" verticalCentered="1"/>
  <pageMargins left="0.25" right="0.25" top="0.25" bottom="0.25" header="0.5" footer="0.5"/>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REQUEST FOR PROPERTY APPRAISERS</dc:title>
  <dc:subject/>
  <dc:creator>cookseye</dc:creator>
  <cp:keywords/>
  <dc:description/>
  <cp:lastModifiedBy>Gavrielle Alday</cp:lastModifiedBy>
  <cp:lastPrinted>2016-10-12T14:37:03Z</cp:lastPrinted>
  <dcterms:created xsi:type="dcterms:W3CDTF">2001-01-30T20:51:43Z</dcterms:created>
  <dcterms:modified xsi:type="dcterms:W3CDTF">2020-02-07T18:44:42Z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D">
    <vt:lpwstr>695.000000000000</vt:lpwstr>
  </property>
  <property fmtid="{D5CDD505-2E9C-101B-9397-08002B2CF9AE}" pid="3" name="WorkflowChangePath">
    <vt:lpwstr>f607681b-728c-43eb-bebe-5517fa6c52ad,2;</vt:lpwstr>
  </property>
  <property fmtid="{D5CDD505-2E9C-101B-9397-08002B2CF9AE}" pid="4" name="Revision Number">
    <vt:lpwstr>Dated for 2014-15</vt:lpwstr>
  </property>
  <property fmtid="{D5CDD505-2E9C-101B-9397-08002B2CF9AE}" pid="5" name="Project">
    <vt:lpwstr>Appraiser</vt:lpwstr>
  </property>
  <property fmtid="{D5CDD505-2E9C-101B-9397-08002B2CF9AE}" pid="6" name="Rule">
    <vt:lpwstr>Rule 12D-16.002, F.A.C.</vt:lpwstr>
  </property>
  <property fmtid="{D5CDD505-2E9C-101B-9397-08002B2CF9AE}" pid="7" name="Statute">
    <vt:lpwstr/>
  </property>
  <property fmtid="{D5CDD505-2E9C-101B-9397-08002B2CF9AE}" pid="8" name="Revision Date">
    <vt:lpwstr>2014-03-26T00:00:00Z</vt:lpwstr>
  </property>
  <property fmtid="{D5CDD505-2E9C-101B-9397-08002B2CF9AE}" pid="9" name="Status">
    <vt:lpwstr>Pending</vt:lpwstr>
  </property>
</Properties>
</file>